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0" windowHeight="8680" activeTab="0"/>
  </bookViews>
  <sheets>
    <sheet name="Appropriations_CY_Act_Final" sheetId="1" r:id="rId1"/>
  </sheets>
  <definedNames>
    <definedName name="_xlnm._FilterDatabase">'Appropriations_CY_Act_Final'!$A$4:$AG$270</definedName>
    <definedName name="Appropriations_CY_Act_Final">'Appropriations_CY_Act_Final'!$A$2:$AG$269</definedName>
  </definedNames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O293" authorId="0">
      <text>
        <r>
          <rPr>
            <sz val="10"/>
            <rFont val="Arial"/>
            <family val="2"/>
          </rPr>
          <t xml:space="preserve"> JH:
Education total less the General Fund transfer to the Ed Fund ($240 M)</t>
        </r>
      </text>
    </comment>
  </commentList>
</comments>
</file>

<file path=xl/sharedStrings.xml><?xml version="1.0" encoding="utf-8"?>
<sst xmlns="http://schemas.openxmlformats.org/spreadsheetml/2006/main" count="807" uniqueCount="534">
  <si>
    <t>9999999942</t>
  </si>
  <si>
    <t>Natural Resources Board</t>
  </si>
  <si>
    <t>1120010000</t>
  </si>
  <si>
    <t>Function Rollup</t>
  </si>
  <si>
    <t>9999999943</t>
  </si>
  <si>
    <t>9999999940</t>
  </si>
  <si>
    <t>Vermont State Hospital</t>
  </si>
  <si>
    <t>Air Service Contract</t>
  </si>
  <si>
    <t>DCFS - Child Support Services</t>
  </si>
  <si>
    <t>Mental health - mental health</t>
  </si>
  <si>
    <t>1160550000</t>
  </si>
  <si>
    <t>1140070000</t>
  </si>
  <si>
    <t>FY11 OT Geological Survey Program</t>
  </si>
  <si>
    <t>FY11 BR Labor contract savings</t>
  </si>
  <si>
    <t>Education-Technical Education</t>
  </si>
  <si>
    <t>9999999923</t>
  </si>
  <si>
    <t>Labor - administration</t>
  </si>
  <si>
    <t>9999999925</t>
  </si>
  <si>
    <t>3400008000</t>
  </si>
  <si>
    <t>9999999924</t>
  </si>
  <si>
    <t>Corrections - Parole Board</t>
  </si>
  <si>
    <t>3440090000</t>
  </si>
  <si>
    <t>2130200000</t>
  </si>
  <si>
    <t>9999999931</t>
  </si>
  <si>
    <t>9999999932</t>
  </si>
  <si>
    <t>3400004000</t>
  </si>
  <si>
    <t>1110005000</t>
  </si>
  <si>
    <t>LC-Warehousing &amp; Dist.</t>
  </si>
  <si>
    <t>Personal Services</t>
  </si>
  <si>
    <t>State's Attorneys</t>
  </si>
  <si>
    <t>8100002000</t>
  </si>
  <si>
    <t>FY11 OT Secretary of State election</t>
  </si>
  <si>
    <t>3420021000</t>
  </si>
  <si>
    <t>2140020000</t>
  </si>
  <si>
    <t>S.77 Electronic Waste</t>
  </si>
  <si>
    <t>9999999919</t>
  </si>
  <si>
    <t>9999999918</t>
  </si>
  <si>
    <t>9999999917</t>
  </si>
  <si>
    <t>FY11 OT Vermont State Colleges</t>
  </si>
  <si>
    <t>9999999915</t>
  </si>
  <si>
    <t>9999999913</t>
  </si>
  <si>
    <t>DCFS - AABD</t>
  </si>
  <si>
    <t>9999999912</t>
  </si>
  <si>
    <t>9999999920</t>
  </si>
  <si>
    <t>9999999921</t>
  </si>
  <si>
    <t>VOSHA Review Board</t>
  </si>
  <si>
    <t>5100200000</t>
  </si>
  <si>
    <t>TOTAL (Higher Education)</t>
  </si>
  <si>
    <t>DG - Public Defense</t>
  </si>
  <si>
    <t>Encum-berances</t>
  </si>
  <si>
    <t>BGS-GL insurance</t>
  </si>
  <si>
    <t>Vt Student Assistance Corp</t>
  </si>
  <si>
    <t>H.783 Miscellaneous Tax</t>
  </si>
  <si>
    <t>1210002000</t>
  </si>
  <si>
    <t>3675001000</t>
  </si>
  <si>
    <t>BGS-Administrative Services</t>
  </si>
  <si>
    <t>8100005500</t>
  </si>
  <si>
    <t>Town Highway Structures</t>
  </si>
  <si>
    <t>Governor's Office</t>
  </si>
  <si>
    <t>3400020000</t>
  </si>
  <si>
    <t>TOTAL (Human Services)</t>
  </si>
  <si>
    <t>FPR-Administration</t>
  </si>
  <si>
    <t>BISHCA - Securities</t>
  </si>
  <si>
    <t>Education Fund</t>
  </si>
  <si>
    <t>ANR- State Land Prop. Tax Assessment</t>
  </si>
  <si>
    <t>DCFS - Offc of Econ. Oppty</t>
  </si>
  <si>
    <t>8100000200</t>
  </si>
  <si>
    <t>6130010000</t>
  </si>
  <si>
    <t>S.286 Challenges for Change</t>
  </si>
  <si>
    <t>Attorney General</t>
  </si>
  <si>
    <t>5100120000</t>
  </si>
  <si>
    <t>FY11 OT Vermont Health Access</t>
  </si>
  <si>
    <t>2300007000</t>
  </si>
  <si>
    <t>3480001000</t>
  </si>
  <si>
    <t>FY11 OT Governor's Transition</t>
  </si>
  <si>
    <t>8100005700</t>
  </si>
  <si>
    <t>TOTAL (Natural Resources)</t>
  </si>
  <si>
    <t>1210001000</t>
  </si>
  <si>
    <t>LC-Administration</t>
  </si>
  <si>
    <t>Interdept Transfers</t>
  </si>
  <si>
    <t>Education Services</t>
  </si>
  <si>
    <t>1160300000</t>
  </si>
  <si>
    <t>1140010000</t>
  </si>
  <si>
    <t>3480005000</t>
  </si>
  <si>
    <t>DBVI Grants</t>
  </si>
  <si>
    <t>Advocacy &amp; Indep Living Grants</t>
  </si>
  <si>
    <t>1280000000</t>
  </si>
  <si>
    <t>1150700000</t>
  </si>
  <si>
    <t>DCFS - DDS</t>
  </si>
  <si>
    <t>Department of Motor Vehicles</t>
  </si>
  <si>
    <t>State Health Care Resources Fund</t>
  </si>
  <si>
    <t>6140070000</t>
  </si>
  <si>
    <t>1270000000</t>
  </si>
  <si>
    <t>BGS-Property Management</t>
  </si>
  <si>
    <t>TOTAL (Protection to Persons and Property)</t>
  </si>
  <si>
    <t>8100002100</t>
  </si>
  <si>
    <t>AHS-Global Commitment</t>
  </si>
  <si>
    <t>Higher Education</t>
  </si>
  <si>
    <t>8100002200</t>
  </si>
  <si>
    <t>1160350000</t>
  </si>
  <si>
    <t>Libraries</t>
  </si>
  <si>
    <t>Town Highway Emergency Fund</t>
  </si>
  <si>
    <t>2210031000</t>
  </si>
  <si>
    <t>FY11 OT Vermont Student Assistance Corp.</t>
  </si>
  <si>
    <t>Corrections - Vermont offender work program</t>
  </si>
  <si>
    <t>2140010000</t>
  </si>
  <si>
    <t>ARRA Interdept Transfer</t>
  </si>
  <si>
    <t>BISHCA-Banking</t>
  </si>
  <si>
    <t>1230001000</t>
  </si>
  <si>
    <t>DCFS - Reach Up</t>
  </si>
  <si>
    <t>1220000000</t>
  </si>
  <si>
    <t>Fish and Wildlife Fund</t>
  </si>
  <si>
    <t>1200010000</t>
  </si>
  <si>
    <t>Public Assistance Program</t>
  </si>
  <si>
    <t>1110003000</t>
  </si>
  <si>
    <t>Vermont Public Television</t>
  </si>
  <si>
    <t>Radiological Emerg Response Plan</t>
  </si>
  <si>
    <t>Municipal Mitigation Grant Program</t>
  </si>
  <si>
    <t>Center for Crime Victims' Services</t>
  </si>
  <si>
    <t>5100170000</t>
  </si>
  <si>
    <t>3440130000</t>
  </si>
  <si>
    <t>Legislative Council</t>
  </si>
  <si>
    <t>1260010000</t>
  </si>
  <si>
    <t>1160200000</t>
  </si>
  <si>
    <t>3460040000</t>
  </si>
  <si>
    <t>3150070000</t>
  </si>
  <si>
    <t>Natural Resources</t>
  </si>
  <si>
    <t>3460070000</t>
  </si>
  <si>
    <t>3460060000</t>
  </si>
  <si>
    <t>Public Transit</t>
  </si>
  <si>
    <t>BISHCA-Insurance</t>
  </si>
  <si>
    <t>Global Commitment Fund</t>
  </si>
  <si>
    <t>2140030000</t>
  </si>
  <si>
    <t>1110017000</t>
  </si>
  <si>
    <t>2140060000</t>
  </si>
  <si>
    <t>Debt Service</t>
  </si>
  <si>
    <t>3440070000</t>
  </si>
  <si>
    <t>VSO</t>
  </si>
  <si>
    <t>Other Miscellaneous</t>
  </si>
  <si>
    <t>4100600000</t>
  </si>
  <si>
    <t>Rest Areas</t>
  </si>
  <si>
    <t>H&amp;CA-Hist. Sites-Spec. Improve</t>
  </si>
  <si>
    <t>Montpelier PILOT</t>
  </si>
  <si>
    <t>Adult Education &amp; Literacy</t>
  </si>
  <si>
    <t>2130400000</t>
  </si>
  <si>
    <t>Rail</t>
  </si>
  <si>
    <t>8100000100</t>
  </si>
  <si>
    <t>1150100000</t>
  </si>
  <si>
    <t>FY11 OT 27th Payday</t>
  </si>
  <si>
    <t>Summary (w/ duplicate appropriations)</t>
  </si>
  <si>
    <t>6140030000</t>
  </si>
  <si>
    <t>2300003000</t>
  </si>
  <si>
    <t>General Fund Approp to Ed Fund</t>
  </si>
  <si>
    <t>9999999936</t>
  </si>
  <si>
    <t>9999999935</t>
  </si>
  <si>
    <t>Appr_Unit</t>
  </si>
  <si>
    <t>3460030000</t>
  </si>
  <si>
    <t>1110012000</t>
  </si>
  <si>
    <t>9999999934</t>
  </si>
  <si>
    <t>9999999933</t>
  </si>
  <si>
    <t>3480004000</t>
  </si>
  <si>
    <t>9999999939</t>
  </si>
  <si>
    <t>9999999937</t>
  </si>
  <si>
    <t>Tobacco Litigation</t>
  </si>
  <si>
    <t>Enterprise Funds</t>
  </si>
  <si>
    <t>FY11 OT Utilize sales tax reallocation</t>
  </si>
  <si>
    <t>1110007000</t>
  </si>
  <si>
    <t>H&amp;CA-Comm. Devel. Block Grant</t>
  </si>
  <si>
    <t>Sergeant at Arms</t>
  </si>
  <si>
    <t>University of Vermont</t>
  </si>
  <si>
    <t>Small School Grant</t>
  </si>
  <si>
    <t>5100110000</t>
  </si>
  <si>
    <t>FY11 OT Tourism and Marketing</t>
  </si>
  <si>
    <t>6130080000</t>
  </si>
  <si>
    <t>FY11 OT ARRA audits</t>
  </si>
  <si>
    <t>7150020000</t>
  </si>
  <si>
    <t>13</t>
  </si>
  <si>
    <t>11</t>
  </si>
  <si>
    <t>Enhanced 911 Board</t>
  </si>
  <si>
    <t>12</t>
  </si>
  <si>
    <t>TOTAL (Debt Service)</t>
  </si>
  <si>
    <t>EC-Air &amp; Waste Mgmt.</t>
  </si>
  <si>
    <t>1160150000</t>
  </si>
  <si>
    <t>6130030000</t>
  </si>
  <si>
    <t>7110080000</t>
  </si>
  <si>
    <t>3150080000</t>
  </si>
  <si>
    <t>3440010000</t>
  </si>
  <si>
    <t>2210020000</t>
  </si>
  <si>
    <t>1110015000</t>
  </si>
  <si>
    <t>FPR-Youth Conservation Corps</t>
  </si>
  <si>
    <t>2210040000</t>
  </si>
  <si>
    <t>08</t>
  </si>
  <si>
    <t>09</t>
  </si>
  <si>
    <t>1140330000</t>
  </si>
  <si>
    <t>04</t>
  </si>
  <si>
    <t>1110010000</t>
  </si>
  <si>
    <t>05</t>
  </si>
  <si>
    <t>Finance and Administration</t>
  </si>
  <si>
    <t>06</t>
  </si>
  <si>
    <t>07</t>
  </si>
  <si>
    <t>01</t>
  </si>
  <si>
    <t>02</t>
  </si>
  <si>
    <t>03</t>
  </si>
  <si>
    <t>9999999948</t>
  </si>
  <si>
    <t>10</t>
  </si>
  <si>
    <t>Dept. of Tourism &amp; Marketing</t>
  </si>
  <si>
    <t>9999999946</t>
  </si>
  <si>
    <t>9999999947</t>
  </si>
  <si>
    <t>7100000000</t>
  </si>
  <si>
    <t>9999999944</t>
  </si>
  <si>
    <t>9999999945</t>
  </si>
  <si>
    <t>Town Hwy Class1 Suppl.</t>
  </si>
  <si>
    <t>BGS-Federal Surplus Property</t>
  </si>
  <si>
    <t>TOTAL (Allocations, One-Time and Contingent)</t>
  </si>
  <si>
    <t>AGR-Food Safety/Cons. Protection</t>
  </si>
  <si>
    <t>5100060000</t>
  </si>
  <si>
    <t>1260980000</t>
  </si>
  <si>
    <t>Auditor of Accounts</t>
  </si>
  <si>
    <t>FY11 OT Sup Assistance for Survivors</t>
  </si>
  <si>
    <t>Vermont Council on the Arts</t>
  </si>
  <si>
    <t>Fiscal 2011 Appropriations</t>
  </si>
  <si>
    <t>Act 117 Cost Containment</t>
  </si>
  <si>
    <t>Internal Service Funds</t>
  </si>
  <si>
    <t>Correctional Fac - Recreation</t>
  </si>
  <si>
    <t>DVHA - Medicaid Non-Waiver Matched</t>
  </si>
  <si>
    <t>EC-Tax Loss-CT River Flood Ctl</t>
  </si>
  <si>
    <t>Unclaimed Property</t>
  </si>
  <si>
    <t>1100010000</t>
  </si>
  <si>
    <t>3410016000</t>
  </si>
  <si>
    <t>FY11 OT Tobacco Evaluation and Review Board</t>
  </si>
  <si>
    <t>8100001400</t>
  </si>
  <si>
    <t>7110030000</t>
  </si>
  <si>
    <t>Federal Funds</t>
  </si>
  <si>
    <t>AHS-Secretary's Office</t>
  </si>
  <si>
    <t>Special investigative unit</t>
  </si>
  <si>
    <t>H.485 Current Use</t>
  </si>
  <si>
    <t>Transportation Buildings</t>
  </si>
  <si>
    <t>Summary--unduplicated (w/o transfers)</t>
  </si>
  <si>
    <t>Vermont State Colleges</t>
  </si>
  <si>
    <t>Maintenance State Sys.</t>
  </si>
  <si>
    <t>3420060000</t>
  </si>
  <si>
    <t>Commerce and Community Development</t>
  </si>
  <si>
    <t>Reappraisal and Listing Payments</t>
  </si>
  <si>
    <t>Special Funds</t>
  </si>
  <si>
    <t>LC-Enforcement &amp; Licensing</t>
  </si>
  <si>
    <t>1150400000</t>
  </si>
  <si>
    <t>3440100000</t>
  </si>
  <si>
    <t>Legislative Info Technology</t>
  </si>
  <si>
    <t>DCFS - LIHEAP</t>
  </si>
  <si>
    <t>BGS-Fleet Management Services</t>
  </si>
  <si>
    <t>FPR-Lands Administration</t>
  </si>
  <si>
    <t>FY11 OT SFSF for Education</t>
  </si>
  <si>
    <t>3440030000</t>
  </si>
  <si>
    <t>Private Purpose Trust Funds</t>
  </si>
  <si>
    <t>Vermont Court Diversion</t>
  </si>
  <si>
    <t>1160450000</t>
  </si>
  <si>
    <t>Town Hwy Class 2 Roadway</t>
  </si>
  <si>
    <t>Bldg Maint.</t>
  </si>
  <si>
    <t>Renter Rebate</t>
  </si>
  <si>
    <t>1110014000</t>
  </si>
  <si>
    <t>VSC - allied health</t>
  </si>
  <si>
    <t>5100030000</t>
  </si>
  <si>
    <t>EC-Water Programs</t>
  </si>
  <si>
    <t>3400010000</t>
  </si>
  <si>
    <t>VT Historical Society</t>
  </si>
  <si>
    <t>Transportation</t>
  </si>
  <si>
    <t>AHS-Rate Setting</t>
  </si>
  <si>
    <t>BGS-State Surplus Property</t>
  </si>
  <si>
    <t>1210006400</t>
  </si>
  <si>
    <t>Central Garage</t>
  </si>
  <si>
    <t>FY11 BR Adjustment to state employees retirement</t>
  </si>
  <si>
    <t>Protection to Persons and Property</t>
  </si>
  <si>
    <t>8100003000</t>
  </si>
  <si>
    <t>AGR- Development</t>
  </si>
  <si>
    <t>2150030000</t>
  </si>
  <si>
    <t>AGR-Administration</t>
  </si>
  <si>
    <t>TOTAL (Commerce and Community Development)</t>
  </si>
  <si>
    <t>Other</t>
  </si>
  <si>
    <t>2160010000</t>
  </si>
  <si>
    <t>Judiciary</t>
  </si>
  <si>
    <t>2210001000</t>
  </si>
  <si>
    <t>6130020000</t>
  </si>
  <si>
    <t>2280001000</t>
  </si>
  <si>
    <t>3440040000</t>
  </si>
  <si>
    <t>1260160000</t>
  </si>
  <si>
    <t>6100010000</t>
  </si>
  <si>
    <t>FY11 Server Consolidation Savings</t>
  </si>
  <si>
    <t>Education - transportation</t>
  </si>
  <si>
    <t>Teachers' Retirement</t>
  </si>
  <si>
    <t>TOTAL (General Education)</t>
  </si>
  <si>
    <t>6120000000</t>
  </si>
  <si>
    <t>FCT</t>
  </si>
  <si>
    <t>H&amp;CA-Dwntwn Transp. &amp; Capital Imp</t>
  </si>
  <si>
    <t>2210080000</t>
  </si>
  <si>
    <t>1150300000</t>
  </si>
  <si>
    <t>2200040000</t>
  </si>
  <si>
    <t>Administration</t>
  </si>
  <si>
    <t>5100010000</t>
  </si>
  <si>
    <t>2200030000</t>
  </si>
  <si>
    <t>2150050000</t>
  </si>
  <si>
    <t>FY11 OT Mental Health</t>
  </si>
  <si>
    <t>Town Fund</t>
  </si>
  <si>
    <t>1105500000</t>
  </si>
  <si>
    <t>AHS - administrative fund</t>
  </si>
  <si>
    <t>2150010000</t>
  </si>
  <si>
    <t>Catamount Fund</t>
  </si>
  <si>
    <t>Alcohol &amp; Drug Abuse</t>
  </si>
  <si>
    <t>DVHA - Medicaid Program/Global Commitment</t>
  </si>
  <si>
    <t>8110000200</t>
  </si>
  <si>
    <t>Economic, Housing &amp; Community Development</t>
  </si>
  <si>
    <t>1160100000</t>
  </si>
  <si>
    <t>S.88 Health Care</t>
  </si>
  <si>
    <t>1130010000</t>
  </si>
  <si>
    <t>General Fund</t>
  </si>
  <si>
    <t>Operating Expenses</t>
  </si>
  <si>
    <t>2120000000</t>
  </si>
  <si>
    <t>FPR-Forestry</t>
  </si>
  <si>
    <t>3460010000</t>
  </si>
  <si>
    <t>8100005800</t>
  </si>
  <si>
    <t>DCFS - Woodside Rehab Center</t>
  </si>
  <si>
    <t>FY11 OT Secretary of State</t>
  </si>
  <si>
    <t>BISHCA-Captive Insurance</t>
  </si>
  <si>
    <t>BGS-Fee For Space</t>
  </si>
  <si>
    <t>3400001000</t>
  </si>
  <si>
    <t>State Labor Relations Board</t>
  </si>
  <si>
    <t>1125000000</t>
  </si>
  <si>
    <t>1150800000</t>
  </si>
  <si>
    <t>State Police</t>
  </si>
  <si>
    <t>Essential Early Educ Grant</t>
  </si>
  <si>
    <t>Sheriffs</t>
  </si>
  <si>
    <t>1250010000</t>
  </si>
  <si>
    <t>Unclaimed Property Fund</t>
  </si>
  <si>
    <t>Transportation Infrastructure Bond Funds</t>
  </si>
  <si>
    <t>BGS-Purchasing</t>
  </si>
  <si>
    <t>Allocations, One-Time and Contingent</t>
  </si>
  <si>
    <t>Secretary of Administration</t>
  </si>
  <si>
    <t>General Government</t>
  </si>
  <si>
    <t>1110009000</t>
  </si>
  <si>
    <t>Lottery Commission</t>
  </si>
  <si>
    <t>Lt. Governor</t>
  </si>
  <si>
    <t>6130040000</t>
  </si>
  <si>
    <t>2230010000</t>
  </si>
  <si>
    <t>3440050000</t>
  </si>
  <si>
    <t>DCF Family Services Roll Up</t>
  </si>
  <si>
    <t>BGS-Workers' Comp</t>
  </si>
  <si>
    <t>1110006000</t>
  </si>
  <si>
    <t>1110008000</t>
  </si>
  <si>
    <t>FY11 Next generation appropriation</t>
  </si>
  <si>
    <t>Municpal Employees Retirement</t>
  </si>
  <si>
    <t>2240000000</t>
  </si>
  <si>
    <t>BGS-Copy Center</t>
  </si>
  <si>
    <t>FY11 OT Agency of Commerce and Community Development</t>
  </si>
  <si>
    <t>DPS-Administration</t>
  </si>
  <si>
    <t>8100001900</t>
  </si>
  <si>
    <t>Legislature</t>
  </si>
  <si>
    <t>Army Service Contract</t>
  </si>
  <si>
    <t>2260001000</t>
  </si>
  <si>
    <t>3440120000</t>
  </si>
  <si>
    <t>3420010000</t>
  </si>
  <si>
    <t>BISHCA-Health Care Admin.</t>
  </si>
  <si>
    <t>1240001000</t>
  </si>
  <si>
    <t>2300002000</t>
  </si>
  <si>
    <t>BGS-Insurance-All Other</t>
  </si>
  <si>
    <t>Human resources - operations</t>
  </si>
  <si>
    <t>TOTAL (Transportation)</t>
  </si>
  <si>
    <t>Capital Debt Service Aid</t>
  </si>
  <si>
    <t>NE Higher Education Compact</t>
  </si>
  <si>
    <t>6100040000</t>
  </si>
  <si>
    <t>8100001700</t>
  </si>
  <si>
    <t>Corrections - Administration</t>
  </si>
  <si>
    <t>1110013000</t>
  </si>
  <si>
    <t>VETERANS AFFAIRS OFFICE</t>
  </si>
  <si>
    <t>AHS-Human Services Board</t>
  </si>
  <si>
    <t>Transportation Board</t>
  </si>
  <si>
    <t>9150000000</t>
  </si>
  <si>
    <t>TOTAL (Labor)</t>
  </si>
  <si>
    <t>1160400000</t>
  </si>
  <si>
    <t>DAIL-Vocational Rehab Grants</t>
  </si>
  <si>
    <t>7110010000</t>
  </si>
  <si>
    <t>Corrections - Education</t>
  </si>
  <si>
    <t>State-Placed Students</t>
  </si>
  <si>
    <t>8100002600</t>
  </si>
  <si>
    <t>1110016000</t>
  </si>
  <si>
    <t>3300010000</t>
  </si>
  <si>
    <t>Town Highway Aid Program</t>
  </si>
  <si>
    <t>2130100000</t>
  </si>
  <si>
    <t>EC-Mgmt &amp; Svcs.</t>
  </si>
  <si>
    <t>TOTAL (Other Miscellaneous)</t>
  </si>
  <si>
    <t>Correctional Services-Out of State Beds</t>
  </si>
  <si>
    <t>DCFS - General Assistance</t>
  </si>
  <si>
    <t>Permanent Trust Funds</t>
  </si>
  <si>
    <t>2310010000</t>
  </si>
  <si>
    <t>ARRA Funds</t>
  </si>
  <si>
    <t>DPS-Homeland Security</t>
  </si>
  <si>
    <t>Human Rights Commission</t>
  </si>
  <si>
    <t>2100002000</t>
  </si>
  <si>
    <t>3400009000</t>
  </si>
  <si>
    <t>3310000000</t>
  </si>
  <si>
    <t>5100040000</t>
  </si>
  <si>
    <t>VT Humanities Council</t>
  </si>
  <si>
    <t>Developmental Services Grants</t>
  </si>
  <si>
    <t>Retired Senior Volunteer Program</t>
  </si>
  <si>
    <t>1140020000</t>
  </si>
  <si>
    <t>General Education</t>
  </si>
  <si>
    <t>FPR-State Parks</t>
  </si>
  <si>
    <t>5100190000</t>
  </si>
  <si>
    <t>3440060000</t>
  </si>
  <si>
    <t>Secretary of State</t>
  </si>
  <si>
    <t>DPS-Criminal Justice Services</t>
  </si>
  <si>
    <t>Correc-Correctional Services</t>
  </si>
  <si>
    <t>1140030000</t>
  </si>
  <si>
    <t>1140040000</t>
  </si>
  <si>
    <t>Administration/Collection</t>
  </si>
  <si>
    <t>2200020000</t>
  </si>
  <si>
    <t>DVHA - Administration</t>
  </si>
  <si>
    <t>Other Bills</t>
  </si>
  <si>
    <t>OK</t>
  </si>
  <si>
    <t>Town Highway Bridge</t>
  </si>
  <si>
    <t>AOT-Finance &amp; Admin.</t>
  </si>
  <si>
    <t>Employee Benefits &amp; Wellness</t>
  </si>
  <si>
    <t>TOTAL (Other Bills)</t>
  </si>
  <si>
    <t>JFO</t>
  </si>
  <si>
    <t>FY11 Contract Implementation</t>
  </si>
  <si>
    <t>2140070000</t>
  </si>
  <si>
    <t>Corrections PILOT</t>
  </si>
  <si>
    <t>Postal services</t>
  </si>
  <si>
    <t>2110000100</t>
  </si>
  <si>
    <t>Vermont Interactive Television</t>
  </si>
  <si>
    <t>2100001000</t>
  </si>
  <si>
    <t>Special Education Formula</t>
  </si>
  <si>
    <t>Labor</t>
  </si>
  <si>
    <t>DAIL-TBI &amp; community based waiver</t>
  </si>
  <si>
    <t>State Employees' Retirement</t>
  </si>
  <si>
    <t>1150500000</t>
  </si>
  <si>
    <t>Education - adjusted education payment</t>
  </si>
  <si>
    <t>ANR-Administration</t>
  </si>
  <si>
    <t>3480003000</t>
  </si>
  <si>
    <t>5100310000</t>
  </si>
  <si>
    <t>5100050000</t>
  </si>
  <si>
    <t>Global Obligation Bond Fund</t>
  </si>
  <si>
    <t>ACCD - Administration</t>
  </si>
  <si>
    <t>8100000300</t>
  </si>
  <si>
    <t>1115001000</t>
  </si>
  <si>
    <t>BGS-Information Centers</t>
  </si>
  <si>
    <t>8100003100</t>
  </si>
  <si>
    <t>5100090000</t>
  </si>
  <si>
    <t>3410015000</t>
  </si>
  <si>
    <t>2250000000</t>
  </si>
  <si>
    <t>8100002800</t>
  </si>
  <si>
    <t>2150040000</t>
  </si>
  <si>
    <t>Vermont life</t>
  </si>
  <si>
    <t>Program Development</t>
  </si>
  <si>
    <t>UVM - Morgan Horse Farm</t>
  </si>
  <si>
    <t>DCFS Admin &amp; Support Services</t>
  </si>
  <si>
    <t>3460050000</t>
  </si>
  <si>
    <t>Local Match</t>
  </si>
  <si>
    <t>Aviation</t>
  </si>
  <si>
    <t>Public Service Board</t>
  </si>
  <si>
    <t>6140040000</t>
  </si>
  <si>
    <t>8100002300</t>
  </si>
  <si>
    <t>State Treasurer</t>
  </si>
  <si>
    <t>7110025000</t>
  </si>
  <si>
    <t>Appropriation Unit</t>
  </si>
  <si>
    <t>6215000000</t>
  </si>
  <si>
    <t>Geographic Information System</t>
  </si>
  <si>
    <t>DPS-Emergency Management</t>
  </si>
  <si>
    <t>2170010000</t>
  </si>
  <si>
    <t>Comm &amp; Info Technology</t>
  </si>
  <si>
    <t>Tobacco fund</t>
  </si>
  <si>
    <t>AHS-Develop Disabil. Council</t>
  </si>
  <si>
    <t>3480006000</t>
  </si>
  <si>
    <t>Pension Trust Funds</t>
  </si>
  <si>
    <t>DVHA - Medicaid - long term care waiver</t>
  </si>
  <si>
    <t>7130000000</t>
  </si>
  <si>
    <t>1160250000</t>
  </si>
  <si>
    <t>4100500000</t>
  </si>
  <si>
    <t>8100000800</t>
  </si>
  <si>
    <t>1110020000</t>
  </si>
  <si>
    <t>8100000700</t>
  </si>
  <si>
    <t>1110023000</t>
  </si>
  <si>
    <t>3440020000</t>
  </si>
  <si>
    <t>BGS-Engineering</t>
  </si>
  <si>
    <t>Public Health</t>
  </si>
  <si>
    <t>1265020000</t>
  </si>
  <si>
    <t>DCFS - Food Stamp Cashout</t>
  </si>
  <si>
    <t>2110010000</t>
  </si>
  <si>
    <t>FY11 OT University of Vermont</t>
  </si>
  <si>
    <t>2210011000</t>
  </si>
  <si>
    <t>1265030000</t>
  </si>
  <si>
    <t>Health-Administration</t>
  </si>
  <si>
    <t>3410018000</t>
  </si>
  <si>
    <t>DCFS - OEO Weatherization</t>
  </si>
  <si>
    <t>3440080000</t>
  </si>
  <si>
    <t>Planning, Outreach and Community Affairs</t>
  </si>
  <si>
    <t>8100001100</t>
  </si>
  <si>
    <t>F&amp;W Support &amp; Field Services</t>
  </si>
  <si>
    <t>1265010000</t>
  </si>
  <si>
    <t>2150020000</t>
  </si>
  <si>
    <t>Regulation &amp; Energy</t>
  </si>
  <si>
    <t>3440110000</t>
  </si>
  <si>
    <t>5100100000</t>
  </si>
  <si>
    <t>TOTAL</t>
  </si>
  <si>
    <t>3410017000</t>
  </si>
  <si>
    <t>Labor - programs</t>
  </si>
  <si>
    <t>2140040000</t>
  </si>
  <si>
    <t>1110011000</t>
  </si>
  <si>
    <t>6140020000</t>
  </si>
  <si>
    <t>DPS-Fire Safety</t>
  </si>
  <si>
    <t>Municipal current use</t>
  </si>
  <si>
    <t>AGR-Labs, Agri Res. Mgmt &amp; Envir Stewardship</t>
  </si>
  <si>
    <t>Commission on Women</t>
  </si>
  <si>
    <t>VT Housing &amp; Cons. Board</t>
  </si>
  <si>
    <t>2200010000</t>
  </si>
  <si>
    <t>Grants</t>
  </si>
  <si>
    <t>Payments in Lieu of Taxes</t>
  </si>
  <si>
    <t>Human Services</t>
  </si>
  <si>
    <t>Town Hwy VT Local Roads</t>
  </si>
  <si>
    <t>Transportation fund</t>
  </si>
  <si>
    <t>DVHA - State Only Medicaid</t>
  </si>
  <si>
    <t>3410010000</t>
  </si>
  <si>
    <t>Criminal Justice Training Council</t>
  </si>
  <si>
    <t>1140060000</t>
  </si>
  <si>
    <t>Municipal tax - homeowner rebate</t>
  </si>
  <si>
    <t>3480002000</t>
  </si>
  <si>
    <t>DCFS - Child Development</t>
  </si>
  <si>
    <t>VT VH-Care and Support Services</t>
  </si>
  <si>
    <t>Financial Operations</t>
  </si>
  <si>
    <t>3460020000</t>
  </si>
  <si>
    <t>DG - Assigned Counsel</t>
  </si>
  <si>
    <t>Budget &amp; Management</t>
  </si>
  <si>
    <t>FPR-Forest Hwy Maint.</t>
  </si>
  <si>
    <t>6130090000</t>
  </si>
  <si>
    <t>DAIL-Admin. &amp; Support</t>
  </si>
  <si>
    <t>TOTAL (General Government)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</si>
</sst>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;\(#,##0\)"/>
  </numFmts>
  <fonts count="7">
    <font>
      <sz val="10"/>
      <name val="Arial"/>
      <family val="2"/>
    </font>
    <font>
      <sz val="24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left"/>
    </xf>
    <xf numFmtId="164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5"/>
  <sheetViews>
    <sheetView tabSelected="1" zoomScale="150" zoomScaleNormal="150" workbookViewId="0" topLeftCell="A1">
      <pane xSplit="2" ySplit="2" topLeftCell="I2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72" sqref="J272"/>
    </sheetView>
  </sheetViews>
  <sheetFormatPr defaultColWidth="9.140625" defaultRowHeight="11.25" customHeight="1"/>
  <cols>
    <col min="1" max="1" width="8.28125" style="0" customWidth="1"/>
    <col min="2" max="2" width="43.8515625" style="0" customWidth="1"/>
    <col min="3" max="33" width="12.7109375" style="0" customWidth="1"/>
    <col min="34" max="34" width="4.421875" style="0" customWidth="1"/>
    <col min="35" max="16384" width="8.8515625" style="0" customWidth="1"/>
  </cols>
  <sheetData>
    <row r="1" ht="11.25" customHeight="1">
      <c r="A1" s="1" t="s">
        <v>220</v>
      </c>
    </row>
    <row r="2" spans="1:33" ht="35.25" customHeight="1">
      <c r="A2" s="2" t="s">
        <v>3</v>
      </c>
      <c r="B2" s="2" t="s">
        <v>462</v>
      </c>
      <c r="C2" s="2" t="s">
        <v>155</v>
      </c>
      <c r="D2" s="3" t="s">
        <v>28</v>
      </c>
      <c r="E2" s="3" t="s">
        <v>314</v>
      </c>
      <c r="F2" s="3" t="s">
        <v>513</v>
      </c>
      <c r="G2" s="3" t="s">
        <v>49</v>
      </c>
      <c r="H2" s="3" t="s">
        <v>135</v>
      </c>
      <c r="I2" s="3" t="s">
        <v>277</v>
      </c>
      <c r="J2" s="3" t="s">
        <v>501</v>
      </c>
      <c r="K2" s="3" t="s">
        <v>313</v>
      </c>
      <c r="L2" s="3" t="s">
        <v>517</v>
      </c>
      <c r="M2" s="3" t="s">
        <v>332</v>
      </c>
      <c r="N2" s="3" t="s">
        <v>455</v>
      </c>
      <c r="O2" s="3" t="s">
        <v>63</v>
      </c>
      <c r="P2" s="3" t="s">
        <v>111</v>
      </c>
      <c r="Q2" s="3" t="s">
        <v>305</v>
      </c>
      <c r="R2" s="3" t="s">
        <v>468</v>
      </c>
      <c r="S2" s="3" t="s">
        <v>106</v>
      </c>
      <c r="T2" s="3" t="s">
        <v>392</v>
      </c>
      <c r="U2" s="3" t="s">
        <v>164</v>
      </c>
      <c r="V2" s="3" t="s">
        <v>390</v>
      </c>
      <c r="W2" s="3" t="s">
        <v>471</v>
      </c>
      <c r="X2" s="3" t="s">
        <v>331</v>
      </c>
      <c r="Y2" s="3" t="s">
        <v>243</v>
      </c>
      <c r="Z2" s="3" t="s">
        <v>253</v>
      </c>
      <c r="AA2" s="3" t="s">
        <v>79</v>
      </c>
      <c r="AB2" s="3" t="s">
        <v>222</v>
      </c>
      <c r="AC2" s="3" t="s">
        <v>131</v>
      </c>
      <c r="AD2" s="3" t="s">
        <v>90</v>
      </c>
      <c r="AE2" s="3" t="s">
        <v>232</v>
      </c>
      <c r="AF2" s="3" t="s">
        <v>439</v>
      </c>
      <c r="AG2" s="3" t="s">
        <v>301</v>
      </c>
    </row>
    <row r="3" spans="1:33" ht="14.25" customHeight="1">
      <c r="A3" s="2" t="s">
        <v>291</v>
      </c>
      <c r="B3" s="4" t="s">
        <v>336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4" ht="11.25" customHeight="1">
      <c r="A4" s="5" t="s">
        <v>200</v>
      </c>
      <c r="B4" s="5" t="s">
        <v>432</v>
      </c>
      <c r="C4" s="5" t="s">
        <v>483</v>
      </c>
      <c r="D4" s="6">
        <v>6370747</v>
      </c>
      <c r="E4" s="6">
        <v>27934748</v>
      </c>
      <c r="F4" s="6">
        <v>0</v>
      </c>
      <c r="G4" s="6">
        <v>0</v>
      </c>
      <c r="H4" s="6">
        <v>0</v>
      </c>
      <c r="I4" s="6">
        <v>0</v>
      </c>
      <c r="J4" s="6">
        <f>SUM(D4:I4)</f>
        <v>34305495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34305495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 t="str">
        <f>IF(ISBLANK(J4),"",IF((SUM(K4:AG4)=J4),"OK","Error"))</f>
        <v>OK</v>
      </c>
    </row>
    <row r="5" spans="1:34" ht="11.25" customHeight="1">
      <c r="A5" s="5" t="s">
        <v>200</v>
      </c>
      <c r="B5" s="5" t="s">
        <v>322</v>
      </c>
      <c r="C5" s="5" t="s">
        <v>10</v>
      </c>
      <c r="D5" s="6">
        <v>13357546</v>
      </c>
      <c r="E5" s="6">
        <v>13886975</v>
      </c>
      <c r="F5" s="6">
        <v>0</v>
      </c>
      <c r="G5" s="6">
        <v>0</v>
      </c>
      <c r="H5" s="6">
        <v>0</v>
      </c>
      <c r="I5" s="6">
        <v>0</v>
      </c>
      <c r="J5" s="6">
        <f>SUM(D5:I5)</f>
        <v>27244521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27244521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 t="str">
        <f>IF(ISBLANK(J5),"",IF((SUM(K5:AG5)=J5),"OK","Error"))</f>
        <v>OK</v>
      </c>
    </row>
    <row r="6" spans="1:34" ht="11.25" customHeight="1">
      <c r="A6" s="5" t="s">
        <v>200</v>
      </c>
      <c r="B6" s="5" t="s">
        <v>522</v>
      </c>
      <c r="C6" s="5" t="s">
        <v>411</v>
      </c>
      <c r="D6" s="6">
        <v>0</v>
      </c>
      <c r="E6" s="6">
        <v>0</v>
      </c>
      <c r="F6" s="6">
        <v>16720000</v>
      </c>
      <c r="G6" s="6">
        <v>0</v>
      </c>
      <c r="H6" s="6">
        <v>0</v>
      </c>
      <c r="I6" s="6">
        <v>0</v>
      </c>
      <c r="J6" s="6">
        <f>SUM(D6:I6)</f>
        <v>16720000</v>
      </c>
      <c r="K6" s="6">
        <v>16720000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 t="str">
        <f>IF(ISBLANK(J6),"",IF((SUM(K6:AG6)=J6),"OK","Error"))</f>
        <v>OK</v>
      </c>
    </row>
    <row r="7" spans="1:34" ht="11.25" customHeight="1">
      <c r="A7" s="5" t="s">
        <v>200</v>
      </c>
      <c r="B7" s="5" t="s">
        <v>412</v>
      </c>
      <c r="C7" s="5" t="s">
        <v>82</v>
      </c>
      <c r="D7" s="6">
        <v>12586124</v>
      </c>
      <c r="E7" s="6">
        <v>3138092</v>
      </c>
      <c r="F7" s="6">
        <v>0</v>
      </c>
      <c r="G7" s="6">
        <v>0</v>
      </c>
      <c r="H7" s="6">
        <v>0</v>
      </c>
      <c r="I7" s="6">
        <v>0</v>
      </c>
      <c r="J7" s="6">
        <f>SUM(D7:I7)</f>
        <v>15724216</v>
      </c>
      <c r="K7" s="6">
        <v>14399315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58000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1069901</v>
      </c>
      <c r="Z7" s="6">
        <v>0</v>
      </c>
      <c r="AA7" s="6">
        <v>197000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 t="str">
        <f>IF(ISBLANK(J7),"",IF((SUM(K7:AG7)=J7),"OK","Error"))</f>
        <v>OK</v>
      </c>
    </row>
    <row r="8" spans="1:34" ht="11.25" customHeight="1">
      <c r="A8" s="5" t="s">
        <v>200</v>
      </c>
      <c r="B8" s="5" t="s">
        <v>508</v>
      </c>
      <c r="C8" s="5" t="s">
        <v>11</v>
      </c>
      <c r="D8" s="6">
        <v>0</v>
      </c>
      <c r="E8" s="6">
        <v>0</v>
      </c>
      <c r="F8" s="6">
        <v>11700000</v>
      </c>
      <c r="G8" s="6">
        <v>0</v>
      </c>
      <c r="H8" s="6">
        <v>0</v>
      </c>
      <c r="I8" s="6">
        <v>0</v>
      </c>
      <c r="J8" s="6">
        <f>SUM(D8:I8)</f>
        <v>11700000</v>
      </c>
      <c r="K8" s="6">
        <v>11700000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 t="str">
        <f>IF(ISBLANK(J8),"",IF((SUM(K8:AG8)=J8),"OK","Error"))</f>
        <v>OK</v>
      </c>
    </row>
    <row r="9" spans="1:34" ht="11.25" customHeight="1">
      <c r="A9" s="5" t="s">
        <v>200</v>
      </c>
      <c r="B9" s="5" t="s">
        <v>467</v>
      </c>
      <c r="C9" s="5" t="s">
        <v>302</v>
      </c>
      <c r="D9" s="6">
        <v>6842098</v>
      </c>
      <c r="E9" s="6">
        <v>2505878</v>
      </c>
      <c r="F9" s="6">
        <v>700000</v>
      </c>
      <c r="G9" s="6">
        <v>0</v>
      </c>
      <c r="H9" s="6">
        <v>0</v>
      </c>
      <c r="I9" s="6">
        <v>0</v>
      </c>
      <c r="J9" s="6">
        <f>SUM(D9:I9)</f>
        <v>10047976</v>
      </c>
      <c r="K9" s="6">
        <v>20911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10027065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 t="str">
        <f>IF(ISBLANK(J9),"",IF((SUM(K9:AG9)=J9),"OK","Error"))</f>
        <v>OK</v>
      </c>
    </row>
    <row r="10" spans="1:34" ht="11.25" customHeight="1">
      <c r="A10" s="5" t="s">
        <v>200</v>
      </c>
      <c r="B10" s="5" t="s">
        <v>258</v>
      </c>
      <c r="C10" s="5" t="s">
        <v>193</v>
      </c>
      <c r="D10" s="6">
        <v>0</v>
      </c>
      <c r="E10" s="6">
        <v>0</v>
      </c>
      <c r="F10" s="6">
        <v>8300000</v>
      </c>
      <c r="G10" s="6">
        <v>0</v>
      </c>
      <c r="H10" s="6">
        <v>0</v>
      </c>
      <c r="I10" s="6">
        <v>0</v>
      </c>
      <c r="J10" s="6">
        <f>SUM(D10:I10)</f>
        <v>8300000</v>
      </c>
      <c r="K10" s="6">
        <v>2500000</v>
      </c>
      <c r="L10" s="6">
        <v>0</v>
      </c>
      <c r="M10" s="6">
        <v>0</v>
      </c>
      <c r="N10" s="6">
        <v>0</v>
      </c>
      <c r="O10" s="6">
        <v>5800000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 t="str">
        <f>IF(ISBLANK(J10),"",IF((SUM(K10:AG10)=J10),"OK","Error"))</f>
        <v>OK</v>
      </c>
    </row>
    <row r="11" spans="1:34" ht="11.25" customHeight="1">
      <c r="A11" s="5" t="s">
        <v>200</v>
      </c>
      <c r="B11" s="5" t="s">
        <v>354</v>
      </c>
      <c r="C11" s="5" t="s">
        <v>53</v>
      </c>
      <c r="D11" s="6">
        <v>3608557</v>
      </c>
      <c r="E11" s="6">
        <v>3329011</v>
      </c>
      <c r="F11" s="6">
        <v>0</v>
      </c>
      <c r="G11" s="6">
        <v>0</v>
      </c>
      <c r="H11" s="6">
        <v>0</v>
      </c>
      <c r="I11" s="6">
        <v>0</v>
      </c>
      <c r="J11" s="6">
        <f>SUM(D11:I11)</f>
        <v>6937568</v>
      </c>
      <c r="K11" s="6">
        <v>6937568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 t="str">
        <f>IF(ISBLANK(J11),"",IF((SUM(K11:AG11)=J11),"OK","Error"))</f>
        <v>OK</v>
      </c>
    </row>
    <row r="12" spans="1:34" ht="11.25" customHeight="1">
      <c r="A12" s="5" t="s">
        <v>200</v>
      </c>
      <c r="B12" s="5" t="s">
        <v>514</v>
      </c>
      <c r="C12" s="5" t="s">
        <v>402</v>
      </c>
      <c r="D12" s="6">
        <v>0</v>
      </c>
      <c r="E12" s="6">
        <v>0</v>
      </c>
      <c r="F12" s="6">
        <v>5650000</v>
      </c>
      <c r="G12" s="6">
        <v>0</v>
      </c>
      <c r="H12" s="6">
        <v>0</v>
      </c>
      <c r="I12" s="6">
        <v>0</v>
      </c>
      <c r="J12" s="6">
        <f>SUM(D12:I12)</f>
        <v>5650000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5650000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 t="str">
        <f>IF(ISBLANK(J12),"",IF((SUM(K12:AG12)=J12),"OK","Error"))</f>
        <v>OK</v>
      </c>
    </row>
    <row r="13" spans="1:34" ht="11.25" customHeight="1">
      <c r="A13" s="5" t="s">
        <v>200</v>
      </c>
      <c r="B13" s="5" t="s">
        <v>443</v>
      </c>
      <c r="C13" s="5" t="s">
        <v>245</v>
      </c>
      <c r="D13" s="6">
        <v>3060509</v>
      </c>
      <c r="E13" s="6">
        <v>1324371</v>
      </c>
      <c r="F13" s="6">
        <v>45000</v>
      </c>
      <c r="G13" s="6">
        <v>0</v>
      </c>
      <c r="H13" s="6">
        <v>0</v>
      </c>
      <c r="I13" s="6">
        <v>0</v>
      </c>
      <c r="J13" s="6">
        <f>SUM(D13:I13)</f>
        <v>4429880</v>
      </c>
      <c r="K13" s="6">
        <v>4379880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50000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 t="str">
        <f>IF(ISBLANK(J13),"",IF((SUM(K13:AG13)=J13),"OK","Error"))</f>
        <v>OK</v>
      </c>
    </row>
    <row r="14" spans="1:34" ht="11.25" customHeight="1">
      <c r="A14" s="5" t="s">
        <v>200</v>
      </c>
      <c r="B14" s="5" t="s">
        <v>100</v>
      </c>
      <c r="C14" s="5" t="s">
        <v>312</v>
      </c>
      <c r="D14" s="6">
        <v>1857236</v>
      </c>
      <c r="E14" s="6">
        <v>1804985</v>
      </c>
      <c r="F14" s="6">
        <v>62500</v>
      </c>
      <c r="G14" s="6">
        <v>0</v>
      </c>
      <c r="H14" s="6">
        <v>0</v>
      </c>
      <c r="I14" s="6">
        <v>0</v>
      </c>
      <c r="J14" s="6">
        <f>SUM(D14:I14)</f>
        <v>3724721</v>
      </c>
      <c r="K14" s="6">
        <v>2534917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132656</v>
      </c>
      <c r="Z14" s="6">
        <v>0</v>
      </c>
      <c r="AA14" s="6">
        <v>101776</v>
      </c>
      <c r="AB14" s="6">
        <v>0</v>
      </c>
      <c r="AC14" s="6">
        <v>0</v>
      </c>
      <c r="AD14" s="6">
        <v>0</v>
      </c>
      <c r="AE14" s="6">
        <v>955372</v>
      </c>
      <c r="AF14" s="6">
        <v>0</v>
      </c>
      <c r="AG14" s="6">
        <v>0</v>
      </c>
      <c r="AH14" s="6" t="str">
        <f>IF(ISBLANK(J14),"",IF((SUM(K14:AG14)=J14),"OK","Error"))</f>
        <v>OK</v>
      </c>
    </row>
    <row r="15" spans="1:34" ht="11.25" customHeight="1">
      <c r="A15" s="5" t="s">
        <v>200</v>
      </c>
      <c r="B15" s="5" t="s">
        <v>217</v>
      </c>
      <c r="C15" s="5" t="s">
        <v>330</v>
      </c>
      <c r="D15" s="6">
        <v>3494631</v>
      </c>
      <c r="E15" s="6">
        <v>139445</v>
      </c>
      <c r="F15" s="6">
        <v>0</v>
      </c>
      <c r="G15" s="6">
        <v>0</v>
      </c>
      <c r="H15" s="6">
        <v>0</v>
      </c>
      <c r="I15" s="6">
        <v>0</v>
      </c>
      <c r="J15" s="6">
        <f>SUM(D15:I15)</f>
        <v>3634076</v>
      </c>
      <c r="K15" s="6">
        <v>399951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53099</v>
      </c>
      <c r="Z15" s="6">
        <v>0</v>
      </c>
      <c r="AA15" s="6">
        <v>0</v>
      </c>
      <c r="AB15" s="6">
        <v>3181026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 t="str">
        <f>IF(ISBLANK(J15),"",IF((SUM(K15:AG15)=J15),"OK","Error"))</f>
        <v>OK</v>
      </c>
    </row>
    <row r="16" spans="1:34" ht="11.25" customHeight="1">
      <c r="A16" s="5" t="s">
        <v>200</v>
      </c>
      <c r="B16" s="5" t="s">
        <v>242</v>
      </c>
      <c r="C16" s="5" t="s">
        <v>521</v>
      </c>
      <c r="D16" s="6">
        <v>0</v>
      </c>
      <c r="E16" s="6">
        <v>0</v>
      </c>
      <c r="F16" s="6">
        <v>3243196</v>
      </c>
      <c r="G16" s="6">
        <v>0</v>
      </c>
      <c r="H16" s="6">
        <v>0</v>
      </c>
      <c r="I16" s="6">
        <v>0</v>
      </c>
      <c r="J16" s="6">
        <f>SUM(D16:I16)</f>
        <v>3243196</v>
      </c>
      <c r="K16" s="6">
        <v>0</v>
      </c>
      <c r="L16" s="6">
        <v>0</v>
      </c>
      <c r="M16" s="6">
        <v>0</v>
      </c>
      <c r="N16" s="6">
        <v>0</v>
      </c>
      <c r="O16" s="6">
        <v>3243196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 t="str">
        <f>IF(ISBLANK(J16),"",IF((SUM(K16:AG16)=J16),"OK","Error"))</f>
        <v>OK</v>
      </c>
    </row>
    <row r="17" spans="1:34" ht="11.25" customHeight="1">
      <c r="A17" s="5" t="s">
        <v>200</v>
      </c>
      <c r="B17" s="5" t="s">
        <v>526</v>
      </c>
      <c r="C17" s="5" t="s">
        <v>442</v>
      </c>
      <c r="D17" s="6">
        <v>2474557</v>
      </c>
      <c r="E17" s="6">
        <v>552210</v>
      </c>
      <c r="F17" s="6">
        <v>0</v>
      </c>
      <c r="G17" s="6">
        <v>0</v>
      </c>
      <c r="H17" s="6">
        <v>0</v>
      </c>
      <c r="I17" s="6">
        <v>0</v>
      </c>
      <c r="J17" s="6">
        <f>SUM(D17:I17)</f>
        <v>3026767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3026767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 t="str">
        <f>IF(ISBLANK(J17),"",IF((SUM(K17:AG17)=J17),"OK","Error"))</f>
        <v>OK</v>
      </c>
    </row>
    <row r="18" spans="1:34" ht="11.25" customHeight="1">
      <c r="A18" s="5" t="s">
        <v>200</v>
      </c>
      <c r="B18" s="5" t="s">
        <v>363</v>
      </c>
      <c r="C18" s="5" t="s">
        <v>2</v>
      </c>
      <c r="D18" s="6">
        <v>2543406</v>
      </c>
      <c r="E18" s="6">
        <v>414786</v>
      </c>
      <c r="F18" s="6">
        <v>0</v>
      </c>
      <c r="G18" s="6">
        <v>0</v>
      </c>
      <c r="H18" s="6">
        <v>0</v>
      </c>
      <c r="I18" s="6">
        <v>0</v>
      </c>
      <c r="J18" s="6">
        <f>SUM(D18:I18)</f>
        <v>2958192</v>
      </c>
      <c r="K18" s="6">
        <v>1689278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280835</v>
      </c>
      <c r="Z18" s="6">
        <v>0</v>
      </c>
      <c r="AA18" s="6">
        <v>988079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 t="str">
        <f>IF(ISBLANK(J18),"",IF((SUM(K18:AG18)=J18),"OK","Error"))</f>
        <v>OK</v>
      </c>
    </row>
    <row r="19" spans="1:34" ht="11.25" customHeight="1">
      <c r="A19" s="5" t="s">
        <v>200</v>
      </c>
      <c r="B19" s="5" t="s">
        <v>460</v>
      </c>
      <c r="C19" s="5" t="s">
        <v>122</v>
      </c>
      <c r="D19" s="6">
        <v>2522619</v>
      </c>
      <c r="E19" s="6">
        <v>331089</v>
      </c>
      <c r="F19" s="6">
        <v>16484</v>
      </c>
      <c r="G19" s="6">
        <v>0</v>
      </c>
      <c r="H19" s="6">
        <v>0</v>
      </c>
      <c r="I19" s="6">
        <v>0</v>
      </c>
      <c r="J19" s="6">
        <f>SUM(D19:I19)</f>
        <v>2870192</v>
      </c>
      <c r="K19" s="6">
        <v>1130500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1636099</v>
      </c>
      <c r="Z19" s="6">
        <v>0</v>
      </c>
      <c r="AA19" s="6">
        <v>103593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 t="str">
        <f>IF(ISBLANK(J19),"",IF((SUM(K19:AG19)=J19),"OK","Error"))</f>
        <v>OK</v>
      </c>
    </row>
    <row r="20" spans="1:34" ht="11.25" customHeight="1">
      <c r="A20" s="5" t="s">
        <v>200</v>
      </c>
      <c r="B20" s="5" t="s">
        <v>338</v>
      </c>
      <c r="C20" s="5" t="s">
        <v>391</v>
      </c>
      <c r="D20" s="6">
        <v>1658986</v>
      </c>
      <c r="E20" s="6">
        <v>1096215</v>
      </c>
      <c r="F20" s="6">
        <v>0</v>
      </c>
      <c r="G20" s="6">
        <v>0</v>
      </c>
      <c r="H20" s="6">
        <v>0</v>
      </c>
      <c r="I20" s="6">
        <v>0</v>
      </c>
      <c r="J20" s="6">
        <f>SUM(D20:I20)</f>
        <v>2755201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2755201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 t="str">
        <f>IF(ISBLANK(J20),"",IF((SUM(K20:AG20)=J20),"OK","Error"))</f>
        <v>OK</v>
      </c>
    </row>
    <row r="21" spans="1:34" ht="11.25" customHeight="1">
      <c r="A21" s="5" t="s">
        <v>200</v>
      </c>
      <c r="B21" s="5" t="s">
        <v>93</v>
      </c>
      <c r="C21" s="5" t="s">
        <v>81</v>
      </c>
      <c r="D21" s="6">
        <v>1120071</v>
      </c>
      <c r="E21" s="6">
        <v>1457881</v>
      </c>
      <c r="F21" s="6">
        <v>0</v>
      </c>
      <c r="G21" s="6">
        <v>0</v>
      </c>
      <c r="H21" s="6">
        <v>0</v>
      </c>
      <c r="I21" s="6">
        <v>0</v>
      </c>
      <c r="J21" s="6">
        <f>SUM(D21:I21)</f>
        <v>2577952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2577952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 t="str">
        <f>IF(ISBLANK(J21),"",IF((SUM(K21:AG21)=J21),"OK","Error"))</f>
        <v>OK</v>
      </c>
    </row>
    <row r="22" spans="1:34" ht="11.25" customHeight="1">
      <c r="A22" s="5" t="s">
        <v>200</v>
      </c>
      <c r="B22" s="5" t="s">
        <v>481</v>
      </c>
      <c r="C22" s="5" t="s">
        <v>294</v>
      </c>
      <c r="D22" s="6">
        <v>2124181</v>
      </c>
      <c r="E22" s="6">
        <v>341604</v>
      </c>
      <c r="F22" s="6">
        <v>0</v>
      </c>
      <c r="G22" s="6">
        <v>0</v>
      </c>
      <c r="H22" s="6">
        <v>0</v>
      </c>
      <c r="I22" s="6">
        <v>0</v>
      </c>
      <c r="J22" s="6">
        <f>SUM(D22:I22)</f>
        <v>2465785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2465785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 t="str">
        <f>IF(ISBLANK(J22),"",IF((SUM(K22:AG22)=J22),"OK","Error"))</f>
        <v>OK</v>
      </c>
    </row>
    <row r="23" spans="1:34" ht="11.25" customHeight="1">
      <c r="A23" s="5" t="s">
        <v>200</v>
      </c>
      <c r="B23" s="5" t="s">
        <v>348</v>
      </c>
      <c r="C23" s="5" t="s">
        <v>488</v>
      </c>
      <c r="D23" s="6">
        <v>2002388</v>
      </c>
      <c r="E23" s="6">
        <v>451355</v>
      </c>
      <c r="F23" s="6">
        <v>0</v>
      </c>
      <c r="G23" s="6">
        <v>0</v>
      </c>
      <c r="H23" s="6">
        <v>0</v>
      </c>
      <c r="I23" s="6">
        <v>0</v>
      </c>
      <c r="J23" s="6">
        <f>SUM(D23:I23)</f>
        <v>2453743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2453743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 t="str">
        <f>IF(ISBLANK(J23),"",IF((SUM(K23:AG23)=J23),"OK","Error"))</f>
        <v>OK</v>
      </c>
    </row>
    <row r="24" spans="1:34" ht="11.25" customHeight="1">
      <c r="A24" s="5" t="s">
        <v>200</v>
      </c>
      <c r="B24" s="5" t="s">
        <v>121</v>
      </c>
      <c r="C24" s="5" t="s">
        <v>77</v>
      </c>
      <c r="D24" s="6">
        <v>2090029</v>
      </c>
      <c r="E24" s="6">
        <v>192964</v>
      </c>
      <c r="F24" s="6">
        <v>0</v>
      </c>
      <c r="G24" s="6">
        <v>0</v>
      </c>
      <c r="H24" s="6">
        <v>0</v>
      </c>
      <c r="I24" s="6">
        <v>0</v>
      </c>
      <c r="J24" s="6">
        <f>SUM(D24:I24)</f>
        <v>2282993</v>
      </c>
      <c r="K24" s="6">
        <v>2282993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 t="str">
        <f>IF(ISBLANK(J24),"",IF((SUM(K24:AG24)=J24),"OK","Error"))</f>
        <v>OK</v>
      </c>
    </row>
    <row r="25" spans="1:34" ht="11.25" customHeight="1">
      <c r="A25" s="5" t="s">
        <v>200</v>
      </c>
      <c r="B25" s="5" t="s">
        <v>419</v>
      </c>
      <c r="C25" s="5" t="s">
        <v>325</v>
      </c>
      <c r="D25" s="6">
        <v>1152032</v>
      </c>
      <c r="E25" s="6">
        <v>647868</v>
      </c>
      <c r="F25" s="6">
        <v>0</v>
      </c>
      <c r="G25" s="6">
        <v>0</v>
      </c>
      <c r="H25" s="6">
        <v>0</v>
      </c>
      <c r="I25" s="6">
        <v>0</v>
      </c>
      <c r="J25" s="6">
        <f>SUM(D25:I25)</f>
        <v>1799900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39853</v>
      </c>
      <c r="AB25" s="6">
        <v>1760047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 t="str">
        <f>IF(ISBLANK(J25),"",IF((SUM(K25:AG25)=J25),"OK","Error"))</f>
        <v>OK</v>
      </c>
    </row>
    <row r="26" spans="1:34" ht="11.25" customHeight="1">
      <c r="A26" s="5" t="s">
        <v>200</v>
      </c>
      <c r="B26" s="5" t="s">
        <v>55</v>
      </c>
      <c r="C26" s="5" t="s">
        <v>147</v>
      </c>
      <c r="D26" s="6">
        <v>1487119</v>
      </c>
      <c r="E26" s="6">
        <v>153311</v>
      </c>
      <c r="F26" s="6">
        <v>0</v>
      </c>
      <c r="G26" s="6">
        <v>0</v>
      </c>
      <c r="H26" s="6">
        <v>0</v>
      </c>
      <c r="I26" s="6">
        <v>0</v>
      </c>
      <c r="J26" s="6">
        <f>SUM(D26:I26)</f>
        <v>1640430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1640430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 t="str">
        <f>IF(ISBLANK(J26),"",IF((SUM(K26:AG26)=J26),"OK","Error"))</f>
        <v>OK</v>
      </c>
    </row>
    <row r="27" spans="1:34" ht="11.25" customHeight="1">
      <c r="A27" s="5" t="s">
        <v>200</v>
      </c>
      <c r="B27" s="5" t="s">
        <v>344</v>
      </c>
      <c r="C27" s="5" t="s">
        <v>255</v>
      </c>
      <c r="D27" s="6">
        <v>1295161</v>
      </c>
      <c r="E27" s="6">
        <v>271331</v>
      </c>
      <c r="F27" s="6">
        <v>0</v>
      </c>
      <c r="G27" s="6">
        <v>0</v>
      </c>
      <c r="H27" s="6">
        <v>0</v>
      </c>
      <c r="I27" s="6">
        <v>0</v>
      </c>
      <c r="J27" s="6">
        <f>SUM(D27:I27)</f>
        <v>1566492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1566492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 t="str">
        <f>IF(ISBLANK(J27),"",IF((SUM(K27:AG27)=J27),"OK","Error"))</f>
        <v>OK</v>
      </c>
    </row>
    <row r="28" spans="1:34" ht="11.25" customHeight="1">
      <c r="A28" s="5" t="s">
        <v>200</v>
      </c>
      <c r="B28" s="5" t="s">
        <v>58</v>
      </c>
      <c r="C28" s="5" t="s">
        <v>112</v>
      </c>
      <c r="D28" s="6">
        <v>1169079</v>
      </c>
      <c r="E28" s="6">
        <v>391275</v>
      </c>
      <c r="F28" s="6">
        <v>0</v>
      </c>
      <c r="G28" s="6">
        <v>0</v>
      </c>
      <c r="H28" s="6">
        <v>0</v>
      </c>
      <c r="I28" s="6">
        <v>0</v>
      </c>
      <c r="J28" s="6">
        <f>SUM(D28:I28)</f>
        <v>1560354</v>
      </c>
      <c r="K28" s="6">
        <v>1366854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193500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 t="str">
        <f>IF(ISBLANK(J28),"",IF((SUM(K28:AG28)=J28),"OK","Error"))</f>
        <v>OK</v>
      </c>
    </row>
    <row r="29" spans="1:34" ht="11.25" customHeight="1">
      <c r="A29" s="5" t="s">
        <v>200</v>
      </c>
      <c r="B29" s="5" t="s">
        <v>421</v>
      </c>
      <c r="C29" s="5" t="s">
        <v>110</v>
      </c>
      <c r="D29" s="6">
        <v>1391465</v>
      </c>
      <c r="E29" s="6">
        <v>113201</v>
      </c>
      <c r="F29" s="6">
        <v>0</v>
      </c>
      <c r="G29" s="6">
        <v>0</v>
      </c>
      <c r="H29" s="6">
        <v>0</v>
      </c>
      <c r="I29" s="6">
        <v>0</v>
      </c>
      <c r="J29" s="6">
        <f>SUM(D29:I29)</f>
        <v>1504666</v>
      </c>
      <c r="K29" s="6">
        <v>1504666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 t="str">
        <f>IF(ISBLANK(J29),"",IF((SUM(K29:AG29)=J29),"OK","Error"))</f>
        <v>OK</v>
      </c>
    </row>
    <row r="30" spans="1:34" ht="11.25" customHeight="1">
      <c r="A30" s="5" t="s">
        <v>200</v>
      </c>
      <c r="B30" s="5" t="s">
        <v>529</v>
      </c>
      <c r="C30" s="5" t="s">
        <v>114</v>
      </c>
      <c r="D30" s="6">
        <v>880871</v>
      </c>
      <c r="E30" s="6">
        <v>234515</v>
      </c>
      <c r="F30" s="6">
        <v>0</v>
      </c>
      <c r="G30" s="6">
        <v>0</v>
      </c>
      <c r="H30" s="6">
        <v>0</v>
      </c>
      <c r="I30" s="6">
        <v>0</v>
      </c>
      <c r="J30" s="6">
        <f>SUM(D30:I30)</f>
        <v>1115386</v>
      </c>
      <c r="K30" s="6">
        <v>882783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232603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 t="str">
        <f>IF(ISBLANK(J30),"",IF((SUM(K30:AG30)=J30),"OK","Error"))</f>
        <v>OK</v>
      </c>
    </row>
    <row r="31" spans="1:34" ht="11.25" customHeight="1">
      <c r="A31" s="5" t="s">
        <v>200</v>
      </c>
      <c r="B31" s="5" t="s">
        <v>226</v>
      </c>
      <c r="C31" s="5" t="s">
        <v>284</v>
      </c>
      <c r="D31" s="6">
        <v>670521</v>
      </c>
      <c r="E31" s="6">
        <v>243474</v>
      </c>
      <c r="F31" s="6">
        <v>0</v>
      </c>
      <c r="G31" s="6">
        <v>0</v>
      </c>
      <c r="H31" s="6">
        <v>0</v>
      </c>
      <c r="I31" s="6">
        <v>0</v>
      </c>
      <c r="J31" s="6">
        <f>SUM(D31:I31)</f>
        <v>913995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913995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 t="str">
        <f>IF(ISBLANK(J31),"",IF((SUM(K31:AG31)=J31),"OK","Error"))</f>
        <v>OK</v>
      </c>
    </row>
    <row r="32" spans="1:34" ht="11.25" customHeight="1">
      <c r="A32" s="5" t="s">
        <v>200</v>
      </c>
      <c r="B32" s="5" t="s">
        <v>247</v>
      </c>
      <c r="C32" s="5" t="s">
        <v>268</v>
      </c>
      <c r="D32" s="6">
        <v>376107</v>
      </c>
      <c r="E32" s="6">
        <v>504480</v>
      </c>
      <c r="F32" s="6">
        <v>0</v>
      </c>
      <c r="G32" s="6">
        <v>0</v>
      </c>
      <c r="H32" s="6">
        <v>0</v>
      </c>
      <c r="I32" s="6">
        <v>0</v>
      </c>
      <c r="J32" s="6">
        <f>SUM(D32:I32)</f>
        <v>880587</v>
      </c>
      <c r="K32" s="6">
        <v>880587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 t="str">
        <f>IF(ISBLANK(J32),"",IF((SUM(K32:AG32)=J32),"OK","Error"))</f>
        <v>OK</v>
      </c>
    </row>
    <row r="33" spans="1:34" ht="11.25" customHeight="1">
      <c r="A33" s="5" t="s">
        <v>200</v>
      </c>
      <c r="B33" s="5" t="s">
        <v>350</v>
      </c>
      <c r="C33" s="5" t="s">
        <v>310</v>
      </c>
      <c r="D33" s="6">
        <v>715491</v>
      </c>
      <c r="E33" s="6">
        <v>122107</v>
      </c>
      <c r="F33" s="6">
        <v>0</v>
      </c>
      <c r="G33" s="6">
        <v>0</v>
      </c>
      <c r="H33" s="6">
        <v>0</v>
      </c>
      <c r="I33" s="6">
        <v>0</v>
      </c>
      <c r="J33" s="6">
        <f>SUM(D33:I33)</f>
        <v>837598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837598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 t="str">
        <f>IF(ISBLANK(J33),"",IF((SUM(K33:AG33)=J33),"OK","Error"))</f>
        <v>OK</v>
      </c>
    </row>
    <row r="34" spans="1:34" ht="11.25" customHeight="1">
      <c r="A34" s="5" t="s">
        <v>200</v>
      </c>
      <c r="B34" s="5" t="s">
        <v>333</v>
      </c>
      <c r="C34" s="5" t="s">
        <v>433</v>
      </c>
      <c r="D34" s="6">
        <v>642843</v>
      </c>
      <c r="E34" s="6">
        <v>149518</v>
      </c>
      <c r="F34" s="6">
        <v>0</v>
      </c>
      <c r="G34" s="6">
        <v>0</v>
      </c>
      <c r="H34" s="6">
        <v>0</v>
      </c>
      <c r="I34" s="6">
        <v>0</v>
      </c>
      <c r="J34" s="6">
        <f>SUM(D34:I34)</f>
        <v>792361</v>
      </c>
      <c r="K34" s="6">
        <v>792361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 t="str">
        <f>IF(ISBLANK(J34),"",IF((SUM(K34:AG34)=J34),"OK","Error"))</f>
        <v>OK</v>
      </c>
    </row>
    <row r="35" spans="1:34" ht="11.25" customHeight="1">
      <c r="A35" s="5" t="s">
        <v>200</v>
      </c>
      <c r="B35" s="5" t="s">
        <v>425</v>
      </c>
      <c r="C35" s="5" t="s">
        <v>87</v>
      </c>
      <c r="D35" s="6">
        <v>636412</v>
      </c>
      <c r="E35" s="6">
        <v>148967</v>
      </c>
      <c r="F35" s="6">
        <v>0</v>
      </c>
      <c r="G35" s="6">
        <v>0</v>
      </c>
      <c r="H35" s="6">
        <v>0</v>
      </c>
      <c r="I35" s="6">
        <v>0</v>
      </c>
      <c r="J35" s="6">
        <f>SUM(D35:I35)</f>
        <v>785379</v>
      </c>
      <c r="K35" s="6">
        <v>35716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749663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 t="str">
        <f>IF(ISBLANK(J35),"",IF((SUM(K35:AG35)=J35),"OK","Error"))</f>
        <v>OK</v>
      </c>
    </row>
    <row r="36" spans="1:34" ht="11.25" customHeight="1">
      <c r="A36" s="5" t="s">
        <v>200</v>
      </c>
      <c r="B36" s="5" t="s">
        <v>335</v>
      </c>
      <c r="C36" s="5" t="s">
        <v>227</v>
      </c>
      <c r="D36" s="6">
        <v>584928</v>
      </c>
      <c r="E36" s="6">
        <v>73832</v>
      </c>
      <c r="F36" s="6">
        <v>0</v>
      </c>
      <c r="G36" s="6">
        <v>0</v>
      </c>
      <c r="H36" s="6">
        <v>0</v>
      </c>
      <c r="I36" s="6">
        <v>0</v>
      </c>
      <c r="J36" s="6">
        <f>SUM(D36:I36)</f>
        <v>658760</v>
      </c>
      <c r="K36" s="6">
        <v>658760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 t="str">
        <f>IF(ISBLANK(J36),"",IF((SUM(K36:AG36)=J36),"OK","Error"))</f>
        <v>OK</v>
      </c>
    </row>
    <row r="37" spans="1:34" ht="11.25" customHeight="1">
      <c r="A37" s="5" t="s">
        <v>200</v>
      </c>
      <c r="B37" s="5" t="s">
        <v>249</v>
      </c>
      <c r="C37" s="5" t="s">
        <v>182</v>
      </c>
      <c r="D37" s="6">
        <v>473550</v>
      </c>
      <c r="E37" s="6">
        <v>119974</v>
      </c>
      <c r="F37" s="6">
        <v>0</v>
      </c>
      <c r="G37" s="6">
        <v>0</v>
      </c>
      <c r="H37" s="6">
        <v>0</v>
      </c>
      <c r="I37" s="6">
        <v>0</v>
      </c>
      <c r="J37" s="6">
        <f>SUM(D37:I37)</f>
        <v>593524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593524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 t="str">
        <f>IF(ISBLANK(J37),"",IF((SUM(K37:AG37)=J37),"OK","Error"))</f>
        <v>OK</v>
      </c>
    </row>
    <row r="38" spans="1:34" ht="11.25" customHeight="1">
      <c r="A38" s="5" t="s">
        <v>200</v>
      </c>
      <c r="B38" s="5" t="s">
        <v>168</v>
      </c>
      <c r="C38" s="5" t="s">
        <v>108</v>
      </c>
      <c r="D38" s="6">
        <v>477005</v>
      </c>
      <c r="E38" s="6">
        <v>82428</v>
      </c>
      <c r="F38" s="6">
        <v>0</v>
      </c>
      <c r="G38" s="6">
        <v>0</v>
      </c>
      <c r="H38" s="6">
        <v>0</v>
      </c>
      <c r="I38" s="6">
        <v>0</v>
      </c>
      <c r="J38" s="6">
        <f>SUM(D38:I38)</f>
        <v>559433</v>
      </c>
      <c r="K38" s="6">
        <v>559433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 t="str">
        <f>IF(ISBLANK(J38),"",IF((SUM(K38:AG38)=J38),"OK","Error"))</f>
        <v>OK</v>
      </c>
    </row>
    <row r="39" spans="1:34" ht="11.25" customHeight="1">
      <c r="A39" s="5" t="s">
        <v>200</v>
      </c>
      <c r="B39" s="5" t="s">
        <v>464</v>
      </c>
      <c r="C39" s="5" t="s">
        <v>479</v>
      </c>
      <c r="D39" s="6">
        <v>0</v>
      </c>
      <c r="E39" s="6">
        <v>0</v>
      </c>
      <c r="F39" s="6">
        <v>408700</v>
      </c>
      <c r="G39" s="6">
        <v>0</v>
      </c>
      <c r="H39" s="6">
        <v>0</v>
      </c>
      <c r="I39" s="6">
        <v>0</v>
      </c>
      <c r="J39" s="6">
        <f>SUM(D39:I39)</f>
        <v>408700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408700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 t="str">
        <f>IF(ISBLANK(J39),"",IF((SUM(K39:AG39)=J39),"OK","Error"))</f>
        <v>OK</v>
      </c>
    </row>
    <row r="40" spans="1:34" ht="11.25" customHeight="1">
      <c r="A40" s="5" t="s">
        <v>200</v>
      </c>
      <c r="B40" s="5" t="s">
        <v>50</v>
      </c>
      <c r="C40" s="5" t="s">
        <v>376</v>
      </c>
      <c r="D40" s="6">
        <v>304042</v>
      </c>
      <c r="E40" s="6">
        <v>76203</v>
      </c>
      <c r="F40" s="6">
        <v>0</v>
      </c>
      <c r="G40" s="6">
        <v>0</v>
      </c>
      <c r="H40" s="6">
        <v>0</v>
      </c>
      <c r="I40" s="6">
        <v>0</v>
      </c>
      <c r="J40" s="6">
        <f>SUM(D40:I40)</f>
        <v>380245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380245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 t="str">
        <f>IF(ISBLANK(J40),"",IF((SUM(K40:AG40)=J40),"OK","Error"))</f>
        <v>OK</v>
      </c>
    </row>
    <row r="41" spans="1:34" ht="11.25" customHeight="1">
      <c r="A41" s="5" t="s">
        <v>200</v>
      </c>
      <c r="B41" s="5" t="s">
        <v>324</v>
      </c>
      <c r="C41" s="5" t="s">
        <v>92</v>
      </c>
      <c r="D41" s="6">
        <v>161823</v>
      </c>
      <c r="E41" s="6">
        <v>38452</v>
      </c>
      <c r="F41" s="6">
        <v>0</v>
      </c>
      <c r="G41" s="6">
        <v>0</v>
      </c>
      <c r="H41" s="6">
        <v>0</v>
      </c>
      <c r="I41" s="6">
        <v>0</v>
      </c>
      <c r="J41" s="6">
        <f>SUM(D41:I41)</f>
        <v>200275</v>
      </c>
      <c r="K41" s="6">
        <v>194699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2788</v>
      </c>
      <c r="Z41" s="6">
        <v>0</v>
      </c>
      <c r="AA41" s="6">
        <v>2788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 t="str">
        <f>IF(ISBLANK(J41),"",IF((SUM(K41:AG41)=J41),"OK","Error"))</f>
        <v>OK</v>
      </c>
    </row>
    <row r="42" spans="1:34" ht="11.25" customHeight="1">
      <c r="A42" s="5" t="s">
        <v>200</v>
      </c>
      <c r="B42" s="5" t="s">
        <v>142</v>
      </c>
      <c r="C42" s="5" t="s">
        <v>326</v>
      </c>
      <c r="D42" s="6">
        <v>0</v>
      </c>
      <c r="E42" s="6">
        <v>0</v>
      </c>
      <c r="F42" s="6">
        <v>184000</v>
      </c>
      <c r="G42" s="6">
        <v>0</v>
      </c>
      <c r="H42" s="6">
        <v>0</v>
      </c>
      <c r="I42" s="6">
        <v>0</v>
      </c>
      <c r="J42" s="6">
        <f>SUM(D42:I42)</f>
        <v>184000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184000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 t="str">
        <f>IF(ISBLANK(J42),"",IF((SUM(K42:AG42)=J42),"OK","Error"))</f>
        <v>OK</v>
      </c>
    </row>
    <row r="43" spans="1:34" ht="11.25" customHeight="1">
      <c r="A43" s="5" t="s">
        <v>200</v>
      </c>
      <c r="B43" s="5" t="s">
        <v>339</v>
      </c>
      <c r="C43" s="5" t="s">
        <v>360</v>
      </c>
      <c r="D43" s="6">
        <v>150836</v>
      </c>
      <c r="E43" s="6">
        <v>16376</v>
      </c>
      <c r="F43" s="6">
        <v>0</v>
      </c>
      <c r="G43" s="6">
        <v>0</v>
      </c>
      <c r="H43" s="6">
        <v>0</v>
      </c>
      <c r="I43" s="6">
        <v>0</v>
      </c>
      <c r="J43" s="6">
        <f>SUM(D43:I43)</f>
        <v>167212</v>
      </c>
      <c r="K43" s="6">
        <v>167212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 t="str">
        <f>IF(ISBLANK(J43),"",IF((SUM(K43:AG43)=J43),"OK","Error"))</f>
        <v>OK</v>
      </c>
    </row>
    <row r="44" spans="1:34" ht="11.25" customHeight="1">
      <c r="A44" s="5" t="s">
        <v>200</v>
      </c>
      <c r="B44" s="5" t="s">
        <v>267</v>
      </c>
      <c r="C44" s="5" t="s">
        <v>474</v>
      </c>
      <c r="D44" s="6">
        <v>66974</v>
      </c>
      <c r="E44" s="6">
        <v>99806</v>
      </c>
      <c r="F44" s="6">
        <v>0</v>
      </c>
      <c r="G44" s="6">
        <v>0</v>
      </c>
      <c r="H44" s="6">
        <v>0</v>
      </c>
      <c r="I44" s="6">
        <v>0</v>
      </c>
      <c r="J44" s="6">
        <f>SUM(D44:I44)</f>
        <v>166780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166780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 t="str">
        <f>IF(ISBLANK(J44),"",IF((SUM(K44:AG44)=J44),"OK","Error"))</f>
        <v>OK</v>
      </c>
    </row>
    <row r="45" spans="1:34" ht="11.25" customHeight="1">
      <c r="A45" s="5" t="s">
        <v>200</v>
      </c>
      <c r="B45" s="5" t="s">
        <v>212</v>
      </c>
      <c r="C45" s="5" t="s">
        <v>123</v>
      </c>
      <c r="D45" s="6">
        <v>91690</v>
      </c>
      <c r="E45" s="6">
        <v>44687</v>
      </c>
      <c r="F45" s="6">
        <v>0</v>
      </c>
      <c r="G45" s="6">
        <v>0</v>
      </c>
      <c r="H45" s="6">
        <v>0</v>
      </c>
      <c r="I45" s="6">
        <v>0</v>
      </c>
      <c r="J45" s="6">
        <f>SUM(D45:I45)</f>
        <v>136377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136377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 t="str">
        <f>IF(ISBLANK(J45),"",IF((SUM(K45:AG45)=J45),"OK","Error"))</f>
        <v>OK</v>
      </c>
    </row>
    <row r="46" spans="1:34" ht="11.25" customHeight="1">
      <c r="A46" s="5" t="s">
        <v>200</v>
      </c>
      <c r="B46" s="5" t="s">
        <v>362</v>
      </c>
      <c r="C46" s="5" t="s">
        <v>99</v>
      </c>
      <c r="D46" s="6">
        <v>39531</v>
      </c>
      <c r="E46" s="6">
        <v>30469</v>
      </c>
      <c r="F46" s="6">
        <v>0</v>
      </c>
      <c r="G46" s="6">
        <v>0</v>
      </c>
      <c r="H46" s="6">
        <v>0</v>
      </c>
      <c r="I46" s="6">
        <v>0</v>
      </c>
      <c r="J46" s="6">
        <f>SUM(D46:I46)</f>
        <v>70000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70000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tr">
        <f>IF(ISBLANK(J46),"",IF((SUM(K46:AG46)=J46),"OK","Error"))</f>
        <v>OK</v>
      </c>
    </row>
    <row r="47" spans="1:34" ht="11.25" customHeight="1">
      <c r="A47" s="5" t="s">
        <v>200</v>
      </c>
      <c r="B47" s="5" t="s">
        <v>45</v>
      </c>
      <c r="C47" s="5" t="s">
        <v>86</v>
      </c>
      <c r="D47" s="6">
        <v>42635</v>
      </c>
      <c r="E47" s="6">
        <v>10531</v>
      </c>
      <c r="F47" s="6">
        <v>0</v>
      </c>
      <c r="G47" s="6">
        <v>0</v>
      </c>
      <c r="H47" s="6">
        <v>0</v>
      </c>
      <c r="I47" s="6">
        <v>0</v>
      </c>
      <c r="J47" s="6">
        <f>SUM(D47:I47)</f>
        <v>53166</v>
      </c>
      <c r="K47" s="6">
        <v>26583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26583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 t="str">
        <f>IF(ISBLANK(J47),"",IF((SUM(K47:AG47)=J47),"OK","Error"))</f>
        <v>OK</v>
      </c>
    </row>
    <row r="48" spans="1:34" ht="11.25" customHeight="1">
      <c r="A48" s="5" t="s">
        <v>200</v>
      </c>
      <c r="B48" s="5" t="s">
        <v>424</v>
      </c>
      <c r="C48" s="5" t="s">
        <v>410</v>
      </c>
      <c r="D48" s="6">
        <v>0</v>
      </c>
      <c r="E48" s="6">
        <v>0</v>
      </c>
      <c r="F48" s="6">
        <v>40000</v>
      </c>
      <c r="G48" s="6">
        <v>0</v>
      </c>
      <c r="H48" s="6">
        <v>0</v>
      </c>
      <c r="I48" s="6">
        <v>0</v>
      </c>
      <c r="J48" s="6">
        <f>SUM(D48:I48)</f>
        <v>40000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40000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 t="str">
        <f>IF(ISBLANK(J48),"",IF((SUM(K48:AG48)=J48),"OK","Error"))</f>
        <v>OK</v>
      </c>
    </row>
    <row r="49" spans="1:34" ht="11.25" customHeight="1">
      <c r="A49" s="7"/>
      <c r="B49" s="7" t="s">
        <v>533</v>
      </c>
      <c r="C49" s="7"/>
      <c r="D49" s="8">
        <f aca="true" t="shared" si="0" ref="D49:I49">SUM(D4:D48)</f>
        <v>80523800</v>
      </c>
      <c r="E49" s="8">
        <f t="shared" si="0"/>
        <v>62474414</v>
      </c>
      <c r="F49" s="8">
        <f t="shared" si="0"/>
        <v>47069880</v>
      </c>
      <c r="G49" s="8">
        <f t="shared" si="0"/>
        <v>0</v>
      </c>
      <c r="H49" s="8">
        <f t="shared" si="0"/>
        <v>0</v>
      </c>
      <c r="I49" s="8">
        <f t="shared" si="0"/>
        <v>0</v>
      </c>
      <c r="J49" s="8">
        <f>SUM(D49:I49)</f>
        <v>190068094</v>
      </c>
      <c r="K49" s="8">
        <f aca="true" t="shared" si="1" ref="K49:AG49">SUM(K4:K48)</f>
        <v>71764967</v>
      </c>
      <c r="L49" s="8">
        <f t="shared" si="1"/>
        <v>0</v>
      </c>
      <c r="M49" s="8">
        <f t="shared" si="1"/>
        <v>0</v>
      </c>
      <c r="N49" s="8">
        <f t="shared" si="1"/>
        <v>0</v>
      </c>
      <c r="O49" s="8">
        <f t="shared" si="1"/>
        <v>9043196</v>
      </c>
      <c r="P49" s="8">
        <f t="shared" si="1"/>
        <v>0</v>
      </c>
      <c r="Q49" s="8">
        <f t="shared" si="1"/>
        <v>0</v>
      </c>
      <c r="R49" s="8">
        <f t="shared" si="1"/>
        <v>58000</v>
      </c>
      <c r="S49" s="8">
        <f t="shared" si="1"/>
        <v>0</v>
      </c>
      <c r="T49" s="8">
        <f t="shared" si="1"/>
        <v>0</v>
      </c>
      <c r="U49" s="8">
        <f t="shared" si="1"/>
        <v>2891578</v>
      </c>
      <c r="V49" s="8">
        <f t="shared" si="1"/>
        <v>0</v>
      </c>
      <c r="W49" s="8">
        <f t="shared" si="1"/>
        <v>36759238</v>
      </c>
      <c r="X49" s="8">
        <f t="shared" si="1"/>
        <v>0</v>
      </c>
      <c r="Y49" s="8">
        <f t="shared" si="1"/>
        <v>9508078</v>
      </c>
      <c r="Z49" s="8">
        <f t="shared" si="1"/>
        <v>913995</v>
      </c>
      <c r="AA49" s="8">
        <f t="shared" si="1"/>
        <v>5991990</v>
      </c>
      <c r="AB49" s="8">
        <f t="shared" si="1"/>
        <v>52181680</v>
      </c>
      <c r="AC49" s="8">
        <f t="shared" si="1"/>
        <v>0</v>
      </c>
      <c r="AD49" s="8">
        <f t="shared" si="1"/>
        <v>0</v>
      </c>
      <c r="AE49" s="8">
        <f t="shared" si="1"/>
        <v>955372</v>
      </c>
      <c r="AF49" s="8">
        <f t="shared" si="1"/>
        <v>0</v>
      </c>
      <c r="AG49" s="8">
        <f t="shared" si="1"/>
        <v>0</v>
      </c>
      <c r="AH49" s="6" t="str">
        <f>IF(ISBLANK(J49),"",IF((SUM(K49:AG49)=J49),"OK","Error"))</f>
        <v>OK</v>
      </c>
    </row>
    <row r="50" spans="1:34" ht="11.25" customHeight="1">
      <c r="A50" s="7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6">
        <f>IF(ISBLANK(J50),"",IF((SUM(K50:AG50)=J50),"OK","Error"))</f>
      </c>
    </row>
    <row r="51" spans="1:34" ht="11.25" customHeight="1">
      <c r="A51" s="5"/>
      <c r="B51" s="9" t="s">
        <v>271</v>
      </c>
      <c r="C51" s="5"/>
      <c r="AH51" s="6">
        <f>IF(ISBLANK(J51),"",IF((SUM(K51:AG51)=J51),"OK","Error"))</f>
      </c>
    </row>
    <row r="52" spans="1:34" ht="11.25" customHeight="1">
      <c r="A52" s="5" t="s">
        <v>201</v>
      </c>
      <c r="B52" s="5" t="s">
        <v>327</v>
      </c>
      <c r="C52" s="5" t="s">
        <v>105</v>
      </c>
      <c r="D52" s="6">
        <v>45090220</v>
      </c>
      <c r="E52" s="6">
        <v>8211814</v>
      </c>
      <c r="F52" s="6">
        <v>854866</v>
      </c>
      <c r="G52" s="6">
        <v>0</v>
      </c>
      <c r="H52" s="6">
        <v>0</v>
      </c>
      <c r="I52" s="6">
        <v>0</v>
      </c>
      <c r="J52" s="6">
        <f>SUM(D52:I52)</f>
        <v>54156900</v>
      </c>
      <c r="K52" s="6">
        <v>19301332</v>
      </c>
      <c r="L52" s="6">
        <v>27635057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969703</v>
      </c>
      <c r="U52" s="6">
        <v>0</v>
      </c>
      <c r="V52" s="6">
        <v>0</v>
      </c>
      <c r="W52" s="6">
        <v>0</v>
      </c>
      <c r="X52" s="6">
        <v>0</v>
      </c>
      <c r="Y52" s="6">
        <v>2116262</v>
      </c>
      <c r="Z52" s="6">
        <v>0</v>
      </c>
      <c r="AA52" s="6">
        <v>1307660</v>
      </c>
      <c r="AB52" s="6">
        <v>0</v>
      </c>
      <c r="AC52" s="6">
        <v>0</v>
      </c>
      <c r="AD52" s="6">
        <v>0</v>
      </c>
      <c r="AE52" s="6">
        <v>2826886</v>
      </c>
      <c r="AF52" s="6">
        <v>0</v>
      </c>
      <c r="AG52" s="6">
        <v>0</v>
      </c>
      <c r="AH52" s="6" t="str">
        <f>IF(ISBLANK(J52),"",IF((SUM(K52:AG52)=J52),"OK","Error"))</f>
        <v>OK</v>
      </c>
    </row>
    <row r="53" spans="1:34" ht="11.25" customHeight="1">
      <c r="A53" s="5" t="s">
        <v>201</v>
      </c>
      <c r="B53" s="5" t="s">
        <v>279</v>
      </c>
      <c r="C53" s="5" t="s">
        <v>315</v>
      </c>
      <c r="D53" s="6">
        <v>27415175</v>
      </c>
      <c r="E53" s="6">
        <v>10118692</v>
      </c>
      <c r="F53" s="6">
        <v>70000</v>
      </c>
      <c r="G53" s="6">
        <v>0</v>
      </c>
      <c r="H53" s="6">
        <v>0</v>
      </c>
      <c r="I53" s="6">
        <v>0</v>
      </c>
      <c r="J53" s="6">
        <f>SUM(D53:I53)</f>
        <v>37603867</v>
      </c>
      <c r="K53" s="6">
        <v>30944988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39871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3105455</v>
      </c>
      <c r="Z53" s="6">
        <v>0</v>
      </c>
      <c r="AA53" s="6">
        <v>2078135</v>
      </c>
      <c r="AB53" s="6">
        <v>0</v>
      </c>
      <c r="AC53" s="6">
        <v>0</v>
      </c>
      <c r="AD53" s="6">
        <v>0</v>
      </c>
      <c r="AE53" s="6">
        <v>1435418</v>
      </c>
      <c r="AF53" s="6">
        <v>0</v>
      </c>
      <c r="AG53" s="6">
        <v>0</v>
      </c>
      <c r="AH53" s="6" t="str">
        <f>IF(ISBLANK(J53),"",IF((SUM(K53:AG53)=J53),"OK","Error"))</f>
        <v>OK</v>
      </c>
    </row>
    <row r="54" spans="1:34" ht="11.25" customHeight="1">
      <c r="A54" s="5" t="s">
        <v>201</v>
      </c>
      <c r="B54" s="5" t="s">
        <v>498</v>
      </c>
      <c r="C54" s="5" t="s">
        <v>349</v>
      </c>
      <c r="D54" s="6">
        <v>7227506</v>
      </c>
      <c r="E54" s="6">
        <v>703315</v>
      </c>
      <c r="F54" s="6">
        <v>21203466</v>
      </c>
      <c r="G54" s="6">
        <v>0</v>
      </c>
      <c r="H54" s="6">
        <v>0</v>
      </c>
      <c r="I54" s="6">
        <v>0</v>
      </c>
      <c r="J54" s="6">
        <f>SUM(D54:I54)</f>
        <v>29134287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15796250</v>
      </c>
      <c r="U54" s="6">
        <v>0</v>
      </c>
      <c r="V54" s="6">
        <v>0</v>
      </c>
      <c r="W54" s="6">
        <v>0</v>
      </c>
      <c r="X54" s="6">
        <v>0</v>
      </c>
      <c r="Y54" s="6">
        <v>12180237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1157800</v>
      </c>
      <c r="AF54" s="6">
        <v>0</v>
      </c>
      <c r="AG54" s="6">
        <v>0</v>
      </c>
      <c r="AH54" s="6" t="str">
        <f>IF(ISBLANK(J54),"",IF((SUM(K54:AG54)=J54),"OK","Error"))</f>
        <v>OK</v>
      </c>
    </row>
    <row r="55" spans="1:34" ht="11.25" customHeight="1">
      <c r="A55" s="5" t="s">
        <v>201</v>
      </c>
      <c r="B55" s="5" t="s">
        <v>408</v>
      </c>
      <c r="C55" s="5" t="s">
        <v>33</v>
      </c>
      <c r="D55" s="6">
        <v>6625882</v>
      </c>
      <c r="E55" s="6">
        <v>3291327</v>
      </c>
      <c r="F55" s="6">
        <v>5977000</v>
      </c>
      <c r="G55" s="6">
        <v>0</v>
      </c>
      <c r="H55" s="6">
        <v>0</v>
      </c>
      <c r="I55" s="6">
        <v>0</v>
      </c>
      <c r="J55" s="6">
        <f>SUM(D55:I55)</f>
        <v>15894209</v>
      </c>
      <c r="K55" s="6">
        <v>5546732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640956</v>
      </c>
      <c r="U55" s="6">
        <v>0</v>
      </c>
      <c r="V55" s="6">
        <v>0</v>
      </c>
      <c r="W55" s="6">
        <v>0</v>
      </c>
      <c r="X55" s="6">
        <v>0</v>
      </c>
      <c r="Y55" s="6">
        <v>1972320</v>
      </c>
      <c r="Z55" s="6">
        <v>0</v>
      </c>
      <c r="AA55" s="6">
        <v>88417</v>
      </c>
      <c r="AB55" s="6">
        <v>0</v>
      </c>
      <c r="AC55" s="6">
        <v>0</v>
      </c>
      <c r="AD55" s="6">
        <v>0</v>
      </c>
      <c r="AE55" s="6">
        <v>7645784</v>
      </c>
      <c r="AF55" s="6">
        <v>0</v>
      </c>
      <c r="AG55" s="6">
        <v>0</v>
      </c>
      <c r="AH55" s="6" t="str">
        <f>IF(ISBLANK(J55),"",IF((SUM(K55:AG55)=J55),"OK","Error"))</f>
        <v>OK</v>
      </c>
    </row>
    <row r="56" spans="1:34" ht="11.25" customHeight="1">
      <c r="A56" s="5" t="s">
        <v>201</v>
      </c>
      <c r="B56" s="5" t="s">
        <v>355</v>
      </c>
      <c r="C56" s="5" t="s">
        <v>274</v>
      </c>
      <c r="D56" s="6">
        <v>3729599</v>
      </c>
      <c r="E56" s="6">
        <v>9185720</v>
      </c>
      <c r="F56" s="6">
        <v>0</v>
      </c>
      <c r="G56" s="6">
        <v>0</v>
      </c>
      <c r="H56" s="6">
        <v>0</v>
      </c>
      <c r="I56" s="6">
        <v>0</v>
      </c>
      <c r="J56" s="6">
        <f>SUM(D56:I56)</f>
        <v>12915319</v>
      </c>
      <c r="K56" s="6">
        <v>112380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12802939</v>
      </c>
      <c r="AF56" s="6">
        <v>0</v>
      </c>
      <c r="AG56" s="6">
        <v>0</v>
      </c>
      <c r="AH56" s="6" t="str">
        <f>IF(ISBLANK(J56),"",IF((SUM(K56:AG56)=J56),"OK","Error"))</f>
        <v>OK</v>
      </c>
    </row>
    <row r="57" spans="1:34" ht="11.25" customHeight="1">
      <c r="A57" s="5" t="s">
        <v>201</v>
      </c>
      <c r="B57" s="5" t="s">
        <v>393</v>
      </c>
      <c r="C57" s="5" t="s">
        <v>423</v>
      </c>
      <c r="D57" s="6">
        <v>9213757</v>
      </c>
      <c r="E57" s="6">
        <v>718374</v>
      </c>
      <c r="F57" s="6">
        <v>2380000</v>
      </c>
      <c r="G57" s="6">
        <v>0</v>
      </c>
      <c r="H57" s="6">
        <v>0</v>
      </c>
      <c r="I57" s="6">
        <v>0</v>
      </c>
      <c r="J57" s="6">
        <f>SUM(D57:I57)</f>
        <v>12312131</v>
      </c>
      <c r="K57" s="6">
        <v>430545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295267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11586319</v>
      </c>
      <c r="AF57" s="6">
        <v>0</v>
      </c>
      <c r="AG57" s="6">
        <v>0</v>
      </c>
      <c r="AH57" s="6" t="str">
        <f>IF(ISBLANK(J57),"",IF((SUM(K57:AG57)=J57),"OK","Error"))</f>
        <v>OK</v>
      </c>
    </row>
    <row r="58" spans="1:34" ht="11.25" customHeight="1">
      <c r="A58" s="5" t="s">
        <v>201</v>
      </c>
      <c r="B58" s="5" t="s">
        <v>118</v>
      </c>
      <c r="C58" s="5" t="s">
        <v>278</v>
      </c>
      <c r="D58" s="6">
        <v>1314211</v>
      </c>
      <c r="E58" s="6">
        <v>302306</v>
      </c>
      <c r="F58" s="6">
        <v>9634587</v>
      </c>
      <c r="G58" s="6">
        <v>0</v>
      </c>
      <c r="H58" s="6">
        <v>0</v>
      </c>
      <c r="I58" s="6">
        <v>0</v>
      </c>
      <c r="J58" s="6">
        <f>SUM(D58:I58)</f>
        <v>11251104</v>
      </c>
      <c r="K58" s="6">
        <v>1118448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571809</v>
      </c>
      <c r="U58" s="6">
        <v>0</v>
      </c>
      <c r="V58" s="6">
        <v>0</v>
      </c>
      <c r="W58" s="6">
        <v>0</v>
      </c>
      <c r="X58" s="6">
        <v>0</v>
      </c>
      <c r="Y58" s="6">
        <v>5550448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4010399</v>
      </c>
      <c r="AF58" s="6">
        <v>0</v>
      </c>
      <c r="AG58" s="6">
        <v>0</v>
      </c>
      <c r="AH58" s="6" t="str">
        <f>IF(ISBLANK(J58),"",IF((SUM(K58:AG58)=J58),"OK","Error"))</f>
        <v>OK</v>
      </c>
    </row>
    <row r="59" spans="1:34" ht="11.25" customHeight="1">
      <c r="A59" s="5" t="s">
        <v>201</v>
      </c>
      <c r="B59" s="5" t="s">
        <v>29</v>
      </c>
      <c r="C59" s="5" t="s">
        <v>385</v>
      </c>
      <c r="D59" s="6">
        <v>9398345</v>
      </c>
      <c r="E59" s="6">
        <v>1137233</v>
      </c>
      <c r="F59" s="6">
        <v>0</v>
      </c>
      <c r="G59" s="6">
        <v>0</v>
      </c>
      <c r="H59" s="6">
        <v>0</v>
      </c>
      <c r="I59" s="6">
        <v>0</v>
      </c>
      <c r="J59" s="6">
        <f>SUM(D59:I59)</f>
        <v>10535578</v>
      </c>
      <c r="K59" s="6">
        <v>8329655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32775</v>
      </c>
      <c r="Z59" s="6">
        <v>0</v>
      </c>
      <c r="AA59" s="6">
        <v>2142148</v>
      </c>
      <c r="AB59" s="6">
        <v>0</v>
      </c>
      <c r="AC59" s="6">
        <v>0</v>
      </c>
      <c r="AD59" s="6">
        <v>0</v>
      </c>
      <c r="AE59" s="6">
        <v>31000</v>
      </c>
      <c r="AF59" s="6">
        <v>0</v>
      </c>
      <c r="AG59" s="6">
        <v>0</v>
      </c>
      <c r="AH59" s="6" t="str">
        <f>IF(ISBLANK(J59),"",IF((SUM(K59:AG59)=J59),"OK","Error"))</f>
        <v>OK</v>
      </c>
    </row>
    <row r="60" spans="1:34" ht="11.25" customHeight="1">
      <c r="A60" s="5" t="s">
        <v>201</v>
      </c>
      <c r="B60" s="5" t="s">
        <v>407</v>
      </c>
      <c r="C60" s="5" t="s">
        <v>341</v>
      </c>
      <c r="D60" s="6">
        <v>5639766</v>
      </c>
      <c r="E60" s="6">
        <v>2010915</v>
      </c>
      <c r="F60" s="6">
        <v>1000000</v>
      </c>
      <c r="G60" s="6">
        <v>0</v>
      </c>
      <c r="H60" s="6">
        <v>0</v>
      </c>
      <c r="I60" s="6">
        <v>0</v>
      </c>
      <c r="J60" s="6">
        <f>SUM(D60:I60)</f>
        <v>8650681</v>
      </c>
      <c r="K60" s="6">
        <v>1741157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4834524</v>
      </c>
      <c r="Z60" s="6">
        <v>0</v>
      </c>
      <c r="AA60" s="6">
        <v>75000</v>
      </c>
      <c r="AB60" s="6">
        <v>0</v>
      </c>
      <c r="AC60" s="6">
        <v>0</v>
      </c>
      <c r="AD60" s="6">
        <v>0</v>
      </c>
      <c r="AE60" s="6">
        <v>2000000</v>
      </c>
      <c r="AF60" s="6">
        <v>0</v>
      </c>
      <c r="AG60" s="6">
        <v>0</v>
      </c>
      <c r="AH60" s="6" t="str">
        <f>IF(ISBLANK(J60),"",IF((SUM(K60:AG60)=J60),"OK","Error"))</f>
        <v>OK</v>
      </c>
    </row>
    <row r="61" spans="1:34" ht="11.25" customHeight="1">
      <c r="A61" s="5" t="s">
        <v>201</v>
      </c>
      <c r="B61" s="5" t="s">
        <v>48</v>
      </c>
      <c r="C61" s="5" t="s">
        <v>426</v>
      </c>
      <c r="D61" s="6">
        <v>7631450</v>
      </c>
      <c r="E61" s="6">
        <v>890945</v>
      </c>
      <c r="F61" s="6">
        <v>0</v>
      </c>
      <c r="G61" s="6">
        <v>0</v>
      </c>
      <c r="H61" s="6">
        <v>0</v>
      </c>
      <c r="I61" s="6">
        <v>0</v>
      </c>
      <c r="J61" s="6">
        <f>SUM(D61:I61)</f>
        <v>8522395</v>
      </c>
      <c r="K61" s="6">
        <v>8009107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513288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 t="str">
        <f>IF(ISBLANK(J61),"",IF((SUM(K61:AG61)=J61),"OK","Error"))</f>
        <v>OK</v>
      </c>
    </row>
    <row r="62" spans="1:34" ht="11.25" customHeight="1">
      <c r="A62" s="5" t="s">
        <v>201</v>
      </c>
      <c r="B62" s="5" t="s">
        <v>69</v>
      </c>
      <c r="C62" s="5" t="s">
        <v>428</v>
      </c>
      <c r="D62" s="6">
        <v>6942359</v>
      </c>
      <c r="E62" s="6">
        <v>1095205</v>
      </c>
      <c r="F62" s="6">
        <v>0</v>
      </c>
      <c r="G62" s="6">
        <v>0</v>
      </c>
      <c r="H62" s="6">
        <v>0</v>
      </c>
      <c r="I62" s="6">
        <v>0</v>
      </c>
      <c r="J62" s="6">
        <f>SUM(D62:I62)</f>
        <v>8037564</v>
      </c>
      <c r="K62" s="6">
        <v>3785911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625000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990000</v>
      </c>
      <c r="Z62" s="6">
        <v>0</v>
      </c>
      <c r="AA62" s="6">
        <v>1929127</v>
      </c>
      <c r="AB62" s="6">
        <v>0</v>
      </c>
      <c r="AC62" s="6">
        <v>0</v>
      </c>
      <c r="AD62" s="6">
        <v>0</v>
      </c>
      <c r="AE62" s="6">
        <v>707526</v>
      </c>
      <c r="AF62" s="6">
        <v>0</v>
      </c>
      <c r="AG62" s="6">
        <v>0</v>
      </c>
      <c r="AH62" s="6" t="str">
        <f>IF(ISBLANK(J62),"",IF((SUM(K62:AG62)=J62),"OK","Error"))</f>
        <v>OK</v>
      </c>
    </row>
    <row r="63" spans="1:34" ht="11.25" customHeight="1">
      <c r="A63" s="5" t="s">
        <v>201</v>
      </c>
      <c r="B63" s="5" t="s">
        <v>507</v>
      </c>
      <c r="C63" s="5" t="s">
        <v>504</v>
      </c>
      <c r="D63" s="6">
        <v>4953243</v>
      </c>
      <c r="E63" s="6">
        <v>1281790</v>
      </c>
      <c r="F63" s="6">
        <v>55000</v>
      </c>
      <c r="G63" s="6">
        <v>0</v>
      </c>
      <c r="H63" s="6">
        <v>0</v>
      </c>
      <c r="I63" s="6">
        <v>0</v>
      </c>
      <c r="J63" s="6">
        <f>SUM(D63:I63)</f>
        <v>6290033</v>
      </c>
      <c r="K63" s="6">
        <v>714083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5275683</v>
      </c>
      <c r="Z63" s="6">
        <v>0</v>
      </c>
      <c r="AA63" s="6">
        <v>45000</v>
      </c>
      <c r="AB63" s="6">
        <v>0</v>
      </c>
      <c r="AC63" s="6">
        <v>0</v>
      </c>
      <c r="AD63" s="6">
        <v>0</v>
      </c>
      <c r="AE63" s="6">
        <v>255267</v>
      </c>
      <c r="AF63" s="6">
        <v>0</v>
      </c>
      <c r="AG63" s="6">
        <v>0</v>
      </c>
      <c r="AH63" s="6" t="str">
        <f>IF(ISBLANK(J63),"",IF((SUM(K63:AG63)=J63),"OK","Error"))</f>
        <v>OK</v>
      </c>
    </row>
    <row r="64" spans="1:34" ht="11.25" customHeight="1">
      <c r="A64" s="5" t="s">
        <v>201</v>
      </c>
      <c r="B64" s="5" t="s">
        <v>7</v>
      </c>
      <c r="C64" s="5" t="s">
        <v>497</v>
      </c>
      <c r="D64" s="6">
        <v>4618657</v>
      </c>
      <c r="E64" s="6">
        <v>1214629</v>
      </c>
      <c r="F64" s="6">
        <v>0</v>
      </c>
      <c r="G64" s="6">
        <v>0</v>
      </c>
      <c r="H64" s="6">
        <v>0</v>
      </c>
      <c r="I64" s="6">
        <v>0</v>
      </c>
      <c r="J64" s="6">
        <f>SUM(D64:I64)</f>
        <v>5833286</v>
      </c>
      <c r="K64" s="6">
        <v>468392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5364894</v>
      </c>
      <c r="AF64" s="6">
        <v>0</v>
      </c>
      <c r="AG64" s="6">
        <v>0</v>
      </c>
      <c r="AH64" s="6" t="str">
        <f>IF(ISBLANK(J64),"",IF((SUM(K64:AG64)=J64),"OK","Error"))</f>
        <v>OK</v>
      </c>
    </row>
    <row r="65" spans="1:34" ht="11.25" customHeight="1">
      <c r="A65" s="5" t="s">
        <v>201</v>
      </c>
      <c r="B65" s="5" t="s">
        <v>214</v>
      </c>
      <c r="C65" s="5" t="s">
        <v>413</v>
      </c>
      <c r="D65" s="6">
        <v>2717103</v>
      </c>
      <c r="E65" s="6">
        <v>635855</v>
      </c>
      <c r="F65" s="6">
        <v>2400000</v>
      </c>
      <c r="G65" s="6">
        <v>0</v>
      </c>
      <c r="H65" s="6">
        <v>0</v>
      </c>
      <c r="I65" s="6">
        <v>0</v>
      </c>
      <c r="J65" s="6">
        <f>SUM(D65:I65)</f>
        <v>5752958</v>
      </c>
      <c r="K65" s="6">
        <v>2147861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3095426</v>
      </c>
      <c r="Z65" s="6">
        <v>0</v>
      </c>
      <c r="AA65" s="6">
        <v>7000</v>
      </c>
      <c r="AB65" s="6">
        <v>0</v>
      </c>
      <c r="AC65" s="6">
        <v>0</v>
      </c>
      <c r="AD65" s="6">
        <v>0</v>
      </c>
      <c r="AE65" s="6">
        <v>502671</v>
      </c>
      <c r="AF65" s="6">
        <v>0</v>
      </c>
      <c r="AG65" s="6">
        <v>0</v>
      </c>
      <c r="AH65" s="6" t="str">
        <f>IF(ISBLANK(J65),"",IF((SUM(K65:AG65)=J65),"OK","Error"))</f>
        <v>OK</v>
      </c>
    </row>
    <row r="66" spans="1:34" ht="11.25" customHeight="1">
      <c r="A66" s="5" t="s">
        <v>201</v>
      </c>
      <c r="B66" s="5" t="s">
        <v>465</v>
      </c>
      <c r="C66" s="5" t="s">
        <v>132</v>
      </c>
      <c r="D66" s="6">
        <v>2716202</v>
      </c>
      <c r="E66" s="6">
        <v>879113</v>
      </c>
      <c r="F66" s="6">
        <v>1602000</v>
      </c>
      <c r="G66" s="6">
        <v>0</v>
      </c>
      <c r="H66" s="6">
        <v>0</v>
      </c>
      <c r="I66" s="6">
        <v>0</v>
      </c>
      <c r="J66" s="6">
        <f>SUM(D66:I66)</f>
        <v>5197315</v>
      </c>
      <c r="K66" s="6">
        <v>63969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224014</v>
      </c>
      <c r="Z66" s="6">
        <v>0</v>
      </c>
      <c r="AA66" s="6">
        <v>20000</v>
      </c>
      <c r="AB66" s="6">
        <v>0</v>
      </c>
      <c r="AC66" s="6">
        <v>0</v>
      </c>
      <c r="AD66" s="6">
        <v>0</v>
      </c>
      <c r="AE66" s="6">
        <v>4889332</v>
      </c>
      <c r="AF66" s="6">
        <v>0</v>
      </c>
      <c r="AG66" s="6">
        <v>0</v>
      </c>
      <c r="AH66" s="6" t="str">
        <f>IF(ISBLANK(J66),"",IF((SUM(K66:AG66)=J66),"OK","Error"))</f>
        <v>OK</v>
      </c>
    </row>
    <row r="67" spans="1:34" ht="11.25" customHeight="1">
      <c r="A67" s="5" t="s">
        <v>201</v>
      </c>
      <c r="B67" s="5" t="s">
        <v>359</v>
      </c>
      <c r="C67" s="5" t="s">
        <v>190</v>
      </c>
      <c r="D67" s="6">
        <v>4421102</v>
      </c>
      <c r="E67" s="6">
        <v>320805</v>
      </c>
      <c r="F67" s="6">
        <v>0</v>
      </c>
      <c r="G67" s="6">
        <v>0</v>
      </c>
      <c r="H67" s="6">
        <v>0</v>
      </c>
      <c r="I67" s="6">
        <v>0</v>
      </c>
      <c r="J67" s="6">
        <f>SUM(D67:I67)</f>
        <v>4741907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2843083</v>
      </c>
      <c r="Z67" s="6">
        <v>0</v>
      </c>
      <c r="AA67" s="6">
        <v>0</v>
      </c>
      <c r="AB67" s="6">
        <v>0</v>
      </c>
      <c r="AC67" s="6">
        <v>1898824</v>
      </c>
      <c r="AD67" s="6">
        <v>0</v>
      </c>
      <c r="AE67" s="6">
        <v>0</v>
      </c>
      <c r="AF67" s="6">
        <v>0</v>
      </c>
      <c r="AG67" s="6">
        <v>0</v>
      </c>
      <c r="AH67" s="6" t="str">
        <f>IF(ISBLANK(J67),"",IF((SUM(K67:AG67)=J67),"OK","Error"))</f>
        <v>OK</v>
      </c>
    </row>
    <row r="68" spans="1:34" ht="11.25" customHeight="1">
      <c r="A68" s="5" t="s">
        <v>201</v>
      </c>
      <c r="B68" s="5" t="s">
        <v>509</v>
      </c>
      <c r="C68" s="5" t="s">
        <v>295</v>
      </c>
      <c r="D68" s="6">
        <v>2877085</v>
      </c>
      <c r="E68" s="6">
        <v>857259</v>
      </c>
      <c r="F68" s="6">
        <v>880952</v>
      </c>
      <c r="G68" s="6">
        <v>0</v>
      </c>
      <c r="H68" s="6">
        <v>0</v>
      </c>
      <c r="I68" s="6">
        <v>0</v>
      </c>
      <c r="J68" s="6">
        <f>SUM(D68:I68)</f>
        <v>4615296</v>
      </c>
      <c r="K68" s="6">
        <v>1764182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2148284</v>
      </c>
      <c r="Z68" s="6">
        <v>0</v>
      </c>
      <c r="AA68" s="6">
        <v>184758</v>
      </c>
      <c r="AB68" s="6">
        <v>0</v>
      </c>
      <c r="AC68" s="6">
        <v>0</v>
      </c>
      <c r="AD68" s="6">
        <v>0</v>
      </c>
      <c r="AE68" s="6">
        <v>518072</v>
      </c>
      <c r="AF68" s="6">
        <v>0</v>
      </c>
      <c r="AG68" s="6">
        <v>0</v>
      </c>
      <c r="AH68" s="6" t="str">
        <f>IF(ISBLANK(J68),"",IF((SUM(K68:AG68)=J68),"OK","Error"))</f>
        <v>OK</v>
      </c>
    </row>
    <row r="69" spans="1:34" ht="11.25" customHeight="1">
      <c r="A69" s="5" t="s">
        <v>201</v>
      </c>
      <c r="B69" s="5" t="s">
        <v>178</v>
      </c>
      <c r="C69" s="5" t="s">
        <v>356</v>
      </c>
      <c r="D69" s="6">
        <v>2441508</v>
      </c>
      <c r="E69" s="6">
        <v>1252574</v>
      </c>
      <c r="F69" s="6">
        <v>911721</v>
      </c>
      <c r="G69" s="6">
        <v>0</v>
      </c>
      <c r="H69" s="6">
        <v>0</v>
      </c>
      <c r="I69" s="6">
        <v>0</v>
      </c>
      <c r="J69" s="6">
        <f>SUM(D69:I69)</f>
        <v>4605803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4605803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 t="str">
        <f>IF(ISBLANK(J69),"",IF((SUM(K69:AG69)=J69),"OK","Error"))</f>
        <v>OK</v>
      </c>
    </row>
    <row r="70" spans="1:34" ht="11.25" customHeight="1">
      <c r="A70" s="5" t="s">
        <v>201</v>
      </c>
      <c r="B70" s="5" t="s">
        <v>321</v>
      </c>
      <c r="C70" s="5" t="s">
        <v>187</v>
      </c>
      <c r="D70" s="6">
        <v>3237368</v>
      </c>
      <c r="E70" s="6">
        <v>439405</v>
      </c>
      <c r="F70" s="6">
        <v>0</v>
      </c>
      <c r="G70" s="6">
        <v>0</v>
      </c>
      <c r="H70" s="6">
        <v>0</v>
      </c>
      <c r="I70" s="6">
        <v>0</v>
      </c>
      <c r="J70" s="6">
        <f>SUM(D70:I70)</f>
        <v>3676773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3676773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 t="str">
        <f>IF(ISBLANK(J70),"",IF((SUM(K70:AG70)=J70),"OK","Error"))</f>
        <v>OK</v>
      </c>
    </row>
    <row r="71" spans="1:34" ht="11.25" customHeight="1">
      <c r="A71" s="5" t="s">
        <v>201</v>
      </c>
      <c r="B71" s="5" t="s">
        <v>329</v>
      </c>
      <c r="C71" s="5" t="s">
        <v>22</v>
      </c>
      <c r="D71" s="6">
        <v>3261904</v>
      </c>
      <c r="E71" s="6">
        <v>283826</v>
      </c>
      <c r="F71" s="6">
        <v>0</v>
      </c>
      <c r="G71" s="6">
        <v>0</v>
      </c>
      <c r="H71" s="6">
        <v>0</v>
      </c>
      <c r="I71" s="6">
        <v>0</v>
      </c>
      <c r="J71" s="6">
        <f>SUM(D71:I71)</f>
        <v>3545730</v>
      </c>
      <c r="K71" s="6">
        <v>3545730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 t="str">
        <f>IF(ISBLANK(J71),"",IF((SUM(K71:AG71)=J71),"OK","Error"))</f>
        <v>OK</v>
      </c>
    </row>
    <row r="72" spans="1:34" ht="11.25" customHeight="1">
      <c r="A72" s="5" t="s">
        <v>201</v>
      </c>
      <c r="B72" s="5" t="s">
        <v>528</v>
      </c>
      <c r="C72" s="5" t="s">
        <v>485</v>
      </c>
      <c r="D72" s="6">
        <v>3414589</v>
      </c>
      <c r="E72" s="6">
        <v>41909</v>
      </c>
      <c r="F72" s="6">
        <v>0</v>
      </c>
      <c r="G72" s="6">
        <v>0</v>
      </c>
      <c r="H72" s="6">
        <v>0</v>
      </c>
      <c r="I72" s="6">
        <v>0</v>
      </c>
      <c r="J72" s="6">
        <f>SUM(D72:I72)</f>
        <v>3456498</v>
      </c>
      <c r="K72" s="6">
        <v>3331234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125264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 t="str">
        <f>IF(ISBLANK(J72),"",IF((SUM(K72:AG72)=J72),"OK","Error"))</f>
        <v>OK</v>
      </c>
    </row>
    <row r="73" spans="1:34" ht="11.25" customHeight="1">
      <c r="A73" s="5" t="s">
        <v>201</v>
      </c>
      <c r="B73" s="5" t="s">
        <v>130</v>
      </c>
      <c r="C73" s="5" t="s">
        <v>487</v>
      </c>
      <c r="D73" s="6">
        <v>2768091</v>
      </c>
      <c r="E73" s="6">
        <v>433803</v>
      </c>
      <c r="F73" s="6">
        <v>0</v>
      </c>
      <c r="G73" s="6">
        <v>0</v>
      </c>
      <c r="H73" s="6">
        <v>0</v>
      </c>
      <c r="I73" s="6">
        <v>0</v>
      </c>
      <c r="J73" s="6">
        <f>SUM(D73:I73)</f>
        <v>3201894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3201894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 t="str">
        <f>IF(ISBLANK(J73),"",IF((SUM(K73:AG73)=J73),"OK","Error"))</f>
        <v>OK</v>
      </c>
    </row>
    <row r="74" spans="1:34" ht="11.25" customHeight="1">
      <c r="A74" s="5" t="s">
        <v>201</v>
      </c>
      <c r="B74" s="5" t="s">
        <v>273</v>
      </c>
      <c r="C74" s="5" t="s">
        <v>298</v>
      </c>
      <c r="D74" s="6">
        <v>1062108</v>
      </c>
      <c r="E74" s="6">
        <v>398437</v>
      </c>
      <c r="F74" s="6">
        <v>1718200</v>
      </c>
      <c r="G74" s="6">
        <v>0</v>
      </c>
      <c r="H74" s="6">
        <v>0</v>
      </c>
      <c r="I74" s="6">
        <v>0</v>
      </c>
      <c r="J74" s="6">
        <f>SUM(D74:I74)</f>
        <v>3178745</v>
      </c>
      <c r="K74" s="6">
        <v>319093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1536567</v>
      </c>
      <c r="Z74" s="6">
        <v>0</v>
      </c>
      <c r="AA74" s="6">
        <v>300000</v>
      </c>
      <c r="AB74" s="6">
        <v>0</v>
      </c>
      <c r="AC74" s="6">
        <v>0</v>
      </c>
      <c r="AD74" s="6">
        <v>0</v>
      </c>
      <c r="AE74" s="6">
        <v>1023085</v>
      </c>
      <c r="AF74" s="6">
        <v>0</v>
      </c>
      <c r="AG74" s="6">
        <v>0</v>
      </c>
      <c r="AH74" s="6" t="str">
        <f>IF(ISBLANK(J74),"",IF((SUM(K74:AG74)=J74),"OK","Error"))</f>
        <v>OK</v>
      </c>
    </row>
    <row r="75" spans="1:34" ht="11.25" customHeight="1">
      <c r="A75" s="5" t="s">
        <v>201</v>
      </c>
      <c r="B75" s="5" t="s">
        <v>457</v>
      </c>
      <c r="C75" s="5" t="s">
        <v>447</v>
      </c>
      <c r="D75" s="6">
        <v>2716697</v>
      </c>
      <c r="E75" s="6">
        <v>364000</v>
      </c>
      <c r="F75" s="6">
        <v>0</v>
      </c>
      <c r="G75" s="6">
        <v>0</v>
      </c>
      <c r="H75" s="6">
        <v>0</v>
      </c>
      <c r="I75" s="6">
        <v>0</v>
      </c>
      <c r="J75" s="6">
        <f>SUM(D75:I75)</f>
        <v>3080697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265834</v>
      </c>
      <c r="U75" s="6">
        <v>0</v>
      </c>
      <c r="V75" s="6">
        <v>0</v>
      </c>
      <c r="W75" s="6">
        <v>0</v>
      </c>
      <c r="X75" s="6">
        <v>0</v>
      </c>
      <c r="Y75" s="6">
        <v>2814863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 t="str">
        <f>IF(ISBLANK(J75),"",IF((SUM(K75:AG75)=J75),"OK","Error"))</f>
        <v>OK</v>
      </c>
    </row>
    <row r="76" spans="1:34" ht="11.25" customHeight="1">
      <c r="A76" s="5" t="s">
        <v>201</v>
      </c>
      <c r="B76" s="5" t="s">
        <v>520</v>
      </c>
      <c r="C76" s="5" t="s">
        <v>466</v>
      </c>
      <c r="D76" s="6">
        <v>1222580</v>
      </c>
      <c r="E76" s="6">
        <v>1265675</v>
      </c>
      <c r="F76" s="6">
        <v>0</v>
      </c>
      <c r="G76" s="6">
        <v>0</v>
      </c>
      <c r="H76" s="6">
        <v>0</v>
      </c>
      <c r="I76" s="6">
        <v>0</v>
      </c>
      <c r="J76" s="6">
        <f>SUM(D76:I76)</f>
        <v>2488255</v>
      </c>
      <c r="K76" s="6">
        <v>1592462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531285</v>
      </c>
      <c r="Z76" s="6">
        <v>0</v>
      </c>
      <c r="AA76" s="6">
        <v>364508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 t="str">
        <f>IF(ISBLANK(J76),"",IF((SUM(K76:AG76)=J76),"OK","Error"))</f>
        <v>OK</v>
      </c>
    </row>
    <row r="77" spans="1:34" ht="11.25" customHeight="1">
      <c r="A77" s="5" t="s">
        <v>201</v>
      </c>
      <c r="B77" s="5" t="s">
        <v>244</v>
      </c>
      <c r="C77" s="5" t="s">
        <v>361</v>
      </c>
      <c r="D77" s="6">
        <v>1930027</v>
      </c>
      <c r="E77" s="6">
        <v>377524</v>
      </c>
      <c r="F77" s="6">
        <v>0</v>
      </c>
      <c r="G77" s="6">
        <v>0</v>
      </c>
      <c r="H77" s="6">
        <v>0</v>
      </c>
      <c r="I77" s="6">
        <v>0</v>
      </c>
      <c r="J77" s="6">
        <f>SUM(D77:I77)</f>
        <v>2307551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289645</v>
      </c>
      <c r="S77" s="6">
        <v>0</v>
      </c>
      <c r="T77" s="6">
        <v>0</v>
      </c>
      <c r="U77" s="6">
        <v>2017906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 t="str">
        <f>IF(ISBLANK(J77),"",IF((SUM(K77:AG77)=J77),"OK","Error"))</f>
        <v>OK</v>
      </c>
    </row>
    <row r="78" spans="1:34" ht="11.25" customHeight="1">
      <c r="A78" s="5" t="s">
        <v>201</v>
      </c>
      <c r="B78" s="5" t="s">
        <v>296</v>
      </c>
      <c r="C78" s="5" t="s">
        <v>293</v>
      </c>
      <c r="D78" s="6">
        <v>2094388</v>
      </c>
      <c r="E78" s="6">
        <v>110601</v>
      </c>
      <c r="F78" s="6">
        <v>0</v>
      </c>
      <c r="G78" s="6">
        <v>0</v>
      </c>
      <c r="H78" s="6">
        <v>0</v>
      </c>
      <c r="I78" s="6">
        <v>0</v>
      </c>
      <c r="J78" s="6">
        <f>SUM(D78:I78)</f>
        <v>2204989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2204989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 t="str">
        <f>IF(ISBLANK(J78),"",IF((SUM(K78:AG78)=J78),"OK","Error"))</f>
        <v>OK</v>
      </c>
    </row>
    <row r="79" spans="1:34" ht="11.25" customHeight="1">
      <c r="A79" s="5" t="s">
        <v>201</v>
      </c>
      <c r="B79" s="5" t="s">
        <v>78</v>
      </c>
      <c r="C79" s="5" t="s">
        <v>151</v>
      </c>
      <c r="D79" s="6">
        <v>1442422</v>
      </c>
      <c r="E79" s="6">
        <v>625578</v>
      </c>
      <c r="F79" s="6">
        <v>0</v>
      </c>
      <c r="G79" s="6">
        <v>0</v>
      </c>
      <c r="H79" s="6">
        <v>0</v>
      </c>
      <c r="I79" s="6">
        <v>0</v>
      </c>
      <c r="J79" s="6">
        <f>SUM(D79:I79)</f>
        <v>2068000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6661</v>
      </c>
      <c r="S79" s="6">
        <v>0</v>
      </c>
      <c r="T79" s="6">
        <v>0</v>
      </c>
      <c r="U79" s="6">
        <v>1811339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250000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 t="str">
        <f>IF(ISBLANK(J79),"",IF((SUM(K79:AG79)=J79),"OK","Error"))</f>
        <v>OK</v>
      </c>
    </row>
    <row r="80" spans="1:34" ht="11.25" customHeight="1">
      <c r="A80" s="5" t="s">
        <v>201</v>
      </c>
      <c r="B80" s="5" t="s">
        <v>352</v>
      </c>
      <c r="C80" s="5" t="s">
        <v>134</v>
      </c>
      <c r="D80" s="6">
        <v>1619185</v>
      </c>
      <c r="E80" s="6">
        <v>197234</v>
      </c>
      <c r="F80" s="6">
        <v>0</v>
      </c>
      <c r="G80" s="6">
        <v>0</v>
      </c>
      <c r="H80" s="6">
        <v>0</v>
      </c>
      <c r="I80" s="6">
        <v>0</v>
      </c>
      <c r="J80" s="6">
        <f>SUM(D80:I80)</f>
        <v>1816419</v>
      </c>
      <c r="K80" s="6">
        <v>1776694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39725</v>
      </c>
      <c r="AF80" s="6">
        <v>0</v>
      </c>
      <c r="AG80" s="6">
        <v>0</v>
      </c>
      <c r="AH80" s="6" t="str">
        <f>IF(ISBLANK(J80),"",IF((SUM(K80:AG80)=J80),"OK","Error"))</f>
        <v>OK</v>
      </c>
    </row>
    <row r="81" spans="1:34" ht="11.25" customHeight="1">
      <c r="A81" s="5" t="s">
        <v>201</v>
      </c>
      <c r="B81" s="5" t="s">
        <v>116</v>
      </c>
      <c r="C81" s="5" t="s">
        <v>26</v>
      </c>
      <c r="D81" s="6">
        <v>657163</v>
      </c>
      <c r="E81" s="6">
        <v>215438</v>
      </c>
      <c r="F81" s="6">
        <v>876975</v>
      </c>
      <c r="G81" s="6">
        <v>0</v>
      </c>
      <c r="H81" s="6">
        <v>0</v>
      </c>
      <c r="I81" s="6">
        <v>0</v>
      </c>
      <c r="J81" s="6">
        <f>SUM(D81:I81)</f>
        <v>1749576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1749576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 t="str">
        <f>IF(ISBLANK(J81),"",IF((SUM(K81:AG81)=J81),"OK","Error"))</f>
        <v>OK</v>
      </c>
    </row>
    <row r="82" spans="1:34" ht="11.25" customHeight="1">
      <c r="A82" s="5" t="s">
        <v>201</v>
      </c>
      <c r="B82" s="5" t="s">
        <v>254</v>
      </c>
      <c r="C82" s="5" t="s">
        <v>395</v>
      </c>
      <c r="D82" s="6">
        <v>0</v>
      </c>
      <c r="E82" s="6">
        <v>0</v>
      </c>
      <c r="F82" s="6">
        <v>1724773</v>
      </c>
      <c r="G82" s="6">
        <v>0</v>
      </c>
      <c r="H82" s="6">
        <v>0</v>
      </c>
      <c r="I82" s="6">
        <v>0</v>
      </c>
      <c r="J82" s="6">
        <f>SUM(D82:I82)</f>
        <v>1724773</v>
      </c>
      <c r="K82" s="6">
        <v>1204776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519997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 t="str">
        <f>IF(ISBLANK(J82),"",IF((SUM(K82:AG82)=J82),"OK","Error"))</f>
        <v>OK</v>
      </c>
    </row>
    <row r="83" spans="1:34" ht="11.25" customHeight="1">
      <c r="A83" s="5" t="s">
        <v>201</v>
      </c>
      <c r="B83" s="5" t="s">
        <v>275</v>
      </c>
      <c r="C83" s="5" t="s">
        <v>512</v>
      </c>
      <c r="D83" s="6">
        <v>764915</v>
      </c>
      <c r="E83" s="6">
        <v>323363</v>
      </c>
      <c r="F83" s="6">
        <v>538351</v>
      </c>
      <c r="G83" s="6">
        <v>0</v>
      </c>
      <c r="H83" s="6">
        <v>0</v>
      </c>
      <c r="I83" s="6">
        <v>0</v>
      </c>
      <c r="J83" s="6">
        <f>SUM(D83:I83)</f>
        <v>1626629</v>
      </c>
      <c r="K83" s="6">
        <v>1097260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377465</v>
      </c>
      <c r="Z83" s="6">
        <v>0</v>
      </c>
      <c r="AA83" s="6">
        <v>42000</v>
      </c>
      <c r="AB83" s="6">
        <v>0</v>
      </c>
      <c r="AC83" s="6">
        <v>0</v>
      </c>
      <c r="AD83" s="6">
        <v>0</v>
      </c>
      <c r="AE83" s="6">
        <v>109904</v>
      </c>
      <c r="AF83" s="6">
        <v>0</v>
      </c>
      <c r="AG83" s="6">
        <v>0</v>
      </c>
      <c r="AH83" s="6" t="str">
        <f>IF(ISBLANK(J83),"",IF((SUM(K83:AG83)=J83),"OK","Error"))</f>
        <v>OK</v>
      </c>
    </row>
    <row r="84" spans="1:34" ht="11.25" customHeight="1">
      <c r="A84" s="5" t="s">
        <v>201</v>
      </c>
      <c r="B84" s="5" t="s">
        <v>107</v>
      </c>
      <c r="C84" s="5" t="s">
        <v>280</v>
      </c>
      <c r="D84" s="6">
        <v>1338504</v>
      </c>
      <c r="E84" s="6">
        <v>243041</v>
      </c>
      <c r="F84" s="6">
        <v>0</v>
      </c>
      <c r="G84" s="6">
        <v>0</v>
      </c>
      <c r="H84" s="6">
        <v>0</v>
      </c>
      <c r="I84" s="6">
        <v>0</v>
      </c>
      <c r="J84" s="6">
        <f>SUM(D84:I84)</f>
        <v>1581545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1581545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 t="str">
        <f>IF(ISBLANK(J84),"",IF((SUM(K84:AG84)=J84),"OK","Error"))</f>
        <v>OK</v>
      </c>
    </row>
    <row r="85" spans="1:34" ht="11.25" customHeight="1">
      <c r="A85" s="5" t="s">
        <v>201</v>
      </c>
      <c r="B85" s="5" t="s">
        <v>257</v>
      </c>
      <c r="C85" s="5" t="s">
        <v>449</v>
      </c>
      <c r="D85" s="6">
        <v>983598</v>
      </c>
      <c r="E85" s="6">
        <v>386580</v>
      </c>
      <c r="F85" s="6">
        <v>0</v>
      </c>
      <c r="G85" s="6">
        <v>0</v>
      </c>
      <c r="H85" s="6">
        <v>0</v>
      </c>
      <c r="I85" s="6">
        <v>0</v>
      </c>
      <c r="J85" s="6">
        <f>SUM(D85:I85)</f>
        <v>1370178</v>
      </c>
      <c r="K85" s="6">
        <v>1370178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 t="str">
        <f>IF(ISBLANK(J85),"",IF((SUM(K85:AG85)=J85),"OK","Error"))</f>
        <v>OK</v>
      </c>
    </row>
    <row r="86" spans="1:34" ht="11.25" customHeight="1">
      <c r="A86" s="5" t="s">
        <v>201</v>
      </c>
      <c r="B86" s="5" t="s">
        <v>27</v>
      </c>
      <c r="C86" s="5" t="s">
        <v>72</v>
      </c>
      <c r="D86" s="6">
        <v>813769</v>
      </c>
      <c r="E86" s="6">
        <v>329615</v>
      </c>
      <c r="F86" s="6">
        <v>0</v>
      </c>
      <c r="G86" s="6">
        <v>0</v>
      </c>
      <c r="H86" s="6">
        <v>0</v>
      </c>
      <c r="I86" s="6">
        <v>0</v>
      </c>
      <c r="J86" s="6">
        <f>SUM(D86:I86)</f>
        <v>1143384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1143384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 t="str">
        <f>IF(ISBLANK(J86),"",IF((SUM(K86:AG86)=J86),"OK","Error"))</f>
        <v>OK</v>
      </c>
    </row>
    <row r="87" spans="1:34" ht="11.25" customHeight="1">
      <c r="A87" s="5" t="s">
        <v>201</v>
      </c>
      <c r="B87" s="5" t="s">
        <v>234</v>
      </c>
      <c r="C87" s="5" t="s">
        <v>144</v>
      </c>
      <c r="D87" s="6">
        <v>0</v>
      </c>
      <c r="E87" s="6">
        <v>0</v>
      </c>
      <c r="F87" s="6">
        <v>1060950</v>
      </c>
      <c r="G87" s="6">
        <v>0</v>
      </c>
      <c r="H87" s="6">
        <v>0</v>
      </c>
      <c r="I87" s="6">
        <v>0</v>
      </c>
      <c r="J87" s="6">
        <f>SUM(D87:I87)</f>
        <v>1060950</v>
      </c>
      <c r="K87" s="6">
        <v>1060950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 t="str">
        <f>IF(ISBLANK(J87),"",IF((SUM(K87:AG87)=J87),"OK","Error"))</f>
        <v>OK</v>
      </c>
    </row>
    <row r="88" spans="1:34" ht="11.25" customHeight="1">
      <c r="A88" s="5" t="s">
        <v>201</v>
      </c>
      <c r="B88" s="5" t="s">
        <v>296</v>
      </c>
      <c r="C88" s="5" t="s">
        <v>304</v>
      </c>
      <c r="D88" s="6">
        <v>548148</v>
      </c>
      <c r="E88" s="6">
        <v>198427</v>
      </c>
      <c r="F88" s="6">
        <v>100000</v>
      </c>
      <c r="G88" s="6">
        <v>0</v>
      </c>
      <c r="H88" s="6">
        <v>0</v>
      </c>
      <c r="I88" s="6">
        <v>0</v>
      </c>
      <c r="J88" s="6">
        <f>SUM(D88:I88)</f>
        <v>846575</v>
      </c>
      <c r="K88" s="6">
        <v>846575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 t="str">
        <f>IF(ISBLANK(J88),"",IF((SUM(K88:AG88)=J88),"OK","Error"))</f>
        <v>OK</v>
      </c>
    </row>
    <row r="89" spans="1:34" ht="11.25" customHeight="1">
      <c r="A89" s="5" t="s">
        <v>201</v>
      </c>
      <c r="B89" s="5" t="s">
        <v>371</v>
      </c>
      <c r="C89" s="5" t="s">
        <v>299</v>
      </c>
      <c r="D89" s="6">
        <v>467788</v>
      </c>
      <c r="E89" s="6">
        <v>132754</v>
      </c>
      <c r="F89" s="6">
        <v>163815</v>
      </c>
      <c r="G89" s="6">
        <v>0</v>
      </c>
      <c r="H89" s="6">
        <v>0</v>
      </c>
      <c r="I89" s="6">
        <v>0</v>
      </c>
      <c r="J89" s="6">
        <f>SUM(D89:I89)</f>
        <v>764357</v>
      </c>
      <c r="K89" s="6">
        <v>605099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83529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75729</v>
      </c>
      <c r="AF89" s="6">
        <v>0</v>
      </c>
      <c r="AG89" s="6">
        <v>0</v>
      </c>
      <c r="AH89" s="6" t="str">
        <f>IF(ISBLANK(J89),"",IF((SUM(K89:AG89)=J89),"OK","Error"))</f>
        <v>OK</v>
      </c>
    </row>
    <row r="90" spans="1:34" ht="11.25" customHeight="1">
      <c r="A90" s="5" t="s">
        <v>201</v>
      </c>
      <c r="B90" s="5" t="s">
        <v>62</v>
      </c>
      <c r="C90" s="5" t="s">
        <v>102</v>
      </c>
      <c r="D90" s="6">
        <v>447065</v>
      </c>
      <c r="E90" s="6">
        <v>140714</v>
      </c>
      <c r="F90" s="6">
        <v>0</v>
      </c>
      <c r="G90" s="6">
        <v>0</v>
      </c>
      <c r="H90" s="6">
        <v>0</v>
      </c>
      <c r="I90" s="6">
        <v>0</v>
      </c>
      <c r="J90" s="6">
        <f>SUM(D90:I90)</f>
        <v>587779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587779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 t="str">
        <f>IF(ISBLANK(J90),"",IF((SUM(K90:AG90)=J90),"OK","Error"))</f>
        <v>OK</v>
      </c>
    </row>
    <row r="91" spans="1:34" ht="11.25" customHeight="1">
      <c r="A91" s="5" t="s">
        <v>201</v>
      </c>
      <c r="B91" s="5" t="s">
        <v>394</v>
      </c>
      <c r="C91" s="5" t="s">
        <v>282</v>
      </c>
      <c r="D91" s="6">
        <v>402730</v>
      </c>
      <c r="E91" s="6">
        <v>86264</v>
      </c>
      <c r="F91" s="6">
        <v>0</v>
      </c>
      <c r="G91" s="6">
        <v>0</v>
      </c>
      <c r="H91" s="6">
        <v>0</v>
      </c>
      <c r="I91" s="6">
        <v>0</v>
      </c>
      <c r="J91" s="6">
        <f>SUM(D91:I91)</f>
        <v>488994</v>
      </c>
      <c r="K91" s="6">
        <v>318255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170739</v>
      </c>
      <c r="AF91" s="6">
        <v>0</v>
      </c>
      <c r="AG91" s="6">
        <v>0</v>
      </c>
      <c r="AH91" s="6" t="str">
        <f>IF(ISBLANK(J91),"",IF((SUM(K91:AG91)=J91),"OK","Error"))</f>
        <v>OK</v>
      </c>
    </row>
    <row r="92" spans="1:34" ht="11.25" customHeight="1">
      <c r="A92" s="7"/>
      <c r="B92" s="7" t="s">
        <v>94</v>
      </c>
      <c r="C92" s="7"/>
      <c r="D92" s="8">
        <f aca="true" t="shared" si="2" ref="D92:I92">SUM(D52:D91)</f>
        <v>186166209</v>
      </c>
      <c r="E92" s="8">
        <f t="shared" si="2"/>
        <v>50702059</v>
      </c>
      <c r="F92" s="8">
        <f t="shared" si="2"/>
        <v>53152656</v>
      </c>
      <c r="G92" s="8">
        <f t="shared" si="2"/>
        <v>0</v>
      </c>
      <c r="H92" s="8">
        <f t="shared" si="2"/>
        <v>0</v>
      </c>
      <c r="I92" s="8">
        <f t="shared" si="2"/>
        <v>0</v>
      </c>
      <c r="J92" s="8">
        <f>SUM(D92:I92)</f>
        <v>290020924</v>
      </c>
      <c r="K92" s="8">
        <f aca="true" t="shared" si="3" ref="K92:AG92">SUM(K52:K91)</f>
        <v>101547048</v>
      </c>
      <c r="L92" s="8">
        <f t="shared" si="3"/>
        <v>27635057</v>
      </c>
      <c r="M92" s="8">
        <f t="shared" si="3"/>
        <v>0</v>
      </c>
      <c r="N92" s="8">
        <f t="shared" si="3"/>
        <v>0</v>
      </c>
      <c r="O92" s="8">
        <f t="shared" si="3"/>
        <v>0</v>
      </c>
      <c r="P92" s="8">
        <f t="shared" si="3"/>
        <v>0</v>
      </c>
      <c r="Q92" s="8">
        <f t="shared" si="3"/>
        <v>0</v>
      </c>
      <c r="R92" s="8">
        <f t="shared" si="3"/>
        <v>961177</v>
      </c>
      <c r="S92" s="8">
        <f t="shared" si="3"/>
        <v>0</v>
      </c>
      <c r="T92" s="8">
        <f t="shared" si="3"/>
        <v>18539819</v>
      </c>
      <c r="U92" s="8">
        <f t="shared" si="3"/>
        <v>4972629</v>
      </c>
      <c r="V92" s="8">
        <f t="shared" si="3"/>
        <v>0</v>
      </c>
      <c r="W92" s="8">
        <f t="shared" si="3"/>
        <v>0</v>
      </c>
      <c r="X92" s="8">
        <f t="shared" si="3"/>
        <v>0</v>
      </c>
      <c r="Y92" s="8">
        <f t="shared" si="3"/>
        <v>68479128</v>
      </c>
      <c r="Z92" s="8">
        <f t="shared" si="3"/>
        <v>0</v>
      </c>
      <c r="AA92" s="8">
        <f t="shared" si="3"/>
        <v>8833753</v>
      </c>
      <c r="AB92" s="8">
        <f t="shared" si="3"/>
        <v>0</v>
      </c>
      <c r="AC92" s="8">
        <f t="shared" si="3"/>
        <v>1898824</v>
      </c>
      <c r="AD92" s="8">
        <f t="shared" si="3"/>
        <v>0</v>
      </c>
      <c r="AE92" s="8">
        <f t="shared" si="3"/>
        <v>57153489</v>
      </c>
      <c r="AF92" s="8">
        <f t="shared" si="3"/>
        <v>0</v>
      </c>
      <c r="AG92" s="8">
        <f t="shared" si="3"/>
        <v>0</v>
      </c>
      <c r="AH92" s="6" t="str">
        <f>IF(ISBLANK(J92),"",IF((SUM(K92:AG92)=J92),"OK","Error"))</f>
        <v>OK</v>
      </c>
    </row>
    <row r="93" spans="1:34" ht="11.25" customHeight="1">
      <c r="A93" s="5"/>
      <c r="B93" s="5"/>
      <c r="C93" s="5"/>
      <c r="AH93" s="6">
        <f>IF(ISBLANK(J93),"",IF((SUM(K93:AG93)=J93),"OK","Error"))</f>
      </c>
    </row>
    <row r="94" spans="1:34" ht="11.25" customHeight="1">
      <c r="A94" s="5"/>
      <c r="B94" s="9" t="s">
        <v>515</v>
      </c>
      <c r="C94" s="5"/>
      <c r="AH94" s="6">
        <f>IF(ISBLANK(J94),"",IF((SUM(K94:AG94)=J94),"OK","Error"))</f>
      </c>
    </row>
    <row r="95" spans="1:34" ht="11.25" customHeight="1">
      <c r="A95" s="5" t="s">
        <v>202</v>
      </c>
      <c r="B95" s="5" t="s">
        <v>96</v>
      </c>
      <c r="C95" s="5" t="s">
        <v>25</v>
      </c>
      <c r="D95" s="6">
        <v>0</v>
      </c>
      <c r="E95" s="6">
        <v>0</v>
      </c>
      <c r="F95" s="6">
        <v>1069564058</v>
      </c>
      <c r="G95" s="6">
        <v>0</v>
      </c>
      <c r="H95" s="6">
        <v>0</v>
      </c>
      <c r="I95" s="6">
        <v>0</v>
      </c>
      <c r="J95" s="6">
        <f>SUM(D95:I95)</f>
        <v>1069564058</v>
      </c>
      <c r="K95" s="6">
        <v>66312737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19076195</v>
      </c>
      <c r="R95" s="6">
        <v>35848873</v>
      </c>
      <c r="S95" s="6">
        <v>0</v>
      </c>
      <c r="T95" s="6">
        <v>114748181</v>
      </c>
      <c r="U95" s="6">
        <v>0</v>
      </c>
      <c r="V95" s="6">
        <v>0</v>
      </c>
      <c r="W95" s="6">
        <v>0</v>
      </c>
      <c r="X95" s="6">
        <v>0</v>
      </c>
      <c r="Y95" s="6">
        <v>11398028</v>
      </c>
      <c r="Z95" s="6">
        <v>0</v>
      </c>
      <c r="AA95" s="6">
        <v>357667</v>
      </c>
      <c r="AB95" s="6">
        <v>0</v>
      </c>
      <c r="AC95" s="6">
        <v>0</v>
      </c>
      <c r="AD95" s="6">
        <v>176395700</v>
      </c>
      <c r="AE95" s="6">
        <v>645426677</v>
      </c>
      <c r="AF95" s="6">
        <v>0</v>
      </c>
      <c r="AG95" s="6">
        <v>0</v>
      </c>
      <c r="AH95" s="6" t="str">
        <f>IF(ISBLANK(J95),"",IF((SUM(K95:AG95)=J95),"OK","Error"))</f>
        <v>OK</v>
      </c>
    </row>
    <row r="96" spans="1:34" ht="11.25" customHeight="1">
      <c r="A96" s="5" t="s">
        <v>202</v>
      </c>
      <c r="B96" s="5" t="s">
        <v>307</v>
      </c>
      <c r="C96" s="5" t="s">
        <v>446</v>
      </c>
      <c r="D96" s="6">
        <v>0</v>
      </c>
      <c r="E96" s="6">
        <v>0</v>
      </c>
      <c r="F96" s="6">
        <v>632073546</v>
      </c>
      <c r="G96" s="6">
        <v>0</v>
      </c>
      <c r="H96" s="6">
        <v>0</v>
      </c>
      <c r="I96" s="6">
        <v>0</v>
      </c>
      <c r="J96" s="6">
        <f>SUM(D96:I96)</f>
        <v>632073546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632073546</v>
      </c>
      <c r="AD96" s="6">
        <v>0</v>
      </c>
      <c r="AE96" s="6">
        <v>0</v>
      </c>
      <c r="AF96" s="6">
        <v>0</v>
      </c>
      <c r="AG96" s="6">
        <v>0</v>
      </c>
      <c r="AH96" s="6" t="str">
        <f>IF(ISBLANK(J96),"",IF((SUM(K96:AG96)=J96),"OK","Error"))</f>
        <v>OK</v>
      </c>
    </row>
    <row r="97" spans="1:34" ht="11.25" customHeight="1">
      <c r="A97" s="5" t="s">
        <v>202</v>
      </c>
      <c r="B97" s="5" t="s">
        <v>472</v>
      </c>
      <c r="C97" s="5" t="s">
        <v>228</v>
      </c>
      <c r="D97" s="6">
        <v>0</v>
      </c>
      <c r="E97" s="6">
        <v>0</v>
      </c>
      <c r="F97" s="6">
        <v>206544910</v>
      </c>
      <c r="G97" s="6">
        <v>0</v>
      </c>
      <c r="H97" s="6">
        <v>0</v>
      </c>
      <c r="I97" s="6">
        <v>0</v>
      </c>
      <c r="J97" s="6">
        <f>SUM(D97:I97)</f>
        <v>206544910</v>
      </c>
      <c r="K97" s="6">
        <v>62936176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22351327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121257407</v>
      </c>
      <c r="AF97" s="6">
        <v>0</v>
      </c>
      <c r="AG97" s="6">
        <v>0</v>
      </c>
      <c r="AH97" s="6" t="str">
        <f>IF(ISBLANK(J97),"",IF((SUM(K97:AG97)=J97),"OK","Error"))</f>
        <v>OK</v>
      </c>
    </row>
    <row r="98" spans="1:34" ht="11.25" customHeight="1">
      <c r="A98" s="5" t="s">
        <v>202</v>
      </c>
      <c r="B98" s="5" t="s">
        <v>400</v>
      </c>
      <c r="C98" s="5" t="s">
        <v>454</v>
      </c>
      <c r="D98" s="6">
        <v>0</v>
      </c>
      <c r="E98" s="6">
        <v>0</v>
      </c>
      <c r="F98" s="6">
        <v>149922473</v>
      </c>
      <c r="G98" s="6">
        <v>0</v>
      </c>
      <c r="H98" s="6">
        <v>0</v>
      </c>
      <c r="I98" s="6">
        <v>0</v>
      </c>
      <c r="J98" s="6">
        <f>SUM(D98:I98)</f>
        <v>149922473</v>
      </c>
      <c r="K98" s="6">
        <v>155125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15463</v>
      </c>
      <c r="Z98" s="6">
        <v>0</v>
      </c>
      <c r="AA98" s="6">
        <v>0</v>
      </c>
      <c r="AB98" s="6">
        <v>0</v>
      </c>
      <c r="AC98" s="6">
        <v>149392028</v>
      </c>
      <c r="AD98" s="6">
        <v>0</v>
      </c>
      <c r="AE98" s="6">
        <v>359857</v>
      </c>
      <c r="AF98" s="6">
        <v>0</v>
      </c>
      <c r="AG98" s="6">
        <v>0</v>
      </c>
      <c r="AH98" s="6" t="str">
        <f>IF(ISBLANK(J98),"",IF((SUM(K98:AG98)=J98),"OK","Error"))</f>
        <v>OK</v>
      </c>
    </row>
    <row r="99" spans="1:34" ht="11.25" customHeight="1">
      <c r="A99" s="5" t="s">
        <v>202</v>
      </c>
      <c r="B99" s="5" t="s">
        <v>9</v>
      </c>
      <c r="C99" s="5" t="s">
        <v>125</v>
      </c>
      <c r="D99" s="6">
        <v>5363774</v>
      </c>
      <c r="E99" s="6">
        <v>904685</v>
      </c>
      <c r="F99" s="6">
        <v>128312179</v>
      </c>
      <c r="G99" s="6">
        <v>0</v>
      </c>
      <c r="H99" s="6">
        <v>0</v>
      </c>
      <c r="I99" s="6">
        <v>0</v>
      </c>
      <c r="J99" s="6">
        <f>SUM(D99:I99)</f>
        <v>134580638</v>
      </c>
      <c r="K99" s="6">
        <v>792412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6836</v>
      </c>
      <c r="Z99" s="6">
        <v>0</v>
      </c>
      <c r="AA99" s="6">
        <v>20000</v>
      </c>
      <c r="AB99" s="6">
        <v>0</v>
      </c>
      <c r="AC99" s="6">
        <v>127939561</v>
      </c>
      <c r="AD99" s="6">
        <v>0</v>
      </c>
      <c r="AE99" s="6">
        <v>5821829</v>
      </c>
      <c r="AF99" s="6">
        <v>0</v>
      </c>
      <c r="AG99" s="6">
        <v>0</v>
      </c>
      <c r="AH99" s="6" t="str">
        <f>IF(ISBLANK(J99),"",IF((SUM(K99:AG99)=J99),"OK","Error"))</f>
        <v>OK</v>
      </c>
    </row>
    <row r="100" spans="1:34" ht="11.25" customHeight="1">
      <c r="A100" s="5" t="s">
        <v>202</v>
      </c>
      <c r="B100" s="5" t="s">
        <v>409</v>
      </c>
      <c r="C100" s="5" t="s">
        <v>160</v>
      </c>
      <c r="D100" s="6">
        <v>80054352</v>
      </c>
      <c r="E100" s="6">
        <v>33761401</v>
      </c>
      <c r="F100" s="6">
        <v>3722953</v>
      </c>
      <c r="G100" s="6">
        <v>0</v>
      </c>
      <c r="H100" s="6">
        <v>0</v>
      </c>
      <c r="I100" s="6">
        <v>0</v>
      </c>
      <c r="J100" s="6">
        <f>SUM(D100:I100)</f>
        <v>117538706</v>
      </c>
      <c r="K100" s="6">
        <v>113305822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87500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483963</v>
      </c>
      <c r="Z100" s="6">
        <v>0</v>
      </c>
      <c r="AA100" s="6">
        <v>396315</v>
      </c>
      <c r="AB100" s="6">
        <v>0</v>
      </c>
      <c r="AC100" s="6">
        <v>3094144</v>
      </c>
      <c r="AD100" s="6">
        <v>0</v>
      </c>
      <c r="AE100" s="6">
        <v>170962</v>
      </c>
      <c r="AF100" s="6">
        <v>0</v>
      </c>
      <c r="AG100" s="6">
        <v>0</v>
      </c>
      <c r="AH100" s="6" t="str">
        <f>IF(ISBLANK(J100),"",IF((SUM(K100:AG100)=J100),"OK","Error"))</f>
        <v>OK</v>
      </c>
    </row>
    <row r="101" spans="1:34" ht="11.25" customHeight="1">
      <c r="A101" s="5" t="s">
        <v>202</v>
      </c>
      <c r="B101" s="5" t="s">
        <v>343</v>
      </c>
      <c r="C101" s="5" t="s">
        <v>480</v>
      </c>
      <c r="D101" s="6">
        <v>22899710</v>
      </c>
      <c r="E101" s="6">
        <v>3344491</v>
      </c>
      <c r="F101" s="6">
        <v>63133025</v>
      </c>
      <c r="G101" s="6">
        <v>0</v>
      </c>
      <c r="H101" s="6">
        <v>0</v>
      </c>
      <c r="I101" s="6">
        <v>0</v>
      </c>
      <c r="J101" s="6">
        <f>SUM(D101:I101)</f>
        <v>89377226</v>
      </c>
      <c r="K101" s="6">
        <v>21230731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275000</v>
      </c>
      <c r="S101" s="6">
        <v>0</v>
      </c>
      <c r="T101" s="6">
        <v>705724</v>
      </c>
      <c r="U101" s="6">
        <v>0</v>
      </c>
      <c r="V101" s="6">
        <v>0</v>
      </c>
      <c r="W101" s="6">
        <v>0</v>
      </c>
      <c r="X101" s="6">
        <v>0</v>
      </c>
      <c r="Y101" s="6">
        <v>1691637</v>
      </c>
      <c r="Z101" s="6">
        <v>0</v>
      </c>
      <c r="AA101" s="6">
        <v>100000</v>
      </c>
      <c r="AB101" s="6">
        <v>0</v>
      </c>
      <c r="AC101" s="6">
        <v>37870954</v>
      </c>
      <c r="AD101" s="6">
        <v>0</v>
      </c>
      <c r="AE101" s="6">
        <v>27503180</v>
      </c>
      <c r="AF101" s="6">
        <v>0</v>
      </c>
      <c r="AG101" s="6">
        <v>0</v>
      </c>
      <c r="AH101" s="6" t="str">
        <f>IF(ISBLANK(J101),"",IF((SUM(K101:AG101)=J101),"OK","Error"))</f>
        <v>OK</v>
      </c>
    </row>
    <row r="102" spans="1:34" ht="11.25" customHeight="1">
      <c r="A102" s="5" t="s">
        <v>202</v>
      </c>
      <c r="B102" s="5" t="s">
        <v>482</v>
      </c>
      <c r="C102" s="5" t="s">
        <v>32</v>
      </c>
      <c r="D102" s="6">
        <v>31006247</v>
      </c>
      <c r="E102" s="6">
        <v>7030217</v>
      </c>
      <c r="F102" s="6">
        <v>30531561</v>
      </c>
      <c r="G102" s="6">
        <v>0</v>
      </c>
      <c r="H102" s="6">
        <v>0</v>
      </c>
      <c r="I102" s="6">
        <v>0</v>
      </c>
      <c r="J102" s="6">
        <f>SUM(D102:I102)</f>
        <v>68568025</v>
      </c>
      <c r="K102" s="6">
        <v>2677103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2510319</v>
      </c>
      <c r="R102" s="6">
        <v>1166803</v>
      </c>
      <c r="S102" s="6">
        <v>0</v>
      </c>
      <c r="T102" s="6">
        <v>0</v>
      </c>
      <c r="U102" s="6">
        <v>0</v>
      </c>
      <c r="V102" s="6">
        <v>10000</v>
      </c>
      <c r="W102" s="6">
        <v>0</v>
      </c>
      <c r="X102" s="6">
        <v>0</v>
      </c>
      <c r="Y102" s="6">
        <v>4783956</v>
      </c>
      <c r="Z102" s="6">
        <v>0</v>
      </c>
      <c r="AA102" s="6">
        <v>604424</v>
      </c>
      <c r="AB102" s="6">
        <v>0</v>
      </c>
      <c r="AC102" s="6">
        <v>26019847</v>
      </c>
      <c r="AD102" s="6">
        <v>0</v>
      </c>
      <c r="AE102" s="6">
        <v>30795573</v>
      </c>
      <c r="AF102" s="6">
        <v>0</v>
      </c>
      <c r="AG102" s="6">
        <v>0</v>
      </c>
      <c r="AH102" s="6" t="str">
        <f>IF(ISBLANK(J102),"",IF((SUM(K102:AG102)=J102),"OK","Error"))</f>
        <v>OK</v>
      </c>
    </row>
    <row r="103" spans="1:34" ht="11.25" customHeight="1">
      <c r="A103" s="5" t="s">
        <v>202</v>
      </c>
      <c r="B103" s="5" t="s">
        <v>524</v>
      </c>
      <c r="C103" s="5" t="s">
        <v>252</v>
      </c>
      <c r="D103" s="6">
        <v>3265859</v>
      </c>
      <c r="E103" s="6">
        <v>498925</v>
      </c>
      <c r="F103" s="6">
        <v>56136434</v>
      </c>
      <c r="G103" s="6">
        <v>0</v>
      </c>
      <c r="H103" s="6">
        <v>0</v>
      </c>
      <c r="I103" s="6">
        <v>0</v>
      </c>
      <c r="J103" s="6">
        <f>SUM(D103:I103)</f>
        <v>59901218</v>
      </c>
      <c r="K103" s="6">
        <v>23198997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2282687</v>
      </c>
      <c r="U103" s="6">
        <v>0</v>
      </c>
      <c r="V103" s="6">
        <v>0</v>
      </c>
      <c r="W103" s="6">
        <v>0</v>
      </c>
      <c r="X103" s="6">
        <v>0</v>
      </c>
      <c r="Y103" s="6">
        <v>1820000</v>
      </c>
      <c r="Z103" s="6">
        <v>0</v>
      </c>
      <c r="AA103" s="6">
        <v>139507</v>
      </c>
      <c r="AB103" s="6">
        <v>0</v>
      </c>
      <c r="AC103" s="6">
        <v>5448940</v>
      </c>
      <c r="AD103" s="6">
        <v>0</v>
      </c>
      <c r="AE103" s="6">
        <v>27011087</v>
      </c>
      <c r="AF103" s="6">
        <v>0</v>
      </c>
      <c r="AG103" s="6">
        <v>0</v>
      </c>
      <c r="AH103" s="6" t="str">
        <f>IF(ISBLANK(J103),"",IF((SUM(K103:AG103)=J103),"OK","Error"))</f>
        <v>OK</v>
      </c>
    </row>
    <row r="104" spans="1:34" ht="11.25" customHeight="1">
      <c r="A104" s="5" t="s">
        <v>202</v>
      </c>
      <c r="B104" s="5" t="s">
        <v>414</v>
      </c>
      <c r="C104" s="5" t="s">
        <v>519</v>
      </c>
      <c r="D104" s="6">
        <v>44647574</v>
      </c>
      <c r="E104" s="6">
        <v>2593853</v>
      </c>
      <c r="F104" s="6">
        <v>7625573</v>
      </c>
      <c r="G104" s="6">
        <v>0</v>
      </c>
      <c r="H104" s="6">
        <v>0</v>
      </c>
      <c r="I104" s="6">
        <v>0</v>
      </c>
      <c r="J104" s="6">
        <f>SUM(D104:I104)</f>
        <v>54867000</v>
      </c>
      <c r="K104" s="6">
        <v>1549943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3016174</v>
      </c>
      <c r="Z104" s="6">
        <v>0</v>
      </c>
      <c r="AA104" s="6">
        <v>0</v>
      </c>
      <c r="AB104" s="6">
        <v>0</v>
      </c>
      <c r="AC104" s="6">
        <v>37417425</v>
      </c>
      <c r="AD104" s="6">
        <v>0</v>
      </c>
      <c r="AE104" s="6">
        <v>12883458</v>
      </c>
      <c r="AF104" s="6">
        <v>0</v>
      </c>
      <c r="AG104" s="6">
        <v>0</v>
      </c>
      <c r="AH104" s="6" t="str">
        <f>IF(ISBLANK(J104),"",IF((SUM(K104:AG104)=J104),"OK","Error"))</f>
        <v>OK</v>
      </c>
    </row>
    <row r="105" spans="1:34" ht="11.25" customHeight="1">
      <c r="A105" s="5" t="s">
        <v>202</v>
      </c>
      <c r="B105" s="5" t="s">
        <v>109</v>
      </c>
      <c r="C105" s="5" t="s">
        <v>492</v>
      </c>
      <c r="D105" s="6">
        <v>0</v>
      </c>
      <c r="E105" s="6">
        <v>0</v>
      </c>
      <c r="F105" s="6">
        <v>49229159</v>
      </c>
      <c r="G105" s="6">
        <v>0</v>
      </c>
      <c r="H105" s="6">
        <v>0</v>
      </c>
      <c r="I105" s="6">
        <v>0</v>
      </c>
      <c r="J105" s="6">
        <f>SUM(D105:I105)</f>
        <v>49229159</v>
      </c>
      <c r="K105" s="6">
        <v>19927750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1127346</v>
      </c>
      <c r="U105" s="6">
        <v>0</v>
      </c>
      <c r="V105" s="6">
        <v>0</v>
      </c>
      <c r="W105" s="6">
        <v>0</v>
      </c>
      <c r="X105" s="6">
        <v>0</v>
      </c>
      <c r="Y105" s="6">
        <v>19916856</v>
      </c>
      <c r="Z105" s="6">
        <v>0</v>
      </c>
      <c r="AA105" s="6">
        <v>0</v>
      </c>
      <c r="AB105" s="6">
        <v>0</v>
      </c>
      <c r="AC105" s="6">
        <v>374400</v>
      </c>
      <c r="AD105" s="6">
        <v>0</v>
      </c>
      <c r="AE105" s="6">
        <v>7882807</v>
      </c>
      <c r="AF105" s="6">
        <v>0</v>
      </c>
      <c r="AG105" s="6">
        <v>0</v>
      </c>
      <c r="AH105" s="6" t="str">
        <f>IF(ISBLANK(J105),"",IF((SUM(K105:AG105)=J105),"OK","Error"))</f>
        <v>OK</v>
      </c>
    </row>
    <row r="106" spans="1:34" ht="11.25" customHeight="1">
      <c r="A106" s="5" t="s">
        <v>202</v>
      </c>
      <c r="B106" s="5" t="s">
        <v>224</v>
      </c>
      <c r="C106" s="5" t="s">
        <v>490</v>
      </c>
      <c r="D106" s="6">
        <v>0</v>
      </c>
      <c r="E106" s="6">
        <v>0</v>
      </c>
      <c r="F106" s="6">
        <v>48367662</v>
      </c>
      <c r="G106" s="6">
        <v>0</v>
      </c>
      <c r="H106" s="6">
        <v>0</v>
      </c>
      <c r="I106" s="6">
        <v>0</v>
      </c>
      <c r="J106" s="6">
        <f>SUM(D106:I106)</f>
        <v>48367662</v>
      </c>
      <c r="K106" s="6">
        <v>17328535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31039127</v>
      </c>
      <c r="AF106" s="6">
        <v>0</v>
      </c>
      <c r="AG106" s="6">
        <v>0</v>
      </c>
      <c r="AH106" s="6" t="str">
        <f>IF(ISBLANK(J106),"",IF((SUM(K106:AG106)=J106),"OK","Error"))</f>
        <v>OK</v>
      </c>
    </row>
    <row r="107" spans="1:34" ht="11.25" customHeight="1">
      <c r="A107" s="5" t="s">
        <v>202</v>
      </c>
      <c r="B107" s="5" t="s">
        <v>453</v>
      </c>
      <c r="C107" s="5" t="s">
        <v>186</v>
      </c>
      <c r="D107" s="6">
        <v>37767592</v>
      </c>
      <c r="E107" s="6">
        <v>7451074</v>
      </c>
      <c r="F107" s="6">
        <v>842829</v>
      </c>
      <c r="G107" s="6">
        <v>0</v>
      </c>
      <c r="H107" s="6">
        <v>0</v>
      </c>
      <c r="I107" s="6">
        <v>0</v>
      </c>
      <c r="J107" s="6">
        <f>SUM(D107:I107)</f>
        <v>46061495</v>
      </c>
      <c r="K107" s="6">
        <v>15044158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17233385</v>
      </c>
      <c r="AD107" s="6">
        <v>0</v>
      </c>
      <c r="AE107" s="6">
        <v>13783952</v>
      </c>
      <c r="AF107" s="6">
        <v>0</v>
      </c>
      <c r="AG107" s="6">
        <v>0</v>
      </c>
      <c r="AH107" s="6" t="str">
        <f>IF(ISBLANK(J107),"",IF((SUM(K107:AG107)=J107),"OK","Error"))</f>
        <v>OK</v>
      </c>
    </row>
    <row r="108" spans="1:34" ht="11.25" customHeight="1">
      <c r="A108" s="5" t="s">
        <v>202</v>
      </c>
      <c r="B108" s="5" t="s">
        <v>306</v>
      </c>
      <c r="C108" s="5" t="s">
        <v>240</v>
      </c>
      <c r="D108" s="6">
        <v>2931722</v>
      </c>
      <c r="E108" s="6">
        <v>709845</v>
      </c>
      <c r="F108" s="6">
        <v>28007483</v>
      </c>
      <c r="G108" s="6">
        <v>0</v>
      </c>
      <c r="H108" s="6">
        <v>0</v>
      </c>
      <c r="I108" s="6">
        <v>0</v>
      </c>
      <c r="J108" s="6">
        <f>SUM(D108:I108)</f>
        <v>31649050</v>
      </c>
      <c r="K108" s="6">
        <v>2929387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2382834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232084</v>
      </c>
      <c r="Z108" s="6">
        <v>0</v>
      </c>
      <c r="AA108" s="6">
        <v>260000</v>
      </c>
      <c r="AB108" s="6">
        <v>0</v>
      </c>
      <c r="AC108" s="6">
        <v>17503430</v>
      </c>
      <c r="AD108" s="6">
        <v>0</v>
      </c>
      <c r="AE108" s="6">
        <v>8341315</v>
      </c>
      <c r="AF108" s="6">
        <v>0</v>
      </c>
      <c r="AG108" s="6">
        <v>0</v>
      </c>
      <c r="AH108" s="6" t="str">
        <f>IF(ISBLANK(J108),"",IF((SUM(K108:AG108)=J108),"OK","Error"))</f>
        <v>OK</v>
      </c>
    </row>
    <row r="109" spans="1:34" ht="11.25" customHeight="1">
      <c r="A109" s="5" t="s">
        <v>202</v>
      </c>
      <c r="B109" s="5" t="s">
        <v>532</v>
      </c>
      <c r="C109" s="5" t="s">
        <v>317</v>
      </c>
      <c r="D109" s="6">
        <v>24109012</v>
      </c>
      <c r="E109" s="6">
        <v>3661592</v>
      </c>
      <c r="F109" s="6">
        <v>0</v>
      </c>
      <c r="G109" s="6">
        <v>0</v>
      </c>
      <c r="H109" s="6">
        <v>0</v>
      </c>
      <c r="I109" s="6">
        <v>0</v>
      </c>
      <c r="J109" s="6">
        <f>SUM(D109:I109)</f>
        <v>27770604</v>
      </c>
      <c r="K109" s="6">
        <v>7131010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889246</v>
      </c>
      <c r="Z109" s="6">
        <v>0</v>
      </c>
      <c r="AA109" s="6">
        <v>2489782</v>
      </c>
      <c r="AB109" s="6">
        <v>0</v>
      </c>
      <c r="AC109" s="6">
        <v>6014470</v>
      </c>
      <c r="AD109" s="6">
        <v>0</v>
      </c>
      <c r="AE109" s="6">
        <v>11246096</v>
      </c>
      <c r="AF109" s="6">
        <v>0</v>
      </c>
      <c r="AG109" s="6">
        <v>0</v>
      </c>
      <c r="AH109" s="6" t="str">
        <f>IF(ISBLANK(J109),"",IF((SUM(K109:AG109)=J109),"OK","Error"))</f>
        <v>OK</v>
      </c>
    </row>
    <row r="110" spans="1:34" ht="11.25" customHeight="1">
      <c r="A110" s="5" t="s">
        <v>202</v>
      </c>
      <c r="B110" s="5" t="s">
        <v>6</v>
      </c>
      <c r="C110" s="5" t="s">
        <v>185</v>
      </c>
      <c r="D110" s="6">
        <v>20934634</v>
      </c>
      <c r="E110" s="6">
        <v>2234840</v>
      </c>
      <c r="F110" s="6">
        <v>82335</v>
      </c>
      <c r="G110" s="6">
        <v>0</v>
      </c>
      <c r="H110" s="6">
        <v>0</v>
      </c>
      <c r="I110" s="6">
        <v>0</v>
      </c>
      <c r="J110" s="6">
        <f>SUM(D110:I110)</f>
        <v>23251809</v>
      </c>
      <c r="K110" s="6">
        <v>22687045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50000</v>
      </c>
      <c r="Z110" s="6">
        <v>0</v>
      </c>
      <c r="AA110" s="6">
        <v>300000</v>
      </c>
      <c r="AB110" s="6">
        <v>0</v>
      </c>
      <c r="AC110" s="6">
        <v>1200</v>
      </c>
      <c r="AD110" s="6">
        <v>0</v>
      </c>
      <c r="AE110" s="6">
        <v>213564</v>
      </c>
      <c r="AF110" s="6">
        <v>0</v>
      </c>
      <c r="AG110" s="6">
        <v>0</v>
      </c>
      <c r="AH110" s="6" t="str">
        <f>IF(ISBLANK(J110),"",IF((SUM(K110:AG110)=J110),"OK","Error"))</f>
        <v>OK</v>
      </c>
    </row>
    <row r="111" spans="1:34" ht="11.25" customHeight="1">
      <c r="A111" s="5" t="s">
        <v>202</v>
      </c>
      <c r="B111" s="5" t="s">
        <v>484</v>
      </c>
      <c r="C111" s="5" t="s">
        <v>136</v>
      </c>
      <c r="D111" s="6">
        <v>0</v>
      </c>
      <c r="E111" s="6">
        <v>0</v>
      </c>
      <c r="F111" s="6">
        <v>22610178</v>
      </c>
      <c r="G111" s="6">
        <v>0</v>
      </c>
      <c r="H111" s="6">
        <v>0</v>
      </c>
      <c r="I111" s="6">
        <v>0</v>
      </c>
      <c r="J111" s="6">
        <f>SUM(D111:I111)</f>
        <v>22610178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575000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22035178</v>
      </c>
      <c r="AF111" s="6">
        <v>0</v>
      </c>
      <c r="AG111" s="6">
        <v>0</v>
      </c>
      <c r="AH111" s="6" t="str">
        <f>IF(ISBLANK(J111),"",IF((SUM(K111:AG111)=J111),"OK","Error"))</f>
        <v>OK</v>
      </c>
    </row>
    <row r="112" spans="1:34" ht="11.25" customHeight="1">
      <c r="A112" s="5" t="s">
        <v>202</v>
      </c>
      <c r="B112" s="5" t="s">
        <v>85</v>
      </c>
      <c r="C112" s="5" t="s">
        <v>527</v>
      </c>
      <c r="D112" s="6">
        <v>0</v>
      </c>
      <c r="E112" s="6">
        <v>0</v>
      </c>
      <c r="F112" s="6">
        <v>22233616</v>
      </c>
      <c r="G112" s="6">
        <v>0</v>
      </c>
      <c r="H112" s="6">
        <v>0</v>
      </c>
      <c r="I112" s="6">
        <v>0</v>
      </c>
      <c r="J112" s="6">
        <f>SUM(D112:I112)</f>
        <v>22233616</v>
      </c>
      <c r="K112" s="6">
        <v>9908037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404000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637500</v>
      </c>
      <c r="AB112" s="6">
        <v>0</v>
      </c>
      <c r="AC112" s="6">
        <v>3638762</v>
      </c>
      <c r="AD112" s="6">
        <v>0</v>
      </c>
      <c r="AE112" s="6">
        <v>7645317</v>
      </c>
      <c r="AF112" s="6">
        <v>0</v>
      </c>
      <c r="AG112" s="6">
        <v>0</v>
      </c>
      <c r="AH112" s="6" t="str">
        <f>IF(ISBLANK(J112),"",IF((SUM(K112:AG112)=J112),"OK","Error"))</f>
        <v>OK</v>
      </c>
    </row>
    <row r="113" spans="1:34" ht="11.25" customHeight="1">
      <c r="A113" s="5" t="s">
        <v>202</v>
      </c>
      <c r="B113" s="5" t="s">
        <v>525</v>
      </c>
      <c r="C113" s="5" t="s">
        <v>383</v>
      </c>
      <c r="D113" s="6">
        <v>15385424</v>
      </c>
      <c r="E113" s="6">
        <v>3673019</v>
      </c>
      <c r="F113" s="6">
        <v>0</v>
      </c>
      <c r="G113" s="6">
        <v>0</v>
      </c>
      <c r="H113" s="6">
        <v>0</v>
      </c>
      <c r="I113" s="6">
        <v>0</v>
      </c>
      <c r="J113" s="6">
        <f>SUM(D113:I113)</f>
        <v>19058443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11615802</v>
      </c>
      <c r="Z113" s="6">
        <v>0</v>
      </c>
      <c r="AA113" s="6">
        <v>0</v>
      </c>
      <c r="AB113" s="6">
        <v>0</v>
      </c>
      <c r="AC113" s="6">
        <v>1410956</v>
      </c>
      <c r="AD113" s="6">
        <v>0</v>
      </c>
      <c r="AE113" s="6">
        <v>6031685</v>
      </c>
      <c r="AF113" s="6">
        <v>0</v>
      </c>
      <c r="AG113" s="6">
        <v>0</v>
      </c>
      <c r="AH113" s="6" t="str">
        <f>IF(ISBLANK(J113),"",IF((SUM(K113:AG113)=J113),"OK","Error"))</f>
        <v>OK</v>
      </c>
    </row>
    <row r="114" spans="1:34" ht="11.25" customHeight="1">
      <c r="A114" s="5" t="s">
        <v>202</v>
      </c>
      <c r="B114" s="5" t="s">
        <v>518</v>
      </c>
      <c r="C114" s="5" t="s">
        <v>502</v>
      </c>
      <c r="D114" s="6">
        <v>0</v>
      </c>
      <c r="E114" s="6">
        <v>0</v>
      </c>
      <c r="F114" s="6">
        <v>18026949</v>
      </c>
      <c r="G114" s="6">
        <v>0</v>
      </c>
      <c r="H114" s="6">
        <v>0</v>
      </c>
      <c r="I114" s="6">
        <v>0</v>
      </c>
      <c r="J114" s="6">
        <f>SUM(D114:I114)</f>
        <v>18026949</v>
      </c>
      <c r="K114" s="6">
        <v>16296293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1730656</v>
      </c>
      <c r="AD114" s="6">
        <v>0</v>
      </c>
      <c r="AE114" s="6">
        <v>0</v>
      </c>
      <c r="AF114" s="6">
        <v>0</v>
      </c>
      <c r="AG114" s="6">
        <v>0</v>
      </c>
      <c r="AH114" s="6" t="str">
        <f>IF(ISBLANK(J114),"",IF((SUM(K114:AG114)=J114),"OK","Error"))</f>
        <v>OK</v>
      </c>
    </row>
    <row r="115" spans="1:34" ht="11.25" customHeight="1">
      <c r="A115" s="5" t="s">
        <v>202</v>
      </c>
      <c r="B115" s="5" t="s">
        <v>388</v>
      </c>
      <c r="C115" s="5" t="s">
        <v>470</v>
      </c>
      <c r="D115" s="6">
        <v>17008240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f>SUM(D115:I115)</f>
        <v>17008240</v>
      </c>
      <c r="K115" s="6">
        <v>17008240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 t="str">
        <f>IF(ISBLANK(J115),"",IF((SUM(K115:AG115)=J115),"OK","Error"))</f>
        <v>OK</v>
      </c>
    </row>
    <row r="116" spans="1:34" ht="11.25" customHeight="1">
      <c r="A116" s="5" t="s">
        <v>202</v>
      </c>
      <c r="B116" s="5" t="s">
        <v>233</v>
      </c>
      <c r="C116" s="5" t="s">
        <v>323</v>
      </c>
      <c r="D116" s="6">
        <v>8997483</v>
      </c>
      <c r="E116" s="6">
        <v>2427168</v>
      </c>
      <c r="F116" s="6">
        <v>5195241</v>
      </c>
      <c r="G116" s="6">
        <v>0</v>
      </c>
      <c r="H116" s="6">
        <v>0</v>
      </c>
      <c r="I116" s="6">
        <v>0</v>
      </c>
      <c r="J116" s="6">
        <f>SUM(D116:I116)</f>
        <v>16619892</v>
      </c>
      <c r="K116" s="6">
        <v>4911040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423330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7517</v>
      </c>
      <c r="Z116" s="6">
        <v>0</v>
      </c>
      <c r="AA116" s="6">
        <v>3418903</v>
      </c>
      <c r="AB116" s="6">
        <v>0</v>
      </c>
      <c r="AC116" s="6">
        <v>415000</v>
      </c>
      <c r="AD116" s="6">
        <v>0</v>
      </c>
      <c r="AE116" s="6">
        <v>7444102</v>
      </c>
      <c r="AF116" s="6">
        <v>0</v>
      </c>
      <c r="AG116" s="6">
        <v>0</v>
      </c>
      <c r="AH116" s="6" t="str">
        <f>IF(ISBLANK(J116),"",IF((SUM(K116:AG116)=J116),"OK","Error"))</f>
        <v>OK</v>
      </c>
    </row>
    <row r="117" spans="1:34" ht="11.25" customHeight="1">
      <c r="A117" s="5" t="s">
        <v>202</v>
      </c>
      <c r="B117" s="5" t="s">
        <v>491</v>
      </c>
      <c r="C117" s="5" t="s">
        <v>499</v>
      </c>
      <c r="D117" s="6">
        <v>183254</v>
      </c>
      <c r="E117" s="6">
        <v>130762</v>
      </c>
      <c r="F117" s="6">
        <v>14959936</v>
      </c>
      <c r="G117" s="6">
        <v>0</v>
      </c>
      <c r="H117" s="6">
        <v>0</v>
      </c>
      <c r="I117" s="6">
        <v>0</v>
      </c>
      <c r="J117" s="6">
        <f>SUM(D117:I117)</f>
        <v>15273952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8421288</v>
      </c>
      <c r="U117" s="6">
        <v>0</v>
      </c>
      <c r="V117" s="6">
        <v>0</v>
      </c>
      <c r="W117" s="6">
        <v>0</v>
      </c>
      <c r="X117" s="6">
        <v>0</v>
      </c>
      <c r="Y117" s="6">
        <v>4602998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2249666</v>
      </c>
      <c r="AF117" s="6">
        <v>0</v>
      </c>
      <c r="AG117" s="6">
        <v>0</v>
      </c>
      <c r="AH117" s="6" t="str">
        <f>IF(ISBLANK(J117),"",IF((SUM(K117:AG117)=J117),"OK","Error"))</f>
        <v>OK</v>
      </c>
    </row>
    <row r="118" spans="1:34" ht="11.25" customHeight="1">
      <c r="A118" s="5" t="s">
        <v>202</v>
      </c>
      <c r="B118" s="5" t="s">
        <v>8</v>
      </c>
      <c r="C118" s="5" t="s">
        <v>283</v>
      </c>
      <c r="D118" s="6">
        <v>9071791</v>
      </c>
      <c r="E118" s="6">
        <v>4122248</v>
      </c>
      <c r="F118" s="6">
        <v>0</v>
      </c>
      <c r="G118" s="6">
        <v>0</v>
      </c>
      <c r="H118" s="6">
        <v>0</v>
      </c>
      <c r="I118" s="6">
        <v>0</v>
      </c>
      <c r="J118" s="6">
        <f>SUM(D118:I118)</f>
        <v>13194039</v>
      </c>
      <c r="K118" s="6">
        <v>2690672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431230</v>
      </c>
      <c r="U118" s="6">
        <v>0</v>
      </c>
      <c r="V118" s="6">
        <v>0</v>
      </c>
      <c r="W118" s="6">
        <v>0</v>
      </c>
      <c r="X118" s="6">
        <v>0</v>
      </c>
      <c r="Y118" s="6">
        <v>455718</v>
      </c>
      <c r="Z118" s="6">
        <v>0</v>
      </c>
      <c r="AA118" s="6">
        <v>387600</v>
      </c>
      <c r="AB118" s="6">
        <v>0</v>
      </c>
      <c r="AC118" s="6">
        <v>0</v>
      </c>
      <c r="AD118" s="6">
        <v>0</v>
      </c>
      <c r="AE118" s="6">
        <v>9228819</v>
      </c>
      <c r="AF118" s="6">
        <v>0</v>
      </c>
      <c r="AG118" s="6">
        <v>0</v>
      </c>
      <c r="AH118" s="6" t="str">
        <f>IF(ISBLANK(J118),"",IF((SUM(K118:AG118)=J118),"OK","Error"))</f>
        <v>OK</v>
      </c>
    </row>
    <row r="119" spans="1:34" ht="11.25" customHeight="1">
      <c r="A119" s="5" t="s">
        <v>202</v>
      </c>
      <c r="B119" s="5" t="s">
        <v>41</v>
      </c>
      <c r="C119" s="5" t="s">
        <v>342</v>
      </c>
      <c r="D119" s="6">
        <v>1801009</v>
      </c>
      <c r="E119" s="6">
        <v>0</v>
      </c>
      <c r="F119" s="6">
        <v>10738080</v>
      </c>
      <c r="G119" s="6">
        <v>0</v>
      </c>
      <c r="H119" s="6">
        <v>0</v>
      </c>
      <c r="I119" s="6">
        <v>0</v>
      </c>
      <c r="J119" s="6">
        <f>SUM(D119:I119)</f>
        <v>12539089</v>
      </c>
      <c r="K119" s="6">
        <v>8789089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3750000</v>
      </c>
      <c r="AD119" s="6">
        <v>0</v>
      </c>
      <c r="AE119" s="6">
        <v>0</v>
      </c>
      <c r="AF119" s="6">
        <v>0</v>
      </c>
      <c r="AG119" s="6">
        <v>0</v>
      </c>
      <c r="AH119" s="6" t="str">
        <f>IF(ISBLANK(J119),"",IF((SUM(K119:AG119)=J119),"OK","Error"))</f>
        <v>OK</v>
      </c>
    </row>
    <row r="120" spans="1:34" ht="11.25" customHeight="1">
      <c r="A120" s="5" t="s">
        <v>202</v>
      </c>
      <c r="B120" s="5" t="s">
        <v>248</v>
      </c>
      <c r="C120" s="5" t="s">
        <v>21</v>
      </c>
      <c r="D120" s="6">
        <v>20000</v>
      </c>
      <c r="E120" s="6">
        <v>90000</v>
      </c>
      <c r="F120" s="6">
        <v>11502664</v>
      </c>
      <c r="G120" s="6">
        <v>0</v>
      </c>
      <c r="H120" s="6">
        <v>0</v>
      </c>
      <c r="I120" s="6">
        <v>0</v>
      </c>
      <c r="J120" s="6">
        <f>SUM(D120:I120)</f>
        <v>11612664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11612664</v>
      </c>
      <c r="AF120" s="6">
        <v>0</v>
      </c>
      <c r="AG120" s="6">
        <v>0</v>
      </c>
      <c r="AH120" s="6" t="str">
        <f>IF(ISBLANK(J120),"",IF((SUM(K120:AG120)=J120),"OK","Error"))</f>
        <v>OK</v>
      </c>
    </row>
    <row r="121" spans="1:34" ht="11.25" customHeight="1">
      <c r="A121" s="5" t="s">
        <v>202</v>
      </c>
      <c r="B121" s="5" t="s">
        <v>489</v>
      </c>
      <c r="C121" s="5" t="s">
        <v>358</v>
      </c>
      <c r="D121" s="6">
        <v>5741814</v>
      </c>
      <c r="E121" s="6">
        <v>2182153</v>
      </c>
      <c r="F121" s="6">
        <v>2612000</v>
      </c>
      <c r="G121" s="6">
        <v>0</v>
      </c>
      <c r="H121" s="6">
        <v>0</v>
      </c>
      <c r="I121" s="6">
        <v>0</v>
      </c>
      <c r="J121" s="6">
        <f>SUM(D121:I121)</f>
        <v>10535967</v>
      </c>
      <c r="K121" s="6">
        <v>1070058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232148</v>
      </c>
      <c r="Z121" s="6">
        <v>0</v>
      </c>
      <c r="AA121" s="6">
        <v>0</v>
      </c>
      <c r="AB121" s="6">
        <v>0</v>
      </c>
      <c r="AC121" s="6">
        <v>3400011</v>
      </c>
      <c r="AD121" s="6">
        <v>0</v>
      </c>
      <c r="AE121" s="6">
        <v>5833750</v>
      </c>
      <c r="AF121" s="6">
        <v>0</v>
      </c>
      <c r="AG121" s="6">
        <v>0</v>
      </c>
      <c r="AH121" s="6" t="str">
        <f>IF(ISBLANK(J121),"",IF((SUM(K121:AG121)=J121),"OK","Error"))</f>
        <v>OK</v>
      </c>
    </row>
    <row r="122" spans="1:34" ht="11.25" customHeight="1">
      <c r="A122" s="5" t="s">
        <v>202</v>
      </c>
      <c r="B122" s="5" t="s">
        <v>377</v>
      </c>
      <c r="C122" s="5" t="s">
        <v>124</v>
      </c>
      <c r="D122" s="6">
        <v>0</v>
      </c>
      <c r="E122" s="6">
        <v>0</v>
      </c>
      <c r="F122" s="6">
        <v>7302971</v>
      </c>
      <c r="G122" s="6">
        <v>0</v>
      </c>
      <c r="H122" s="6">
        <v>0</v>
      </c>
      <c r="I122" s="6">
        <v>0</v>
      </c>
      <c r="J122" s="6">
        <f>SUM(D122:I122)</f>
        <v>7302971</v>
      </c>
      <c r="K122" s="6">
        <v>1535695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1334000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293387</v>
      </c>
      <c r="AB122" s="6">
        <v>0</v>
      </c>
      <c r="AC122" s="6">
        <v>7500</v>
      </c>
      <c r="AD122" s="6">
        <v>0</v>
      </c>
      <c r="AE122" s="6">
        <v>4132389</v>
      </c>
      <c r="AF122" s="6">
        <v>0</v>
      </c>
      <c r="AG122" s="6">
        <v>0</v>
      </c>
      <c r="AH122" s="6" t="str">
        <f>IF(ISBLANK(J122),"",IF((SUM(K122:AG122)=J122),"OK","Error"))</f>
        <v>OK</v>
      </c>
    </row>
    <row r="123" spans="1:34" ht="11.25" customHeight="1">
      <c r="A123" s="5" t="s">
        <v>202</v>
      </c>
      <c r="B123" s="5" t="s">
        <v>389</v>
      </c>
      <c r="C123" s="5" t="s">
        <v>406</v>
      </c>
      <c r="D123" s="6">
        <v>0</v>
      </c>
      <c r="E123" s="6">
        <v>0</v>
      </c>
      <c r="F123" s="6">
        <v>5850928</v>
      </c>
      <c r="G123" s="6">
        <v>0</v>
      </c>
      <c r="H123" s="6">
        <v>0</v>
      </c>
      <c r="I123" s="6">
        <v>0</v>
      </c>
      <c r="J123" s="6">
        <f>SUM(D123:I123)</f>
        <v>5850928</v>
      </c>
      <c r="K123" s="6">
        <v>2700196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1699412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340000</v>
      </c>
      <c r="AD123" s="6">
        <v>0</v>
      </c>
      <c r="AE123" s="6">
        <v>1111320</v>
      </c>
      <c r="AF123" s="6">
        <v>0</v>
      </c>
      <c r="AG123" s="6">
        <v>0</v>
      </c>
      <c r="AH123" s="6" t="str">
        <f>IF(ISBLANK(J123),"",IF((SUM(K123:AG123)=J123),"OK","Error"))</f>
        <v>OK</v>
      </c>
    </row>
    <row r="124" spans="1:34" ht="11.25" customHeight="1">
      <c r="A124" s="5" t="s">
        <v>202</v>
      </c>
      <c r="B124" s="5" t="s">
        <v>88</v>
      </c>
      <c r="C124" s="5" t="s">
        <v>120</v>
      </c>
      <c r="D124" s="6">
        <v>4353948</v>
      </c>
      <c r="E124" s="6">
        <v>1133361</v>
      </c>
      <c r="F124" s="6">
        <v>0</v>
      </c>
      <c r="G124" s="6">
        <v>0</v>
      </c>
      <c r="H124" s="6">
        <v>0</v>
      </c>
      <c r="I124" s="6">
        <v>0</v>
      </c>
      <c r="J124" s="6">
        <f>SUM(D124:I124)</f>
        <v>5487309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246517</v>
      </c>
      <c r="AD124" s="6">
        <v>0</v>
      </c>
      <c r="AE124" s="6">
        <v>5240792</v>
      </c>
      <c r="AF124" s="6">
        <v>0</v>
      </c>
      <c r="AG124" s="6">
        <v>0</v>
      </c>
      <c r="AH124" s="6" t="str">
        <f>IF(ISBLANK(J124),"",IF((SUM(K124:AG124)=J124),"OK","Error"))</f>
        <v>OK</v>
      </c>
    </row>
    <row r="125" spans="1:34" ht="11.25" customHeight="1">
      <c r="A125" s="5" t="s">
        <v>202</v>
      </c>
      <c r="B125" s="5" t="s">
        <v>65</v>
      </c>
      <c r="C125" s="5" t="s">
        <v>246</v>
      </c>
      <c r="D125" s="6">
        <v>266289</v>
      </c>
      <c r="E125" s="6">
        <v>78339</v>
      </c>
      <c r="F125" s="6">
        <v>4747762</v>
      </c>
      <c r="G125" s="6">
        <v>0</v>
      </c>
      <c r="H125" s="6">
        <v>0</v>
      </c>
      <c r="I125" s="6">
        <v>0</v>
      </c>
      <c r="J125" s="6">
        <f>SUM(D125:I125)</f>
        <v>5092390</v>
      </c>
      <c r="K125" s="6">
        <v>1241285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57990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3793115</v>
      </c>
      <c r="AF125" s="6">
        <v>0</v>
      </c>
      <c r="AG125" s="6">
        <v>0</v>
      </c>
      <c r="AH125" s="6" t="str">
        <f>IF(ISBLANK(J125),"",IF((SUM(K125:AG125)=J125),"OK","Error"))</f>
        <v>OK</v>
      </c>
    </row>
    <row r="126" spans="1:34" ht="11.25" customHeight="1">
      <c r="A126" s="5" t="s">
        <v>202</v>
      </c>
      <c r="B126" s="5" t="s">
        <v>303</v>
      </c>
      <c r="C126" s="5" t="s">
        <v>59</v>
      </c>
      <c r="D126" s="6">
        <v>250000</v>
      </c>
      <c r="E126" s="6">
        <v>4750000</v>
      </c>
      <c r="F126" s="6">
        <v>0</v>
      </c>
      <c r="G126" s="6">
        <v>0</v>
      </c>
      <c r="H126" s="6">
        <v>0</v>
      </c>
      <c r="I126" s="6">
        <v>0</v>
      </c>
      <c r="J126" s="6">
        <f>SUM(D126:I126)</f>
        <v>5000000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5000000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 t="str">
        <f>IF(ISBLANK(J126),"",IF((SUM(K126:AG126)=J126),"OK","Error"))</f>
        <v>OK</v>
      </c>
    </row>
    <row r="127" spans="1:34" ht="11.25" customHeight="1">
      <c r="A127" s="5" t="s">
        <v>202</v>
      </c>
      <c r="B127" s="5" t="s">
        <v>379</v>
      </c>
      <c r="C127" s="5" t="s">
        <v>436</v>
      </c>
      <c r="D127" s="6">
        <v>4419709</v>
      </c>
      <c r="E127" s="6">
        <v>306274</v>
      </c>
      <c r="F127" s="6">
        <v>0</v>
      </c>
      <c r="G127" s="6">
        <v>0</v>
      </c>
      <c r="H127" s="6">
        <v>0</v>
      </c>
      <c r="I127" s="6">
        <v>0</v>
      </c>
      <c r="J127" s="6">
        <f>SUM(D127:I127)</f>
        <v>4725983</v>
      </c>
      <c r="K127" s="6">
        <v>368863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696991</v>
      </c>
      <c r="Z127" s="6">
        <v>0</v>
      </c>
      <c r="AA127" s="6">
        <v>3660129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 t="str">
        <f>IF(ISBLANK(J127),"",IF((SUM(K127:AG127)=J127),"OK","Error"))</f>
        <v>OK</v>
      </c>
    </row>
    <row r="128" spans="1:34" ht="11.25" customHeight="1">
      <c r="A128" s="5" t="s">
        <v>202</v>
      </c>
      <c r="B128" s="5" t="s">
        <v>431</v>
      </c>
      <c r="C128" s="5" t="s">
        <v>127</v>
      </c>
      <c r="D128" s="6">
        <v>0</v>
      </c>
      <c r="E128" s="6">
        <v>0</v>
      </c>
      <c r="F128" s="6">
        <v>4044899</v>
      </c>
      <c r="G128" s="6">
        <v>0</v>
      </c>
      <c r="H128" s="6">
        <v>0</v>
      </c>
      <c r="I128" s="6">
        <v>0</v>
      </c>
      <c r="J128" s="6">
        <f>SUM(D128:I128)</f>
        <v>4044899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4044899</v>
      </c>
      <c r="AD128" s="6">
        <v>0</v>
      </c>
      <c r="AE128" s="6">
        <v>0</v>
      </c>
      <c r="AF128" s="6">
        <v>0</v>
      </c>
      <c r="AG128" s="6">
        <v>0</v>
      </c>
      <c r="AH128" s="6" t="str">
        <f>IF(ISBLANK(J128),"",IF((SUM(K128:AG128)=J128),"OK","Error"))</f>
        <v>OK</v>
      </c>
    </row>
    <row r="129" spans="1:34" ht="11.25" customHeight="1">
      <c r="A129" s="5" t="s">
        <v>202</v>
      </c>
      <c r="B129" s="5" t="s">
        <v>319</v>
      </c>
      <c r="C129" s="5" t="s">
        <v>357</v>
      </c>
      <c r="D129" s="6">
        <v>3453113</v>
      </c>
      <c r="E129" s="6">
        <v>578399</v>
      </c>
      <c r="F129" s="6">
        <v>0</v>
      </c>
      <c r="G129" s="6">
        <v>0</v>
      </c>
      <c r="H129" s="6">
        <v>0</v>
      </c>
      <c r="I129" s="6">
        <v>0</v>
      </c>
      <c r="J129" s="6">
        <f>SUM(D129:I129)</f>
        <v>4031512</v>
      </c>
      <c r="K129" s="6">
        <v>3976620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54892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 t="str">
        <f>IF(ISBLANK(J129),"",IF((SUM(K129:AG129)=J129),"OK","Error"))</f>
        <v>OK</v>
      </c>
    </row>
    <row r="130" spans="1:34" ht="11.25" customHeight="1">
      <c r="A130" s="5" t="s">
        <v>202</v>
      </c>
      <c r="B130" s="5" t="s">
        <v>369</v>
      </c>
      <c r="C130" s="5" t="s">
        <v>73</v>
      </c>
      <c r="D130" s="6">
        <v>1984192</v>
      </c>
      <c r="E130" s="6">
        <v>215304</v>
      </c>
      <c r="F130" s="6">
        <v>0</v>
      </c>
      <c r="G130" s="6">
        <v>0</v>
      </c>
      <c r="H130" s="6">
        <v>0</v>
      </c>
      <c r="I130" s="6">
        <v>0</v>
      </c>
      <c r="J130" s="6">
        <f>SUM(D130:I130)</f>
        <v>2199496</v>
      </c>
      <c r="K130" s="6">
        <v>2199496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 t="str">
        <f>IF(ISBLANK(J130),"",IF((SUM(K130:AG130)=J130),"OK","Error"))</f>
        <v>OK</v>
      </c>
    </row>
    <row r="131" spans="1:34" ht="11.25" customHeight="1">
      <c r="A131" s="5" t="s">
        <v>202</v>
      </c>
      <c r="B131" s="5" t="s">
        <v>104</v>
      </c>
      <c r="C131" s="5" t="s">
        <v>54</v>
      </c>
      <c r="D131" s="6">
        <v>986255</v>
      </c>
      <c r="E131" s="6">
        <v>554103</v>
      </c>
      <c r="F131" s="6">
        <v>0</v>
      </c>
      <c r="G131" s="6">
        <v>0</v>
      </c>
      <c r="H131" s="6">
        <v>0</v>
      </c>
      <c r="I131" s="6">
        <v>0</v>
      </c>
      <c r="J131" s="6">
        <f>SUM(D131:I131)</f>
        <v>1540358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1540358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 t="str">
        <f>IF(ISBLANK(J131),"",IF((SUM(K131:AG131)=J131),"OK","Error"))</f>
        <v>OK</v>
      </c>
    </row>
    <row r="132" spans="1:34" ht="11.25" customHeight="1">
      <c r="A132" s="5" t="s">
        <v>202</v>
      </c>
      <c r="B132" s="5" t="s">
        <v>84</v>
      </c>
      <c r="C132" s="5" t="s">
        <v>156</v>
      </c>
      <c r="D132" s="6">
        <v>0</v>
      </c>
      <c r="E132" s="6">
        <v>0</v>
      </c>
      <c r="F132" s="6">
        <v>1481457</v>
      </c>
      <c r="G132" s="6">
        <v>0</v>
      </c>
      <c r="H132" s="6">
        <v>0</v>
      </c>
      <c r="I132" s="6">
        <v>0</v>
      </c>
      <c r="J132" s="6">
        <f>SUM(D132:I132)</f>
        <v>1481457</v>
      </c>
      <c r="K132" s="6">
        <v>364064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223450</v>
      </c>
      <c r="Z132" s="6">
        <v>0</v>
      </c>
      <c r="AA132" s="6">
        <v>0</v>
      </c>
      <c r="AB132" s="6">
        <v>0</v>
      </c>
      <c r="AC132" s="6">
        <v>245000</v>
      </c>
      <c r="AD132" s="6">
        <v>0</v>
      </c>
      <c r="AE132" s="6">
        <v>648943</v>
      </c>
      <c r="AF132" s="6">
        <v>0</v>
      </c>
      <c r="AG132" s="6">
        <v>0</v>
      </c>
      <c r="AH132" s="6" t="str">
        <f>IF(ISBLANK(J132),"",IF((SUM(K132:AG132)=J132),"OK","Error"))</f>
        <v>OK</v>
      </c>
    </row>
    <row r="133" spans="1:34" ht="11.25" customHeight="1">
      <c r="A133" s="5" t="s">
        <v>202</v>
      </c>
      <c r="B133" s="5" t="s">
        <v>266</v>
      </c>
      <c r="C133" s="5" t="s">
        <v>18</v>
      </c>
      <c r="D133" s="6">
        <v>858339</v>
      </c>
      <c r="E133" s="6">
        <v>70029</v>
      </c>
      <c r="F133" s="6">
        <v>0</v>
      </c>
      <c r="G133" s="6">
        <v>0</v>
      </c>
      <c r="H133" s="6">
        <v>0</v>
      </c>
      <c r="I133" s="6">
        <v>0</v>
      </c>
      <c r="J133" s="6">
        <f>SUM(D133:I133)</f>
        <v>928368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928368</v>
      </c>
      <c r="AD133" s="6">
        <v>0</v>
      </c>
      <c r="AE133" s="6">
        <v>0</v>
      </c>
      <c r="AF133" s="6">
        <v>0</v>
      </c>
      <c r="AG133" s="6">
        <v>0</v>
      </c>
      <c r="AH133" s="6" t="str">
        <f>IF(ISBLANK(J133),"",IF((SUM(K133:AG133)=J133),"OK","Error"))</f>
        <v>OK</v>
      </c>
    </row>
    <row r="134" spans="1:34" ht="11.25" customHeight="1">
      <c r="A134" s="5" t="s">
        <v>202</v>
      </c>
      <c r="B134" s="5" t="s">
        <v>223</v>
      </c>
      <c r="C134" s="5" t="s">
        <v>83</v>
      </c>
      <c r="D134" s="6">
        <v>475506</v>
      </c>
      <c r="E134" s="6">
        <v>342362</v>
      </c>
      <c r="F134" s="6">
        <v>0</v>
      </c>
      <c r="G134" s="6">
        <v>0</v>
      </c>
      <c r="H134" s="6">
        <v>0</v>
      </c>
      <c r="I134" s="6">
        <v>0</v>
      </c>
      <c r="J134" s="6">
        <f>SUM(D134:I134)</f>
        <v>817868</v>
      </c>
      <c r="K134" s="6">
        <v>125000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692868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 t="str">
        <f>IF(ISBLANK(J134),"",IF((SUM(K134:AG134)=J134),"OK","Error"))</f>
        <v>OK</v>
      </c>
    </row>
    <row r="135" spans="1:34" ht="11.25" customHeight="1">
      <c r="A135" s="5" t="s">
        <v>202</v>
      </c>
      <c r="B135" s="5" t="s">
        <v>469</v>
      </c>
      <c r="C135" s="5" t="s">
        <v>396</v>
      </c>
      <c r="D135" s="6">
        <v>269694</v>
      </c>
      <c r="E135" s="6">
        <v>51991</v>
      </c>
      <c r="F135" s="6">
        <v>220000</v>
      </c>
      <c r="G135" s="6">
        <v>0</v>
      </c>
      <c r="H135" s="6">
        <v>0</v>
      </c>
      <c r="I135" s="6">
        <v>0</v>
      </c>
      <c r="J135" s="6">
        <f>SUM(D135:I135)</f>
        <v>541685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541685</v>
      </c>
      <c r="AF135" s="6">
        <v>0</v>
      </c>
      <c r="AG135" s="6">
        <v>0</v>
      </c>
      <c r="AH135" s="6" t="str">
        <f>IF(ISBLANK(J135),"",IF((SUM(K135:AG135)=J135),"OK","Error"))</f>
        <v>OK</v>
      </c>
    </row>
    <row r="136" spans="1:34" ht="11.25" customHeight="1">
      <c r="A136" s="5" t="s">
        <v>202</v>
      </c>
      <c r="B136" s="5" t="s">
        <v>20</v>
      </c>
      <c r="C136" s="5" t="s">
        <v>523</v>
      </c>
      <c r="D136" s="6">
        <v>328861</v>
      </c>
      <c r="E136" s="6">
        <v>60198</v>
      </c>
      <c r="F136" s="6">
        <v>0</v>
      </c>
      <c r="G136" s="6">
        <v>0</v>
      </c>
      <c r="H136" s="6">
        <v>0</v>
      </c>
      <c r="I136" s="6">
        <v>0</v>
      </c>
      <c r="J136" s="6">
        <f>SUM(D136:I136)</f>
        <v>389059</v>
      </c>
      <c r="K136" s="6">
        <v>389059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 t="str">
        <f>IF(ISBLANK(J136),"",IF((SUM(K136:AG136)=J136),"OK","Error"))</f>
        <v>OK</v>
      </c>
    </row>
    <row r="137" spans="1:34" ht="11.25" customHeight="1">
      <c r="A137" s="5" t="s">
        <v>202</v>
      </c>
      <c r="B137" s="5" t="s">
        <v>372</v>
      </c>
      <c r="C137" s="5" t="s">
        <v>263</v>
      </c>
      <c r="D137" s="6">
        <v>282894</v>
      </c>
      <c r="E137" s="6">
        <v>67804</v>
      </c>
      <c r="F137" s="6">
        <v>0</v>
      </c>
      <c r="G137" s="6">
        <v>0</v>
      </c>
      <c r="H137" s="6">
        <v>0</v>
      </c>
      <c r="I137" s="6">
        <v>0</v>
      </c>
      <c r="J137" s="6">
        <f>SUM(D137:I137)</f>
        <v>350698</v>
      </c>
      <c r="K137" s="6">
        <v>49713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150492</v>
      </c>
      <c r="AB137" s="6">
        <v>0</v>
      </c>
      <c r="AC137" s="6">
        <v>0</v>
      </c>
      <c r="AD137" s="6">
        <v>0</v>
      </c>
      <c r="AE137" s="6">
        <v>150493</v>
      </c>
      <c r="AF137" s="6">
        <v>0</v>
      </c>
      <c r="AG137" s="6">
        <v>0</v>
      </c>
      <c r="AH137" s="6" t="str">
        <f>IF(ISBLANK(J137),"",IF((SUM(K137:AG137)=J137),"OK","Error"))</f>
        <v>OK</v>
      </c>
    </row>
    <row r="138" spans="1:34" ht="11.25" customHeight="1">
      <c r="A138" s="5" t="s">
        <v>202</v>
      </c>
      <c r="B138" s="5" t="s">
        <v>510</v>
      </c>
      <c r="C138" s="5" t="s">
        <v>397</v>
      </c>
      <c r="D138" s="6">
        <v>235132</v>
      </c>
      <c r="E138" s="6">
        <v>66690</v>
      </c>
      <c r="F138" s="6">
        <v>0</v>
      </c>
      <c r="G138" s="6">
        <v>0</v>
      </c>
      <c r="H138" s="6">
        <v>0</v>
      </c>
      <c r="I138" s="6">
        <v>0</v>
      </c>
      <c r="J138" s="6">
        <f>SUM(D138:I138)</f>
        <v>301822</v>
      </c>
      <c r="K138" s="6">
        <v>296822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5000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 t="str">
        <f>IF(ISBLANK(J138),"",IF((SUM(K138:AG138)=J138),"OK","Error"))</f>
        <v>OK</v>
      </c>
    </row>
    <row r="139" spans="1:34" ht="11.25" customHeight="1">
      <c r="A139" s="5" t="s">
        <v>202</v>
      </c>
      <c r="B139" s="5" t="s">
        <v>401</v>
      </c>
      <c r="C139" s="5" t="s">
        <v>128</v>
      </c>
      <c r="D139" s="6">
        <v>0</v>
      </c>
      <c r="E139" s="6">
        <v>0</v>
      </c>
      <c r="F139" s="6">
        <v>131096</v>
      </c>
      <c r="G139" s="6">
        <v>0</v>
      </c>
      <c r="H139" s="6">
        <v>0</v>
      </c>
      <c r="I139" s="6">
        <v>0</v>
      </c>
      <c r="J139" s="6">
        <f>SUM(D139:I139)</f>
        <v>131096</v>
      </c>
      <c r="K139" s="6">
        <v>131096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 t="str">
        <f>IF(ISBLANK(J139),"",IF((SUM(K139:AG139)=J139),"OK","Error"))</f>
        <v>OK</v>
      </c>
    </row>
    <row r="140" spans="1:34" ht="11.25" customHeight="1">
      <c r="A140" s="7"/>
      <c r="B140" s="7" t="s">
        <v>60</v>
      </c>
      <c r="C140" s="7"/>
      <c r="D140" s="8">
        <f aca="true" t="shared" si="4" ref="D140:I140">SUM(D95:D139)</f>
        <v>349353423</v>
      </c>
      <c r="E140" s="8">
        <f t="shared" si="4"/>
        <v>83091127</v>
      </c>
      <c r="F140" s="8">
        <f t="shared" si="4"/>
        <v>2605753957</v>
      </c>
      <c r="G140" s="8">
        <f t="shared" si="4"/>
        <v>0</v>
      </c>
      <c r="H140" s="8">
        <f t="shared" si="4"/>
        <v>0</v>
      </c>
      <c r="I140" s="8">
        <f t="shared" si="4"/>
        <v>0</v>
      </c>
      <c r="J140" s="8">
        <f>SUM(D140:I140)</f>
        <v>3038198507</v>
      </c>
      <c r="K140" s="8">
        <f aca="true" t="shared" si="5" ref="K140:AG140">SUM(K95:K139)</f>
        <v>451258269</v>
      </c>
      <c r="L140" s="8">
        <f t="shared" si="5"/>
        <v>0</v>
      </c>
      <c r="M140" s="8">
        <f t="shared" si="5"/>
        <v>0</v>
      </c>
      <c r="N140" s="8">
        <f t="shared" si="5"/>
        <v>0</v>
      </c>
      <c r="O140" s="8">
        <f t="shared" si="5"/>
        <v>0</v>
      </c>
      <c r="P140" s="8">
        <f t="shared" si="5"/>
        <v>0</v>
      </c>
      <c r="Q140" s="8">
        <f t="shared" si="5"/>
        <v>21586514</v>
      </c>
      <c r="R140" s="8">
        <f t="shared" si="5"/>
        <v>40184340</v>
      </c>
      <c r="S140" s="8">
        <f t="shared" si="5"/>
        <v>0</v>
      </c>
      <c r="T140" s="8">
        <f t="shared" si="5"/>
        <v>154080195</v>
      </c>
      <c r="U140" s="8">
        <f t="shared" si="5"/>
        <v>0</v>
      </c>
      <c r="V140" s="8">
        <f t="shared" si="5"/>
        <v>10000</v>
      </c>
      <c r="W140" s="8">
        <f t="shared" si="5"/>
        <v>0</v>
      </c>
      <c r="X140" s="8">
        <f t="shared" si="5"/>
        <v>0</v>
      </c>
      <c r="Y140" s="8">
        <f t="shared" si="5"/>
        <v>62894725</v>
      </c>
      <c r="Z140" s="8">
        <f t="shared" si="5"/>
        <v>0</v>
      </c>
      <c r="AA140" s="8">
        <f t="shared" si="5"/>
        <v>18270598</v>
      </c>
      <c r="AB140" s="8">
        <f t="shared" si="5"/>
        <v>1540358</v>
      </c>
      <c r="AC140" s="8">
        <f t="shared" si="5"/>
        <v>1080540999</v>
      </c>
      <c r="AD140" s="8">
        <f t="shared" si="5"/>
        <v>176395700</v>
      </c>
      <c r="AE140" s="8">
        <f t="shared" si="5"/>
        <v>1031436809</v>
      </c>
      <c r="AF140" s="8">
        <f t="shared" si="5"/>
        <v>0</v>
      </c>
      <c r="AG140" s="8">
        <f t="shared" si="5"/>
        <v>0</v>
      </c>
      <c r="AH140" s="6" t="str">
        <f>IF(ISBLANK(J140),"",IF((SUM(K140:AG140)=J140),"OK","Error"))</f>
        <v>OK</v>
      </c>
    </row>
    <row r="141" spans="1:34" ht="11.25" customHeight="1">
      <c r="A141" s="5"/>
      <c r="B141" s="5"/>
      <c r="C141" s="5"/>
      <c r="AH141" s="6">
        <f>IF(ISBLANK(J141),"",IF((SUM(K141:AG141)=J141),"OK","Error"))</f>
      </c>
    </row>
    <row r="142" spans="1:34" ht="11.25" customHeight="1">
      <c r="A142" s="5"/>
      <c r="B142" s="9" t="s">
        <v>430</v>
      </c>
      <c r="C142" s="5"/>
      <c r="AH142" s="6">
        <f>IF(ISBLANK(J142),"",IF((SUM(K142:AG142)=J142),"OK","Error"))</f>
      </c>
    </row>
    <row r="143" spans="1:34" ht="11.25" customHeight="1">
      <c r="A143" s="5" t="s">
        <v>194</v>
      </c>
      <c r="B143" s="5" t="s">
        <v>503</v>
      </c>
      <c r="C143" s="5" t="s">
        <v>475</v>
      </c>
      <c r="D143" s="6">
        <v>23010309</v>
      </c>
      <c r="E143" s="6">
        <v>5488024</v>
      </c>
      <c r="F143" s="6">
        <v>3719147</v>
      </c>
      <c r="G143" s="6">
        <v>0</v>
      </c>
      <c r="H143" s="6">
        <v>0</v>
      </c>
      <c r="I143" s="6">
        <v>0</v>
      </c>
      <c r="J143" s="6">
        <f>SUM(D143:I143)</f>
        <v>32217480</v>
      </c>
      <c r="K143" s="6">
        <v>2288674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317228</v>
      </c>
      <c r="R143" s="6">
        <v>0</v>
      </c>
      <c r="S143" s="6">
        <v>0</v>
      </c>
      <c r="T143" s="6">
        <v>4222948</v>
      </c>
      <c r="U143" s="6">
        <v>0</v>
      </c>
      <c r="V143" s="6">
        <v>0</v>
      </c>
      <c r="W143" s="6">
        <v>0</v>
      </c>
      <c r="X143" s="6">
        <v>0</v>
      </c>
      <c r="Y143" s="6">
        <v>2912759</v>
      </c>
      <c r="Z143" s="6">
        <v>0</v>
      </c>
      <c r="AA143" s="6">
        <v>1305001</v>
      </c>
      <c r="AB143" s="6">
        <v>0</v>
      </c>
      <c r="AC143" s="6">
        <v>0</v>
      </c>
      <c r="AD143" s="6">
        <v>0</v>
      </c>
      <c r="AE143" s="6">
        <v>21170870</v>
      </c>
      <c r="AF143" s="6">
        <v>0</v>
      </c>
      <c r="AG143" s="6">
        <v>0</v>
      </c>
      <c r="AH143" s="6" t="str">
        <f>IF(ISBLANK(J143),"",IF((SUM(K143:AG143)=J143),"OK","Error"))</f>
        <v>OK</v>
      </c>
    </row>
    <row r="144" spans="1:34" ht="11.25" customHeight="1">
      <c r="A144" s="5" t="s">
        <v>194</v>
      </c>
      <c r="B144" s="5" t="s">
        <v>16</v>
      </c>
      <c r="C144" s="5" t="s">
        <v>139</v>
      </c>
      <c r="D144" s="6">
        <v>2746693</v>
      </c>
      <c r="E144" s="6">
        <v>577547</v>
      </c>
      <c r="F144" s="6">
        <v>30000</v>
      </c>
      <c r="G144" s="6">
        <v>0</v>
      </c>
      <c r="H144" s="6">
        <v>0</v>
      </c>
      <c r="I144" s="6">
        <v>0</v>
      </c>
      <c r="J144" s="6">
        <f>SUM(D144:I144)</f>
        <v>3354240</v>
      </c>
      <c r="K144" s="6">
        <v>272756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76844</v>
      </c>
      <c r="R144" s="6">
        <v>0</v>
      </c>
      <c r="S144" s="6">
        <v>0</v>
      </c>
      <c r="T144" s="6">
        <v>348824</v>
      </c>
      <c r="U144" s="6">
        <v>0</v>
      </c>
      <c r="V144" s="6">
        <v>0</v>
      </c>
      <c r="W144" s="6">
        <v>0</v>
      </c>
      <c r="X144" s="6">
        <v>0</v>
      </c>
      <c r="Y144" s="6">
        <v>459031</v>
      </c>
      <c r="Z144" s="6">
        <v>0</v>
      </c>
      <c r="AA144" s="6">
        <v>195000</v>
      </c>
      <c r="AB144" s="6">
        <v>0</v>
      </c>
      <c r="AC144" s="6">
        <v>0</v>
      </c>
      <c r="AD144" s="6">
        <v>0</v>
      </c>
      <c r="AE144" s="6">
        <v>2001785</v>
      </c>
      <c r="AF144" s="6">
        <v>0</v>
      </c>
      <c r="AG144" s="6">
        <v>0</v>
      </c>
      <c r="AH144" s="6" t="str">
        <f>IF(ISBLANK(J144),"",IF((SUM(K144:AG144)=J144),"OK","Error"))</f>
        <v>OK</v>
      </c>
    </row>
    <row r="145" spans="1:34" ht="11.25" customHeight="1">
      <c r="A145" s="7"/>
      <c r="B145" s="7" t="s">
        <v>375</v>
      </c>
      <c r="C145" s="7"/>
      <c r="D145" s="8">
        <f aca="true" t="shared" si="6" ref="D145:I145">SUM(D143:D144)</f>
        <v>25757002</v>
      </c>
      <c r="E145" s="8">
        <f t="shared" si="6"/>
        <v>6065571</v>
      </c>
      <c r="F145" s="8">
        <f t="shared" si="6"/>
        <v>3749147</v>
      </c>
      <c r="G145" s="8">
        <f t="shared" si="6"/>
        <v>0</v>
      </c>
      <c r="H145" s="8">
        <f t="shared" si="6"/>
        <v>0</v>
      </c>
      <c r="I145" s="8">
        <f t="shared" si="6"/>
        <v>0</v>
      </c>
      <c r="J145" s="8">
        <f>SUM(D145:I145)</f>
        <v>35571720</v>
      </c>
      <c r="K145" s="8">
        <f aca="true" t="shared" si="7" ref="K145:AG145">SUM(K143:K144)</f>
        <v>2561430</v>
      </c>
      <c r="L145" s="8">
        <f t="shared" si="7"/>
        <v>0</v>
      </c>
      <c r="M145" s="8">
        <f t="shared" si="7"/>
        <v>0</v>
      </c>
      <c r="N145" s="8">
        <f t="shared" si="7"/>
        <v>0</v>
      </c>
      <c r="O145" s="8">
        <f t="shared" si="7"/>
        <v>0</v>
      </c>
      <c r="P145" s="8">
        <f t="shared" si="7"/>
        <v>0</v>
      </c>
      <c r="Q145" s="8">
        <f t="shared" si="7"/>
        <v>394072</v>
      </c>
      <c r="R145" s="8">
        <f t="shared" si="7"/>
        <v>0</v>
      </c>
      <c r="S145" s="8">
        <f t="shared" si="7"/>
        <v>0</v>
      </c>
      <c r="T145" s="8">
        <f t="shared" si="7"/>
        <v>4571772</v>
      </c>
      <c r="U145" s="8">
        <f t="shared" si="7"/>
        <v>0</v>
      </c>
      <c r="V145" s="8">
        <f t="shared" si="7"/>
        <v>0</v>
      </c>
      <c r="W145" s="8">
        <f t="shared" si="7"/>
        <v>0</v>
      </c>
      <c r="X145" s="8">
        <f t="shared" si="7"/>
        <v>0</v>
      </c>
      <c r="Y145" s="8">
        <f t="shared" si="7"/>
        <v>3371790</v>
      </c>
      <c r="Z145" s="8">
        <f t="shared" si="7"/>
        <v>0</v>
      </c>
      <c r="AA145" s="8">
        <f t="shared" si="7"/>
        <v>1500001</v>
      </c>
      <c r="AB145" s="8">
        <f t="shared" si="7"/>
        <v>0</v>
      </c>
      <c r="AC145" s="8">
        <f t="shared" si="7"/>
        <v>0</v>
      </c>
      <c r="AD145" s="8">
        <f t="shared" si="7"/>
        <v>0</v>
      </c>
      <c r="AE145" s="8">
        <f t="shared" si="7"/>
        <v>23172655</v>
      </c>
      <c r="AF145" s="8">
        <f t="shared" si="7"/>
        <v>0</v>
      </c>
      <c r="AG145" s="8">
        <f t="shared" si="7"/>
        <v>0</v>
      </c>
      <c r="AH145" s="6" t="str">
        <f>IF(ISBLANK(J145),"",IF((SUM(K145:AG145)=J145),"OK","Error"))</f>
        <v>OK</v>
      </c>
    </row>
    <row r="146" spans="1:34" ht="11.25" customHeight="1">
      <c r="A146" s="5"/>
      <c r="B146" s="5"/>
      <c r="C146" s="5"/>
      <c r="AH146" s="6">
        <f>IF(ISBLANK(J146),"",IF((SUM(K146:AG146)=J146),"OK","Error"))</f>
      </c>
    </row>
    <row r="147" spans="1:34" ht="11.25" customHeight="1">
      <c r="A147" s="5"/>
      <c r="B147" s="9" t="s">
        <v>403</v>
      </c>
      <c r="C147" s="5"/>
      <c r="AH147" s="6">
        <f>IF(ISBLANK(J147),"",IF((SUM(K147:AG147)=J147),"OK","Error"))</f>
      </c>
    </row>
    <row r="148" spans="1:34" ht="11.25" customHeight="1">
      <c r="A148" s="5" t="s">
        <v>196</v>
      </c>
      <c r="B148" s="5" t="s">
        <v>434</v>
      </c>
      <c r="C148" s="5" t="s">
        <v>445</v>
      </c>
      <c r="D148" s="6">
        <v>0</v>
      </c>
      <c r="E148" s="6">
        <v>0</v>
      </c>
      <c r="F148" s="6">
        <v>1138075036</v>
      </c>
      <c r="G148" s="6">
        <v>0</v>
      </c>
      <c r="H148" s="6">
        <v>0</v>
      </c>
      <c r="I148" s="6">
        <v>0</v>
      </c>
      <c r="J148" s="6">
        <f>SUM(D148:I148)</f>
        <v>1138075036</v>
      </c>
      <c r="K148" s="6">
        <v>0</v>
      </c>
      <c r="L148" s="6">
        <v>0</v>
      </c>
      <c r="M148" s="6">
        <v>0</v>
      </c>
      <c r="N148" s="6">
        <v>0</v>
      </c>
      <c r="O148" s="6">
        <v>1099500000</v>
      </c>
      <c r="P148" s="6">
        <v>0</v>
      </c>
      <c r="Q148" s="6">
        <v>0</v>
      </c>
      <c r="R148" s="6">
        <v>0</v>
      </c>
      <c r="S148" s="6">
        <v>38575036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 t="str">
        <f>IF(ISBLANK(J148),"",IF((SUM(K148:AG148)=J148),"OK","Error"))</f>
        <v>OK</v>
      </c>
    </row>
    <row r="149" spans="1:34" ht="11.25" customHeight="1">
      <c r="A149" s="5" t="s">
        <v>196</v>
      </c>
      <c r="B149" s="5" t="s">
        <v>152</v>
      </c>
      <c r="C149" s="5" t="s">
        <v>477</v>
      </c>
      <c r="D149" s="6">
        <v>0</v>
      </c>
      <c r="E149" s="6">
        <v>0</v>
      </c>
      <c r="F149" s="6">
        <v>240803945</v>
      </c>
      <c r="G149" s="6">
        <v>0</v>
      </c>
      <c r="H149" s="6">
        <v>0</v>
      </c>
      <c r="I149" s="6">
        <v>0</v>
      </c>
      <c r="J149" s="6">
        <f>SUM(D149:I149)</f>
        <v>240803945</v>
      </c>
      <c r="K149" s="6">
        <v>240803945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 t="str">
        <f>IF(ISBLANK(J149),"",IF((SUM(K149:AG149)=J149),"OK","Error"))</f>
        <v>OK</v>
      </c>
    </row>
    <row r="150" spans="1:34" ht="11.25" customHeight="1">
      <c r="A150" s="5" t="s">
        <v>196</v>
      </c>
      <c r="B150" s="5" t="s">
        <v>80</v>
      </c>
      <c r="C150" s="5" t="s">
        <v>261</v>
      </c>
      <c r="D150" s="6">
        <v>12293389</v>
      </c>
      <c r="E150" s="6">
        <v>1598645</v>
      </c>
      <c r="F150" s="6">
        <v>166683243</v>
      </c>
      <c r="G150" s="6">
        <v>0</v>
      </c>
      <c r="H150" s="6">
        <v>0</v>
      </c>
      <c r="I150" s="6">
        <v>0</v>
      </c>
      <c r="J150" s="6">
        <f>SUM(D150:I150)</f>
        <v>180575277</v>
      </c>
      <c r="K150" s="6">
        <v>4805426</v>
      </c>
      <c r="L150" s="6">
        <v>0</v>
      </c>
      <c r="M150" s="6">
        <v>0</v>
      </c>
      <c r="N150" s="6">
        <v>0</v>
      </c>
      <c r="O150" s="6">
        <v>1131751</v>
      </c>
      <c r="P150" s="6">
        <v>0</v>
      </c>
      <c r="Q150" s="6">
        <v>0</v>
      </c>
      <c r="R150" s="6">
        <v>0</v>
      </c>
      <c r="S150" s="6">
        <v>0</v>
      </c>
      <c r="T150" s="6">
        <v>46719169</v>
      </c>
      <c r="U150" s="6">
        <v>0</v>
      </c>
      <c r="V150" s="6">
        <v>0</v>
      </c>
      <c r="W150" s="6">
        <v>0</v>
      </c>
      <c r="X150" s="6">
        <v>0</v>
      </c>
      <c r="Y150" s="6">
        <v>2061526</v>
      </c>
      <c r="Z150" s="6">
        <v>0</v>
      </c>
      <c r="AA150" s="6">
        <v>24831</v>
      </c>
      <c r="AB150" s="6">
        <v>0</v>
      </c>
      <c r="AC150" s="6">
        <v>0</v>
      </c>
      <c r="AD150" s="6">
        <v>0</v>
      </c>
      <c r="AE150" s="6">
        <v>125832574</v>
      </c>
      <c r="AF150" s="6">
        <v>0</v>
      </c>
      <c r="AG150" s="6">
        <v>0</v>
      </c>
      <c r="AH150" s="6" t="str">
        <f>IF(ISBLANK(J150),"",IF((SUM(K150:AG150)=J150),"OK","Error"))</f>
        <v>OK</v>
      </c>
    </row>
    <row r="151" spans="1:34" ht="11.25" customHeight="1">
      <c r="A151" s="5" t="s">
        <v>196</v>
      </c>
      <c r="B151" s="5" t="s">
        <v>429</v>
      </c>
      <c r="C151" s="5" t="s">
        <v>398</v>
      </c>
      <c r="D151" s="6">
        <v>0</v>
      </c>
      <c r="E151" s="6">
        <v>0</v>
      </c>
      <c r="F151" s="6">
        <v>142687975</v>
      </c>
      <c r="G151" s="6">
        <v>0</v>
      </c>
      <c r="H151" s="6">
        <v>0</v>
      </c>
      <c r="I151" s="6">
        <v>0</v>
      </c>
      <c r="J151" s="6">
        <f>SUM(D151:I151)</f>
        <v>142687975</v>
      </c>
      <c r="K151" s="6">
        <v>0</v>
      </c>
      <c r="L151" s="6">
        <v>0</v>
      </c>
      <c r="M151" s="6">
        <v>0</v>
      </c>
      <c r="N151" s="6">
        <v>0</v>
      </c>
      <c r="O151" s="6">
        <v>142457975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230000</v>
      </c>
      <c r="AD151" s="6">
        <v>0</v>
      </c>
      <c r="AE151" s="6">
        <v>0</v>
      </c>
      <c r="AF151" s="6">
        <v>0</v>
      </c>
      <c r="AG151" s="6">
        <v>0</v>
      </c>
      <c r="AH151" s="6" t="str">
        <f>IF(ISBLANK(J151),"",IF((SUM(K151:AG151)=J151),"OK","Error"))</f>
        <v>OK</v>
      </c>
    </row>
    <row r="152" spans="1:34" ht="11.25" customHeight="1">
      <c r="A152" s="5" t="s">
        <v>196</v>
      </c>
      <c r="B152" s="5" t="s">
        <v>288</v>
      </c>
      <c r="C152" s="5" t="s">
        <v>496</v>
      </c>
      <c r="D152" s="6">
        <v>7269278</v>
      </c>
      <c r="E152" s="6">
        <v>20964109</v>
      </c>
      <c r="F152" s="6">
        <v>46913381</v>
      </c>
      <c r="G152" s="6">
        <v>0</v>
      </c>
      <c r="H152" s="6">
        <v>0</v>
      </c>
      <c r="I152" s="6">
        <v>0</v>
      </c>
      <c r="J152" s="6">
        <f>SUM(D152:I152)</f>
        <v>75146768</v>
      </c>
      <c r="K152" s="6">
        <v>46913381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28233387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 t="str">
        <f>IF(ISBLANK(J152),"",IF((SUM(K152:AG152)=J152),"OK","Error"))</f>
        <v>OK</v>
      </c>
    </row>
    <row r="153" spans="1:34" ht="11.25" customHeight="1">
      <c r="A153" s="5" t="s">
        <v>196</v>
      </c>
      <c r="B153" s="5" t="s">
        <v>197</v>
      </c>
      <c r="C153" s="5" t="s">
        <v>297</v>
      </c>
      <c r="D153" s="6">
        <v>5666454</v>
      </c>
      <c r="E153" s="6">
        <v>1715341</v>
      </c>
      <c r="F153" s="6">
        <v>11384730</v>
      </c>
      <c r="G153" s="6">
        <v>0</v>
      </c>
      <c r="H153" s="6">
        <v>0</v>
      </c>
      <c r="I153" s="6">
        <v>0</v>
      </c>
      <c r="J153" s="6">
        <f>SUM(D153:I153)</f>
        <v>18766525</v>
      </c>
      <c r="K153" s="6">
        <v>3103135</v>
      </c>
      <c r="L153" s="6">
        <v>0</v>
      </c>
      <c r="M153" s="6">
        <v>0</v>
      </c>
      <c r="N153" s="6">
        <v>0</v>
      </c>
      <c r="O153" s="6">
        <v>427526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12395755</v>
      </c>
      <c r="Z153" s="6">
        <v>0</v>
      </c>
      <c r="AA153" s="6">
        <v>4730</v>
      </c>
      <c r="AB153" s="6">
        <v>0</v>
      </c>
      <c r="AC153" s="6">
        <v>823092</v>
      </c>
      <c r="AD153" s="6">
        <v>0</v>
      </c>
      <c r="AE153" s="6">
        <v>2012287</v>
      </c>
      <c r="AF153" s="6">
        <v>0</v>
      </c>
      <c r="AG153" s="6">
        <v>0</v>
      </c>
      <c r="AH153" s="6" t="str">
        <f>IF(ISBLANK(J153),"",IF((SUM(K153:AG153)=J153),"OK","Error"))</f>
        <v>OK</v>
      </c>
    </row>
    <row r="154" spans="1:34" ht="11.25" customHeight="1">
      <c r="A154" s="5" t="s">
        <v>196</v>
      </c>
      <c r="B154" s="5" t="s">
        <v>287</v>
      </c>
      <c r="C154" s="5" t="s">
        <v>500</v>
      </c>
      <c r="D154" s="6">
        <v>0</v>
      </c>
      <c r="E154" s="6">
        <v>0</v>
      </c>
      <c r="F154" s="6">
        <v>15782031</v>
      </c>
      <c r="G154" s="6">
        <v>0</v>
      </c>
      <c r="H154" s="6">
        <v>0</v>
      </c>
      <c r="I154" s="6">
        <v>0</v>
      </c>
      <c r="J154" s="6">
        <f>SUM(D154:I154)</f>
        <v>15782031</v>
      </c>
      <c r="K154" s="6">
        <v>0</v>
      </c>
      <c r="L154" s="6">
        <v>0</v>
      </c>
      <c r="M154" s="6">
        <v>0</v>
      </c>
      <c r="N154" s="6">
        <v>0</v>
      </c>
      <c r="O154" s="6">
        <v>15782031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 t="str">
        <f>IF(ISBLANK(J154),"",IF((SUM(K154:AG154)=J154),"OK","Error"))</f>
        <v>OK</v>
      </c>
    </row>
    <row r="155" spans="1:34" ht="11.25" customHeight="1">
      <c r="A155" s="5" t="s">
        <v>196</v>
      </c>
      <c r="B155" s="5" t="s">
        <v>380</v>
      </c>
      <c r="C155" s="5" t="s">
        <v>438</v>
      </c>
      <c r="D155" s="6">
        <v>0</v>
      </c>
      <c r="E155" s="6">
        <v>0</v>
      </c>
      <c r="F155" s="6">
        <v>15700000</v>
      </c>
      <c r="G155" s="6">
        <v>0</v>
      </c>
      <c r="H155" s="6">
        <v>0</v>
      </c>
      <c r="I155" s="6">
        <v>0</v>
      </c>
      <c r="J155" s="6">
        <f>SUM(D155:I155)</f>
        <v>15700000</v>
      </c>
      <c r="K155" s="6">
        <v>0</v>
      </c>
      <c r="L155" s="6">
        <v>0</v>
      </c>
      <c r="M155" s="6">
        <v>0</v>
      </c>
      <c r="N155" s="6">
        <v>0</v>
      </c>
      <c r="O155" s="6">
        <v>15700000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 t="str">
        <f>IF(ISBLANK(J155),"",IF((SUM(K155:AG155)=J155),"OK","Error"))</f>
        <v>OK</v>
      </c>
    </row>
    <row r="156" spans="1:34" ht="11.25" customHeight="1">
      <c r="A156" s="5" t="s">
        <v>196</v>
      </c>
      <c r="B156" s="5" t="s">
        <v>14</v>
      </c>
      <c r="C156" s="5" t="s">
        <v>46</v>
      </c>
      <c r="D156" s="6">
        <v>0</v>
      </c>
      <c r="E156" s="6">
        <v>0</v>
      </c>
      <c r="F156" s="6">
        <v>12784382</v>
      </c>
      <c r="G156" s="6">
        <v>0</v>
      </c>
      <c r="H156" s="6">
        <v>0</v>
      </c>
      <c r="I156" s="6">
        <v>0</v>
      </c>
      <c r="J156" s="6">
        <f>SUM(D156:I156)</f>
        <v>12784382</v>
      </c>
      <c r="K156" s="6">
        <v>0</v>
      </c>
      <c r="L156" s="6">
        <v>0</v>
      </c>
      <c r="M156" s="6">
        <v>0</v>
      </c>
      <c r="N156" s="6">
        <v>0</v>
      </c>
      <c r="O156" s="6">
        <v>12784382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 t="str">
        <f>IF(ISBLANK(J156),"",IF((SUM(K156:AG156)=J156),"OK","Error"))</f>
        <v>OK</v>
      </c>
    </row>
    <row r="157" spans="1:34" ht="11.25" customHeight="1">
      <c r="A157" s="5" t="s">
        <v>196</v>
      </c>
      <c r="B157" s="5" t="s">
        <v>170</v>
      </c>
      <c r="C157" s="5" t="s">
        <v>171</v>
      </c>
      <c r="D157" s="6">
        <v>0</v>
      </c>
      <c r="E157" s="6">
        <v>0</v>
      </c>
      <c r="F157" s="6">
        <v>7000000</v>
      </c>
      <c r="G157" s="6">
        <v>0</v>
      </c>
      <c r="H157" s="6">
        <v>0</v>
      </c>
      <c r="I157" s="6">
        <v>0</v>
      </c>
      <c r="J157" s="6">
        <f>SUM(D157:I157)</f>
        <v>7000000</v>
      </c>
      <c r="K157" s="6">
        <v>0</v>
      </c>
      <c r="L157" s="6">
        <v>0</v>
      </c>
      <c r="M157" s="6">
        <v>0</v>
      </c>
      <c r="N157" s="6">
        <v>0</v>
      </c>
      <c r="O157" s="6">
        <v>7000000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 t="str">
        <f>IF(ISBLANK(J157),"",IF((SUM(K157:AG157)=J157),"OK","Error"))</f>
        <v>OK</v>
      </c>
    </row>
    <row r="158" spans="1:34" ht="11.25" customHeight="1">
      <c r="A158" s="5" t="s">
        <v>196</v>
      </c>
      <c r="B158" s="5" t="s">
        <v>143</v>
      </c>
      <c r="C158" s="5" t="s">
        <v>215</v>
      </c>
      <c r="D158" s="6">
        <v>0</v>
      </c>
      <c r="E158" s="6">
        <v>0</v>
      </c>
      <c r="F158" s="6">
        <v>6463656</v>
      </c>
      <c r="G158" s="6">
        <v>0</v>
      </c>
      <c r="H158" s="6">
        <v>0</v>
      </c>
      <c r="I158" s="6">
        <v>0</v>
      </c>
      <c r="J158" s="6">
        <f>SUM(D158:I158)</f>
        <v>6463656</v>
      </c>
      <c r="K158" s="6">
        <v>787995</v>
      </c>
      <c r="L158" s="6">
        <v>0</v>
      </c>
      <c r="M158" s="6">
        <v>0</v>
      </c>
      <c r="N158" s="6">
        <v>0</v>
      </c>
      <c r="O158" s="6">
        <v>4800000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875661</v>
      </c>
      <c r="AF158" s="6">
        <v>0</v>
      </c>
      <c r="AG158" s="6">
        <v>0</v>
      </c>
      <c r="AH158" s="6" t="str">
        <f>IF(ISBLANK(J158),"",IF((SUM(K158:AG158)=J158),"OK","Error"))</f>
        <v>OK</v>
      </c>
    </row>
    <row r="159" spans="1:34" ht="11.25" customHeight="1">
      <c r="A159" s="5" t="s">
        <v>196</v>
      </c>
      <c r="B159" s="5" t="s">
        <v>328</v>
      </c>
      <c r="C159" s="5" t="s">
        <v>405</v>
      </c>
      <c r="D159" s="6">
        <v>0</v>
      </c>
      <c r="E159" s="6">
        <v>0</v>
      </c>
      <c r="F159" s="6">
        <v>5679216</v>
      </c>
      <c r="G159" s="6">
        <v>0</v>
      </c>
      <c r="H159" s="6">
        <v>0</v>
      </c>
      <c r="I159" s="6">
        <v>0</v>
      </c>
      <c r="J159" s="6">
        <f>SUM(D159:I159)</f>
        <v>5679216</v>
      </c>
      <c r="K159" s="6">
        <v>0</v>
      </c>
      <c r="L159" s="6">
        <v>0</v>
      </c>
      <c r="M159" s="6">
        <v>0</v>
      </c>
      <c r="N159" s="6">
        <v>0</v>
      </c>
      <c r="O159" s="6">
        <v>5679216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 t="str">
        <f>IF(ISBLANK(J159),"",IF((SUM(K159:AG159)=J159),"OK","Error"))</f>
        <v>OK</v>
      </c>
    </row>
    <row r="160" spans="1:34" ht="11.25" customHeight="1">
      <c r="A160" s="5" t="s">
        <v>196</v>
      </c>
      <c r="B160" s="5" t="s">
        <v>221</v>
      </c>
      <c r="C160" s="5" t="s">
        <v>437</v>
      </c>
      <c r="D160" s="6">
        <v>1059820</v>
      </c>
      <c r="E160" s="6">
        <v>131887</v>
      </c>
      <c r="F160" s="6">
        <v>91000</v>
      </c>
      <c r="G160" s="6">
        <v>0</v>
      </c>
      <c r="H160" s="6">
        <v>0</v>
      </c>
      <c r="I160" s="6">
        <v>0</v>
      </c>
      <c r="J160" s="6">
        <f>SUM(D160:I160)</f>
        <v>1282707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1282707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 t="str">
        <f>IF(ISBLANK(J160),"",IF((SUM(K160:AG160)=J160),"OK","Error"))</f>
        <v>OK</v>
      </c>
    </row>
    <row r="161" spans="1:34" ht="11.25" customHeight="1">
      <c r="A161" s="5" t="s">
        <v>196</v>
      </c>
      <c r="B161" s="5" t="s">
        <v>163</v>
      </c>
      <c r="C161" s="5" t="s">
        <v>119</v>
      </c>
      <c r="D161" s="6">
        <v>129931</v>
      </c>
      <c r="E161" s="6">
        <v>46222</v>
      </c>
      <c r="F161" s="6">
        <v>812764</v>
      </c>
      <c r="G161" s="6">
        <v>0</v>
      </c>
      <c r="H161" s="6">
        <v>0</v>
      </c>
      <c r="I161" s="6">
        <v>0</v>
      </c>
      <c r="J161" s="6">
        <f>SUM(D161:I161)</f>
        <v>988917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988917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 t="str">
        <f>IF(ISBLANK(J161),"",IF((SUM(K161:AG161)=J161),"OK","Error"))</f>
        <v>OK</v>
      </c>
    </row>
    <row r="162" spans="1:34" ht="11.25" customHeight="1">
      <c r="A162" s="5" t="s">
        <v>196</v>
      </c>
      <c r="B162" s="5" t="s">
        <v>365</v>
      </c>
      <c r="C162" s="5" t="s">
        <v>70</v>
      </c>
      <c r="D162" s="6">
        <v>0</v>
      </c>
      <c r="E162" s="6">
        <v>0</v>
      </c>
      <c r="F162" s="6">
        <v>180000</v>
      </c>
      <c r="G162" s="6">
        <v>0</v>
      </c>
      <c r="H162" s="6">
        <v>0</v>
      </c>
      <c r="I162" s="6">
        <v>0</v>
      </c>
      <c r="J162" s="6">
        <f>SUM(D162:I162)</f>
        <v>180000</v>
      </c>
      <c r="K162" s="6">
        <v>0</v>
      </c>
      <c r="L162" s="6">
        <v>0</v>
      </c>
      <c r="M162" s="6">
        <v>0</v>
      </c>
      <c r="N162" s="6">
        <v>0</v>
      </c>
      <c r="O162" s="6">
        <v>180000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 t="str">
        <f>IF(ISBLANK(J162),"",IF((SUM(K162:AG162)=J162),"OK","Error"))</f>
        <v>OK</v>
      </c>
    </row>
    <row r="163" spans="1:34" ht="11.25" customHeight="1">
      <c r="A163" s="7"/>
      <c r="B163" s="7" t="s">
        <v>289</v>
      </c>
      <c r="C163" s="7"/>
      <c r="D163" s="8">
        <f aca="true" t="shared" si="8" ref="D163:I163">SUM(D148:D162)</f>
        <v>26418872</v>
      </c>
      <c r="E163" s="8">
        <f t="shared" si="8"/>
        <v>24456204</v>
      </c>
      <c r="F163" s="8">
        <f t="shared" si="8"/>
        <v>1811041359</v>
      </c>
      <c r="G163" s="8">
        <f t="shared" si="8"/>
        <v>0</v>
      </c>
      <c r="H163" s="8">
        <f t="shared" si="8"/>
        <v>0</v>
      </c>
      <c r="I163" s="8">
        <f t="shared" si="8"/>
        <v>0</v>
      </c>
      <c r="J163" s="8">
        <f>SUM(D163:I163)</f>
        <v>1861916435</v>
      </c>
      <c r="K163" s="8">
        <f aca="true" t="shared" si="9" ref="K163:AG163">SUM(K148:K162)</f>
        <v>296413882</v>
      </c>
      <c r="L163" s="8">
        <f t="shared" si="9"/>
        <v>0</v>
      </c>
      <c r="M163" s="8">
        <f t="shared" si="9"/>
        <v>0</v>
      </c>
      <c r="N163" s="8">
        <f t="shared" si="9"/>
        <v>0</v>
      </c>
      <c r="O163" s="8">
        <f t="shared" si="9"/>
        <v>1305442881</v>
      </c>
      <c r="P163" s="8">
        <f t="shared" si="9"/>
        <v>0</v>
      </c>
      <c r="Q163" s="8">
        <f t="shared" si="9"/>
        <v>0</v>
      </c>
      <c r="R163" s="8">
        <f t="shared" si="9"/>
        <v>988917</v>
      </c>
      <c r="S163" s="8">
        <f t="shared" si="9"/>
        <v>38575036</v>
      </c>
      <c r="T163" s="8">
        <f t="shared" si="9"/>
        <v>46719169</v>
      </c>
      <c r="U163" s="8">
        <f t="shared" si="9"/>
        <v>0</v>
      </c>
      <c r="V163" s="8">
        <f t="shared" si="9"/>
        <v>0</v>
      </c>
      <c r="W163" s="8">
        <f t="shared" si="9"/>
        <v>28233387</v>
      </c>
      <c r="X163" s="8">
        <f t="shared" si="9"/>
        <v>0</v>
      </c>
      <c r="Y163" s="8">
        <f t="shared" si="9"/>
        <v>15739988</v>
      </c>
      <c r="Z163" s="8">
        <f t="shared" si="9"/>
        <v>0</v>
      </c>
      <c r="AA163" s="8">
        <f t="shared" si="9"/>
        <v>29561</v>
      </c>
      <c r="AB163" s="8">
        <f t="shared" si="9"/>
        <v>0</v>
      </c>
      <c r="AC163" s="8">
        <f t="shared" si="9"/>
        <v>1053092</v>
      </c>
      <c r="AD163" s="8">
        <f t="shared" si="9"/>
        <v>0</v>
      </c>
      <c r="AE163" s="8">
        <f t="shared" si="9"/>
        <v>128720522</v>
      </c>
      <c r="AF163" s="8">
        <f t="shared" si="9"/>
        <v>0</v>
      </c>
      <c r="AG163" s="8">
        <f t="shared" si="9"/>
        <v>0</v>
      </c>
      <c r="AH163" s="6" t="str">
        <f>IF(ISBLANK(J163),"",IF((SUM(K163:AG163)=J163),"OK","Error"))</f>
        <v>OK</v>
      </c>
    </row>
    <row r="164" spans="1:34" ht="11.25" customHeight="1">
      <c r="A164" s="5"/>
      <c r="B164" s="5"/>
      <c r="C164" s="5"/>
      <c r="AH164" s="6">
        <f>IF(ISBLANK(J164),"",IF((SUM(K164:AG164)=J164),"OK","Error"))</f>
      </c>
    </row>
    <row r="165" spans="1:34" ht="11.25" customHeight="1">
      <c r="A165" s="5"/>
      <c r="B165" s="9" t="s">
        <v>97</v>
      </c>
      <c r="C165" s="5"/>
      <c r="AH165" s="6">
        <f>IF(ISBLANK(J165),"",IF((SUM(K165:AG165)=J165),"OK","Error"))</f>
      </c>
    </row>
    <row r="166" spans="1:34" ht="11.25" customHeight="1">
      <c r="A166" s="5" t="s">
        <v>198</v>
      </c>
      <c r="B166" s="5" t="s">
        <v>169</v>
      </c>
      <c r="C166" s="5" t="s">
        <v>345</v>
      </c>
      <c r="D166" s="6">
        <v>0</v>
      </c>
      <c r="E166" s="6">
        <v>0</v>
      </c>
      <c r="F166" s="6">
        <v>40746633</v>
      </c>
      <c r="G166" s="6">
        <v>0</v>
      </c>
      <c r="H166" s="6">
        <v>0</v>
      </c>
      <c r="I166" s="6">
        <v>0</v>
      </c>
      <c r="J166" s="6">
        <f>SUM(D166:I166)</f>
        <v>40746633</v>
      </c>
      <c r="K166" s="6">
        <v>36740477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4006156</v>
      </c>
      <c r="AD166" s="6">
        <v>0</v>
      </c>
      <c r="AE166" s="6">
        <v>0</v>
      </c>
      <c r="AF166" s="6">
        <v>0</v>
      </c>
      <c r="AG166" s="6">
        <v>0</v>
      </c>
      <c r="AH166" s="6" t="str">
        <f>IF(ISBLANK(J166),"",IF((SUM(K166:AG166)=J166),"OK","Error"))</f>
        <v>OK</v>
      </c>
    </row>
    <row r="167" spans="1:34" ht="11.25" customHeight="1">
      <c r="A167" s="5" t="s">
        <v>198</v>
      </c>
      <c r="B167" s="5" t="s">
        <v>238</v>
      </c>
      <c r="C167" s="5" t="s">
        <v>337</v>
      </c>
      <c r="D167" s="6">
        <v>0</v>
      </c>
      <c r="E167" s="6">
        <v>0</v>
      </c>
      <c r="F167" s="6">
        <v>23107247</v>
      </c>
      <c r="G167" s="6">
        <v>0</v>
      </c>
      <c r="H167" s="6">
        <v>0</v>
      </c>
      <c r="I167" s="6">
        <v>0</v>
      </c>
      <c r="J167" s="6">
        <f>SUM(D167:I167)</f>
        <v>23107247</v>
      </c>
      <c r="K167" s="6">
        <v>23107247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 t="str">
        <f>IF(ISBLANK(J167),"",IF((SUM(K167:AG167)=J167),"OK","Error"))</f>
        <v>OK</v>
      </c>
    </row>
    <row r="168" spans="1:34" ht="11.25" customHeight="1">
      <c r="A168" s="5" t="s">
        <v>198</v>
      </c>
      <c r="B168" s="5" t="s">
        <v>51</v>
      </c>
      <c r="C168" s="5" t="s">
        <v>157</v>
      </c>
      <c r="D168" s="6">
        <v>0</v>
      </c>
      <c r="E168" s="6">
        <v>0</v>
      </c>
      <c r="F168" s="6">
        <v>18363607</v>
      </c>
      <c r="G168" s="6">
        <v>0</v>
      </c>
      <c r="H168" s="6">
        <v>0</v>
      </c>
      <c r="I168" s="6">
        <v>0</v>
      </c>
      <c r="J168" s="6">
        <f>SUM(D168:I168)</f>
        <v>18363607</v>
      </c>
      <c r="K168" s="6">
        <v>18363607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 t="str">
        <f>IF(ISBLANK(J168),"",IF((SUM(K168:AG168)=J168),"OK","Error"))</f>
        <v>OK</v>
      </c>
    </row>
    <row r="169" spans="1:34" ht="11.25" customHeight="1">
      <c r="A169" s="5" t="s">
        <v>198</v>
      </c>
      <c r="B169" s="5" t="s">
        <v>260</v>
      </c>
      <c r="C169" s="5" t="s">
        <v>195</v>
      </c>
      <c r="D169" s="6">
        <v>0</v>
      </c>
      <c r="E169" s="6">
        <v>0</v>
      </c>
      <c r="F169" s="6">
        <v>1116503</v>
      </c>
      <c r="G169" s="6">
        <v>0</v>
      </c>
      <c r="H169" s="6">
        <v>0</v>
      </c>
      <c r="I169" s="6">
        <v>0</v>
      </c>
      <c r="J169" s="6">
        <f>SUM(D169:I169)</f>
        <v>1116503</v>
      </c>
      <c r="K169" s="6">
        <v>711096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405407</v>
      </c>
      <c r="AD169" s="6">
        <v>0</v>
      </c>
      <c r="AE169" s="6">
        <v>0</v>
      </c>
      <c r="AF169" s="6">
        <v>0</v>
      </c>
      <c r="AG169" s="6">
        <v>0</v>
      </c>
      <c r="AH169" s="6" t="str">
        <f>IF(ISBLANK(J169),"",IF((SUM(K169:AG169)=J169),"OK","Error"))</f>
        <v>OK</v>
      </c>
    </row>
    <row r="170" spans="1:34" ht="11.25" customHeight="1">
      <c r="A170" s="5" t="s">
        <v>198</v>
      </c>
      <c r="B170" s="5" t="s">
        <v>427</v>
      </c>
      <c r="C170" s="5" t="s">
        <v>505</v>
      </c>
      <c r="D170" s="6">
        <v>0</v>
      </c>
      <c r="E170" s="6">
        <v>0</v>
      </c>
      <c r="F170" s="6">
        <v>785679</v>
      </c>
      <c r="G170" s="6">
        <v>0</v>
      </c>
      <c r="H170" s="6">
        <v>0</v>
      </c>
      <c r="I170" s="6">
        <v>0</v>
      </c>
      <c r="J170" s="6">
        <f>SUM(D170:I170)</f>
        <v>785679</v>
      </c>
      <c r="K170" s="6">
        <v>785679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 t="str">
        <f>IF(ISBLANK(J170),"",IF((SUM(K170:AG170)=J170),"OK","Error"))</f>
        <v>OK</v>
      </c>
    </row>
    <row r="171" spans="1:34" ht="11.25" customHeight="1">
      <c r="A171" s="5" t="s">
        <v>198</v>
      </c>
      <c r="B171" s="5" t="s">
        <v>115</v>
      </c>
      <c r="C171" s="5" t="s">
        <v>346</v>
      </c>
      <c r="D171" s="6">
        <v>0</v>
      </c>
      <c r="E171" s="6">
        <v>0</v>
      </c>
      <c r="F171" s="6">
        <v>547683</v>
      </c>
      <c r="G171" s="6">
        <v>0</v>
      </c>
      <c r="H171" s="6">
        <v>0</v>
      </c>
      <c r="I171" s="6">
        <v>0</v>
      </c>
      <c r="J171" s="6">
        <f>SUM(D171:I171)</f>
        <v>547683</v>
      </c>
      <c r="K171" s="6">
        <v>547683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 t="str">
        <f>IF(ISBLANK(J171),"",IF((SUM(K171:AG171)=J171),"OK","Error"))</f>
        <v>OK</v>
      </c>
    </row>
    <row r="172" spans="1:34" ht="11.25" customHeight="1">
      <c r="A172" s="5" t="s">
        <v>198</v>
      </c>
      <c r="B172" s="5" t="s">
        <v>366</v>
      </c>
      <c r="C172" s="5" t="s">
        <v>133</v>
      </c>
      <c r="D172" s="6">
        <v>0</v>
      </c>
      <c r="E172" s="6">
        <v>0</v>
      </c>
      <c r="F172" s="6">
        <v>84000</v>
      </c>
      <c r="G172" s="6">
        <v>0</v>
      </c>
      <c r="H172" s="6">
        <v>0</v>
      </c>
      <c r="I172" s="6">
        <v>0</v>
      </c>
      <c r="J172" s="6">
        <f>SUM(D172:I172)</f>
        <v>84000</v>
      </c>
      <c r="K172" s="6">
        <v>84000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 t="str">
        <f>IF(ISBLANK(J172),"",IF((SUM(K172:AG172)=J172),"OK","Error"))</f>
        <v>OK</v>
      </c>
    </row>
    <row r="173" spans="1:34" ht="11.25" customHeight="1">
      <c r="A173" s="5" t="s">
        <v>198</v>
      </c>
      <c r="B173" s="5" t="s">
        <v>452</v>
      </c>
      <c r="C173" s="5" t="s">
        <v>166</v>
      </c>
      <c r="D173" s="6">
        <v>0</v>
      </c>
      <c r="E173" s="6">
        <v>0</v>
      </c>
      <c r="F173" s="6">
        <v>1</v>
      </c>
      <c r="G173" s="6">
        <v>0</v>
      </c>
      <c r="H173" s="6">
        <v>0</v>
      </c>
      <c r="I173" s="6">
        <v>0</v>
      </c>
      <c r="J173" s="6">
        <f>SUM(D173:I173)</f>
        <v>1</v>
      </c>
      <c r="K173" s="6">
        <v>1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 t="str">
        <f>IF(ISBLANK(J173),"",IF((SUM(K173:AG173)=J173),"OK","Error"))</f>
        <v>OK</v>
      </c>
    </row>
    <row r="174" spans="1:34" ht="11.25" customHeight="1">
      <c r="A174" s="7"/>
      <c r="B174" s="7" t="s">
        <v>47</v>
      </c>
      <c r="C174" s="7"/>
      <c r="D174" s="8">
        <f aca="true" t="shared" si="10" ref="D174:I174">SUM(D166:D173)</f>
        <v>0</v>
      </c>
      <c r="E174" s="8">
        <f t="shared" si="10"/>
        <v>0</v>
      </c>
      <c r="F174" s="8">
        <f t="shared" si="10"/>
        <v>84751353</v>
      </c>
      <c r="G174" s="8">
        <f t="shared" si="10"/>
        <v>0</v>
      </c>
      <c r="H174" s="8">
        <f t="shared" si="10"/>
        <v>0</v>
      </c>
      <c r="I174" s="8">
        <f t="shared" si="10"/>
        <v>0</v>
      </c>
      <c r="J174" s="8">
        <f>SUM(D174:I174)</f>
        <v>84751353</v>
      </c>
      <c r="K174" s="8">
        <f aca="true" t="shared" si="11" ref="K174:AG174">SUM(K166:K173)</f>
        <v>80339790</v>
      </c>
      <c r="L174" s="8">
        <f t="shared" si="11"/>
        <v>0</v>
      </c>
      <c r="M174" s="8">
        <f t="shared" si="11"/>
        <v>0</v>
      </c>
      <c r="N174" s="8">
        <f t="shared" si="11"/>
        <v>0</v>
      </c>
      <c r="O174" s="8">
        <f t="shared" si="11"/>
        <v>0</v>
      </c>
      <c r="P174" s="8">
        <f t="shared" si="11"/>
        <v>0</v>
      </c>
      <c r="Q174" s="8">
        <f t="shared" si="11"/>
        <v>0</v>
      </c>
      <c r="R174" s="8">
        <f t="shared" si="11"/>
        <v>0</v>
      </c>
      <c r="S174" s="8">
        <f t="shared" si="11"/>
        <v>0</v>
      </c>
      <c r="T174" s="8">
        <f t="shared" si="11"/>
        <v>0</v>
      </c>
      <c r="U174" s="8">
        <f t="shared" si="11"/>
        <v>0</v>
      </c>
      <c r="V174" s="8">
        <f t="shared" si="11"/>
        <v>0</v>
      </c>
      <c r="W174" s="8">
        <f t="shared" si="11"/>
        <v>0</v>
      </c>
      <c r="X174" s="8">
        <f t="shared" si="11"/>
        <v>0</v>
      </c>
      <c r="Y174" s="8">
        <f t="shared" si="11"/>
        <v>0</v>
      </c>
      <c r="Z174" s="8">
        <f t="shared" si="11"/>
        <v>0</v>
      </c>
      <c r="AA174" s="8">
        <f t="shared" si="11"/>
        <v>0</v>
      </c>
      <c r="AB174" s="8">
        <f t="shared" si="11"/>
        <v>0</v>
      </c>
      <c r="AC174" s="8">
        <f t="shared" si="11"/>
        <v>4411563</v>
      </c>
      <c r="AD174" s="8">
        <f t="shared" si="11"/>
        <v>0</v>
      </c>
      <c r="AE174" s="8">
        <f t="shared" si="11"/>
        <v>0</v>
      </c>
      <c r="AF174" s="8">
        <f t="shared" si="11"/>
        <v>0</v>
      </c>
      <c r="AG174" s="8">
        <f t="shared" si="11"/>
        <v>0</v>
      </c>
      <c r="AH174" s="6" t="str">
        <f>IF(ISBLANK(J174),"",IF((SUM(K174:AG174)=J174),"OK","Error"))</f>
        <v>OK</v>
      </c>
    </row>
    <row r="175" spans="1:34" ht="11.25" customHeight="1">
      <c r="A175" s="5"/>
      <c r="B175" s="5"/>
      <c r="C175" s="5"/>
      <c r="AH175" s="6">
        <f>IF(ISBLANK(J175),"",IF((SUM(K175:AG175)=J175),"OK","Error"))</f>
      </c>
    </row>
    <row r="176" spans="1:34" ht="11.25" customHeight="1">
      <c r="A176" s="5"/>
      <c r="B176" s="9" t="s">
        <v>126</v>
      </c>
      <c r="C176" s="5"/>
      <c r="AH176" s="6">
        <f>IF(ISBLANK(J176),"",IF((SUM(K176:AG176)=J176),"OK","Error"))</f>
      </c>
    </row>
    <row r="177" spans="1:34" ht="11.25" customHeight="1">
      <c r="A177" s="5" t="s">
        <v>199</v>
      </c>
      <c r="B177" s="5" t="s">
        <v>495</v>
      </c>
      <c r="C177" s="5" t="s">
        <v>290</v>
      </c>
      <c r="D177" s="6">
        <v>12803506</v>
      </c>
      <c r="E177" s="6">
        <v>4897176</v>
      </c>
      <c r="F177" s="6">
        <v>904333</v>
      </c>
      <c r="G177" s="6">
        <v>0</v>
      </c>
      <c r="H177" s="6">
        <v>0</v>
      </c>
      <c r="I177" s="6">
        <v>0</v>
      </c>
      <c r="J177" s="6">
        <f>SUM(D177:I177)</f>
        <v>18605015</v>
      </c>
      <c r="K177" s="6">
        <v>1157253</v>
      </c>
      <c r="L177" s="6">
        <v>0</v>
      </c>
      <c r="M177" s="6">
        <v>0</v>
      </c>
      <c r="N177" s="6">
        <v>0</v>
      </c>
      <c r="O177" s="6">
        <v>0</v>
      </c>
      <c r="P177" s="6">
        <v>17113525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334237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 t="str">
        <f>IF(ISBLANK(J177),"",IF((SUM(K177:AG177)=J177),"OK","Error"))</f>
        <v>OK</v>
      </c>
    </row>
    <row r="178" spans="1:34" ht="11.25" customHeight="1">
      <c r="A178" s="5" t="s">
        <v>199</v>
      </c>
      <c r="B178" s="5" t="s">
        <v>262</v>
      </c>
      <c r="C178" s="5" t="s">
        <v>458</v>
      </c>
      <c r="D178" s="6">
        <v>13400525</v>
      </c>
      <c r="E178" s="6">
        <v>1967669</v>
      </c>
      <c r="F178" s="6">
        <v>2246681</v>
      </c>
      <c r="G178" s="6">
        <v>0</v>
      </c>
      <c r="H178" s="6">
        <v>0</v>
      </c>
      <c r="I178" s="6">
        <v>0</v>
      </c>
      <c r="J178" s="6">
        <f>SUM(D178:I178)</f>
        <v>17614875</v>
      </c>
      <c r="K178" s="6">
        <v>5708472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553471</v>
      </c>
      <c r="U178" s="6">
        <v>0</v>
      </c>
      <c r="V178" s="6">
        <v>0</v>
      </c>
      <c r="W178" s="6">
        <v>0</v>
      </c>
      <c r="X178" s="6">
        <v>0</v>
      </c>
      <c r="Y178" s="6">
        <v>4705975</v>
      </c>
      <c r="Z178" s="6">
        <v>0</v>
      </c>
      <c r="AA178" s="6">
        <v>510000</v>
      </c>
      <c r="AB178" s="6">
        <v>0</v>
      </c>
      <c r="AC178" s="6">
        <v>0</v>
      </c>
      <c r="AD178" s="6">
        <v>0</v>
      </c>
      <c r="AE178" s="6">
        <v>6136957</v>
      </c>
      <c r="AF178" s="6">
        <v>0</v>
      </c>
      <c r="AG178" s="6">
        <v>0</v>
      </c>
      <c r="AH178" s="6" t="str">
        <f>IF(ISBLANK(J178),"",IF((SUM(K178:AG178)=J178),"OK","Error"))</f>
        <v>OK</v>
      </c>
    </row>
    <row r="179" spans="1:34" ht="11.25" customHeight="1">
      <c r="A179" s="5" t="s">
        <v>199</v>
      </c>
      <c r="B179" s="5" t="s">
        <v>181</v>
      </c>
      <c r="C179" s="5" t="s">
        <v>150</v>
      </c>
      <c r="D179" s="6">
        <v>7715537</v>
      </c>
      <c r="E179" s="6">
        <v>6426547</v>
      </c>
      <c r="F179" s="6">
        <v>1756800</v>
      </c>
      <c r="G179" s="6">
        <v>0</v>
      </c>
      <c r="H179" s="6">
        <v>0</v>
      </c>
      <c r="I179" s="6">
        <v>0</v>
      </c>
      <c r="J179" s="6">
        <f>SUM(D179:I179)</f>
        <v>15898884</v>
      </c>
      <c r="K179" s="6">
        <v>560448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540966</v>
      </c>
      <c r="U179" s="6">
        <v>0</v>
      </c>
      <c r="V179" s="6">
        <v>0</v>
      </c>
      <c r="W179" s="6">
        <v>0</v>
      </c>
      <c r="X179" s="6">
        <v>0</v>
      </c>
      <c r="Y179" s="6">
        <v>10909314</v>
      </c>
      <c r="Z179" s="6">
        <v>0</v>
      </c>
      <c r="AA179" s="6">
        <v>305000</v>
      </c>
      <c r="AB179" s="6">
        <v>0</v>
      </c>
      <c r="AC179" s="6">
        <v>0</v>
      </c>
      <c r="AD179" s="6">
        <v>0</v>
      </c>
      <c r="AE179" s="6">
        <v>3583156</v>
      </c>
      <c r="AF179" s="6">
        <v>0</v>
      </c>
      <c r="AG179" s="6">
        <v>0</v>
      </c>
      <c r="AH179" s="6" t="str">
        <f>IF(ISBLANK(J179),"",IF((SUM(K179:AG179)=J179),"OK","Error"))</f>
        <v>OK</v>
      </c>
    </row>
    <row r="180" spans="1:34" ht="11.25" customHeight="1">
      <c r="A180" s="5" t="s">
        <v>199</v>
      </c>
      <c r="B180" s="5" t="s">
        <v>404</v>
      </c>
      <c r="C180" s="5" t="s">
        <v>183</v>
      </c>
      <c r="D180" s="6">
        <v>5503357</v>
      </c>
      <c r="E180" s="6">
        <v>1984815</v>
      </c>
      <c r="F180" s="6">
        <v>0</v>
      </c>
      <c r="G180" s="6">
        <v>0</v>
      </c>
      <c r="H180" s="6">
        <v>0</v>
      </c>
      <c r="I180" s="6">
        <v>0</v>
      </c>
      <c r="J180" s="6">
        <f>SUM(D180:I180)</f>
        <v>7488172</v>
      </c>
      <c r="K180" s="6">
        <v>532197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70000</v>
      </c>
      <c r="U180" s="6">
        <v>0</v>
      </c>
      <c r="V180" s="6">
        <v>0</v>
      </c>
      <c r="W180" s="6">
        <v>0</v>
      </c>
      <c r="X180" s="6">
        <v>0</v>
      </c>
      <c r="Y180" s="6">
        <v>6751451</v>
      </c>
      <c r="Z180" s="6">
        <v>0</v>
      </c>
      <c r="AA180" s="6">
        <v>134524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 t="str">
        <f>IF(ISBLANK(J180),"",IF((SUM(K180:AG180)=J180),"OK","Error"))</f>
        <v>OK</v>
      </c>
    </row>
    <row r="181" spans="1:34" ht="11.25" customHeight="1">
      <c r="A181" s="5" t="s">
        <v>199</v>
      </c>
      <c r="B181" s="5" t="s">
        <v>316</v>
      </c>
      <c r="C181" s="5" t="s">
        <v>281</v>
      </c>
      <c r="D181" s="6">
        <v>4511199</v>
      </c>
      <c r="E181" s="6">
        <v>531567</v>
      </c>
      <c r="F181" s="6">
        <v>501000</v>
      </c>
      <c r="G181" s="6">
        <v>0</v>
      </c>
      <c r="H181" s="6">
        <v>0</v>
      </c>
      <c r="I181" s="6">
        <v>0</v>
      </c>
      <c r="J181" s="6">
        <f>SUM(D181:I181)</f>
        <v>5543766</v>
      </c>
      <c r="K181" s="6">
        <v>3221738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252750</v>
      </c>
      <c r="U181" s="6">
        <v>0</v>
      </c>
      <c r="V181" s="6">
        <v>0</v>
      </c>
      <c r="W181" s="6">
        <v>0</v>
      </c>
      <c r="X181" s="6">
        <v>0</v>
      </c>
      <c r="Y181" s="6">
        <v>679372</v>
      </c>
      <c r="Z181" s="6">
        <v>0</v>
      </c>
      <c r="AA181" s="6">
        <v>130000</v>
      </c>
      <c r="AB181" s="6">
        <v>0</v>
      </c>
      <c r="AC181" s="6">
        <v>0</v>
      </c>
      <c r="AD181" s="6">
        <v>0</v>
      </c>
      <c r="AE181" s="6">
        <v>1259906</v>
      </c>
      <c r="AF181" s="6">
        <v>0</v>
      </c>
      <c r="AG181" s="6">
        <v>0</v>
      </c>
      <c r="AH181" s="6" t="str">
        <f>IF(ISBLANK(J181),"",IF((SUM(K181:AG181)=J181),"OK","Error"))</f>
        <v>OK</v>
      </c>
    </row>
    <row r="182" spans="1:34" ht="11.25" customHeight="1">
      <c r="A182" s="5" t="s">
        <v>199</v>
      </c>
      <c r="B182" s="5" t="s">
        <v>386</v>
      </c>
      <c r="C182" s="5" t="s">
        <v>506</v>
      </c>
      <c r="D182" s="6">
        <v>3745984</v>
      </c>
      <c r="E182" s="6">
        <v>1119601</v>
      </c>
      <c r="F182" s="6">
        <v>100000</v>
      </c>
      <c r="G182" s="6">
        <v>0</v>
      </c>
      <c r="H182" s="6">
        <v>0</v>
      </c>
      <c r="I182" s="6">
        <v>0</v>
      </c>
      <c r="J182" s="6">
        <f>SUM(D182:I182)</f>
        <v>4965585</v>
      </c>
      <c r="K182" s="6">
        <v>691248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2366427</v>
      </c>
      <c r="Z182" s="6">
        <v>0</v>
      </c>
      <c r="AA182" s="6">
        <v>510110</v>
      </c>
      <c r="AB182" s="6">
        <v>0</v>
      </c>
      <c r="AC182" s="6">
        <v>0</v>
      </c>
      <c r="AD182" s="6">
        <v>0</v>
      </c>
      <c r="AE182" s="6">
        <v>1397800</v>
      </c>
      <c r="AF182" s="6">
        <v>0</v>
      </c>
      <c r="AG182" s="6">
        <v>0</v>
      </c>
      <c r="AH182" s="6" t="str">
        <f>IF(ISBLANK(J182),"",IF((SUM(K182:AG182)=J182),"OK","Error"))</f>
        <v>OK</v>
      </c>
    </row>
    <row r="183" spans="1:34" ht="11.25" customHeight="1">
      <c r="A183" s="5" t="s">
        <v>199</v>
      </c>
      <c r="B183" s="5" t="s">
        <v>435</v>
      </c>
      <c r="C183" s="5" t="s">
        <v>285</v>
      </c>
      <c r="D183" s="6">
        <v>3496740</v>
      </c>
      <c r="E183" s="6">
        <v>1107048</v>
      </c>
      <c r="F183" s="6">
        <v>70510</v>
      </c>
      <c r="G183" s="6">
        <v>0</v>
      </c>
      <c r="H183" s="6">
        <v>0</v>
      </c>
      <c r="I183" s="6">
        <v>0</v>
      </c>
      <c r="J183" s="6">
        <f>SUM(D183:I183)</f>
        <v>4674298</v>
      </c>
      <c r="K183" s="6">
        <v>4269265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17797</v>
      </c>
      <c r="Z183" s="6">
        <v>0</v>
      </c>
      <c r="AA183" s="6">
        <v>212904</v>
      </c>
      <c r="AB183" s="6">
        <v>0</v>
      </c>
      <c r="AC183" s="6">
        <v>0</v>
      </c>
      <c r="AD183" s="6">
        <v>0</v>
      </c>
      <c r="AE183" s="6">
        <v>174332</v>
      </c>
      <c r="AF183" s="6">
        <v>0</v>
      </c>
      <c r="AG183" s="6">
        <v>0</v>
      </c>
      <c r="AH183" s="6" t="str">
        <f>IF(ISBLANK(J183),"",IF((SUM(K183:AG183)=J183),"OK","Error"))</f>
        <v>OK</v>
      </c>
    </row>
    <row r="184" spans="1:34" ht="11.25" customHeight="1">
      <c r="A184" s="5" t="s">
        <v>199</v>
      </c>
      <c r="B184" s="5" t="s">
        <v>61</v>
      </c>
      <c r="C184" s="5" t="s">
        <v>67</v>
      </c>
      <c r="D184" s="6">
        <v>918024</v>
      </c>
      <c r="E184" s="6">
        <v>621179</v>
      </c>
      <c r="F184" s="6">
        <v>1815491</v>
      </c>
      <c r="G184" s="6">
        <v>0</v>
      </c>
      <c r="H184" s="6">
        <v>0</v>
      </c>
      <c r="I184" s="6">
        <v>0</v>
      </c>
      <c r="J184" s="6">
        <f>SUM(D184:I184)</f>
        <v>3354694</v>
      </c>
      <c r="K184" s="6">
        <v>1033816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50000</v>
      </c>
      <c r="U184" s="6">
        <v>0</v>
      </c>
      <c r="V184" s="6">
        <v>0</v>
      </c>
      <c r="W184" s="6">
        <v>0</v>
      </c>
      <c r="X184" s="6">
        <v>0</v>
      </c>
      <c r="Y184" s="6">
        <v>1307878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963000</v>
      </c>
      <c r="AF184" s="6">
        <v>0</v>
      </c>
      <c r="AG184" s="6">
        <v>0</v>
      </c>
      <c r="AH184" s="6" t="str">
        <f>IF(ISBLANK(J184),"",IF((SUM(K184:AG184)=J184),"OK","Error"))</f>
        <v>OK</v>
      </c>
    </row>
    <row r="185" spans="1:34" ht="11.25" customHeight="1">
      <c r="A185" s="5" t="s">
        <v>199</v>
      </c>
      <c r="B185" s="5" t="s">
        <v>1</v>
      </c>
      <c r="C185" s="5" t="s">
        <v>463</v>
      </c>
      <c r="D185" s="6">
        <v>2375663</v>
      </c>
      <c r="E185" s="6">
        <v>356939</v>
      </c>
      <c r="F185" s="6">
        <v>0</v>
      </c>
      <c r="G185" s="6">
        <v>0</v>
      </c>
      <c r="H185" s="6">
        <v>0</v>
      </c>
      <c r="I185" s="6">
        <v>0</v>
      </c>
      <c r="J185" s="6">
        <f>SUM(D185:I185)</f>
        <v>2732602</v>
      </c>
      <c r="K185" s="6">
        <v>766716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1965886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 t="str">
        <f>IF(ISBLANK(J185),"",IF((SUM(K185:AG185)=J185),"OK","Error"))</f>
        <v>OK</v>
      </c>
    </row>
    <row r="186" spans="1:34" ht="11.25" customHeight="1">
      <c r="A186" s="5" t="s">
        <v>199</v>
      </c>
      <c r="B186" s="5" t="s">
        <v>64</v>
      </c>
      <c r="C186" s="5" t="s">
        <v>367</v>
      </c>
      <c r="D186" s="6">
        <v>0</v>
      </c>
      <c r="E186" s="6">
        <v>2128733</v>
      </c>
      <c r="F186" s="6">
        <v>0</v>
      </c>
      <c r="G186" s="6">
        <v>0</v>
      </c>
      <c r="H186" s="6">
        <v>0</v>
      </c>
      <c r="I186" s="6">
        <v>0</v>
      </c>
      <c r="J186" s="6">
        <f>SUM(D186:I186)</f>
        <v>2128733</v>
      </c>
      <c r="K186" s="6">
        <v>1707233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421500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 t="str">
        <f>IF(ISBLANK(J186),"",IF((SUM(K186:AG186)=J186),"OK","Error"))</f>
        <v>OK</v>
      </c>
    </row>
    <row r="187" spans="1:34" ht="11.25" customHeight="1">
      <c r="A187" s="5" t="s">
        <v>199</v>
      </c>
      <c r="B187" s="5" t="s">
        <v>250</v>
      </c>
      <c r="C187" s="5" t="s">
        <v>340</v>
      </c>
      <c r="D187" s="6">
        <v>450413</v>
      </c>
      <c r="E187" s="6">
        <v>1209166</v>
      </c>
      <c r="F187" s="6">
        <v>0</v>
      </c>
      <c r="G187" s="6">
        <v>0</v>
      </c>
      <c r="H187" s="6">
        <v>0</v>
      </c>
      <c r="I187" s="6">
        <v>0</v>
      </c>
      <c r="J187" s="6">
        <f>SUM(D187:I187)</f>
        <v>1659579</v>
      </c>
      <c r="K187" s="6">
        <v>385374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179205</v>
      </c>
      <c r="Z187" s="6">
        <v>0</v>
      </c>
      <c r="AA187" s="6">
        <v>45000</v>
      </c>
      <c r="AB187" s="6">
        <v>0</v>
      </c>
      <c r="AC187" s="6">
        <v>0</v>
      </c>
      <c r="AD187" s="6">
        <v>0</v>
      </c>
      <c r="AE187" s="6">
        <v>1050000</v>
      </c>
      <c r="AF187" s="6">
        <v>0</v>
      </c>
      <c r="AG187" s="6">
        <v>0</v>
      </c>
      <c r="AH187" s="6" t="str">
        <f>IF(ISBLANK(J187),"",IF((SUM(K187:AG187)=J187),"OK","Error"))</f>
        <v>OK</v>
      </c>
    </row>
    <row r="188" spans="1:34" ht="11.25" customHeight="1">
      <c r="A188" s="5" t="s">
        <v>199</v>
      </c>
      <c r="B188" s="5" t="s">
        <v>189</v>
      </c>
      <c r="C188" s="5" t="s">
        <v>173</v>
      </c>
      <c r="D188" s="6">
        <v>0</v>
      </c>
      <c r="E188" s="6">
        <v>0</v>
      </c>
      <c r="F188" s="6">
        <v>670541</v>
      </c>
      <c r="G188" s="6">
        <v>0</v>
      </c>
      <c r="H188" s="6">
        <v>0</v>
      </c>
      <c r="I188" s="6">
        <v>0</v>
      </c>
      <c r="J188" s="6">
        <f>SUM(D188:I188)</f>
        <v>670541</v>
      </c>
      <c r="K188" s="6">
        <v>42320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284221</v>
      </c>
      <c r="Z188" s="6">
        <v>0</v>
      </c>
      <c r="AA188" s="6">
        <v>250000</v>
      </c>
      <c r="AB188" s="6">
        <v>0</v>
      </c>
      <c r="AC188" s="6">
        <v>0</v>
      </c>
      <c r="AD188" s="6">
        <v>0</v>
      </c>
      <c r="AE188" s="6">
        <v>94000</v>
      </c>
      <c r="AF188" s="6">
        <v>0</v>
      </c>
      <c r="AG188" s="6">
        <v>0</v>
      </c>
      <c r="AH188" s="6" t="str">
        <f>IF(ISBLANK(J188),"",IF((SUM(K188:AG188)=J188),"OK","Error"))</f>
        <v>OK</v>
      </c>
    </row>
    <row r="189" spans="1:34" ht="11.25" customHeight="1">
      <c r="A189" s="5" t="s">
        <v>199</v>
      </c>
      <c r="B189" s="5" t="s">
        <v>530</v>
      </c>
      <c r="C189" s="5" t="s">
        <v>531</v>
      </c>
      <c r="D189" s="6">
        <v>20000</v>
      </c>
      <c r="E189" s="6">
        <v>134925</v>
      </c>
      <c r="F189" s="6">
        <v>0</v>
      </c>
      <c r="G189" s="6">
        <v>0</v>
      </c>
      <c r="H189" s="6">
        <v>0</v>
      </c>
      <c r="I189" s="6">
        <v>0</v>
      </c>
      <c r="J189" s="6">
        <f>SUM(D189:I189)</f>
        <v>154925</v>
      </c>
      <c r="K189" s="6">
        <v>154925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 t="str">
        <f>IF(ISBLANK(J189),"",IF((SUM(K189:AG189)=J189),"OK","Error"))</f>
        <v>OK</v>
      </c>
    </row>
    <row r="190" spans="1:34" ht="11.25" customHeight="1">
      <c r="A190" s="5" t="s">
        <v>199</v>
      </c>
      <c r="B190" s="5" t="s">
        <v>225</v>
      </c>
      <c r="C190" s="5" t="s">
        <v>91</v>
      </c>
      <c r="D190" s="6">
        <v>0</v>
      </c>
      <c r="E190" s="6">
        <v>34700</v>
      </c>
      <c r="F190" s="6">
        <v>0</v>
      </c>
      <c r="G190" s="6">
        <v>0</v>
      </c>
      <c r="H190" s="6">
        <v>0</v>
      </c>
      <c r="I190" s="6">
        <v>0</v>
      </c>
      <c r="J190" s="6">
        <f>SUM(D190:I190)</f>
        <v>34700</v>
      </c>
      <c r="K190" s="6">
        <v>3470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31230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 t="str">
        <f>IF(ISBLANK(J190),"",IF((SUM(K190:AG190)=J190),"OK","Error"))</f>
        <v>OK</v>
      </c>
    </row>
    <row r="191" spans="1:34" ht="11.25" customHeight="1">
      <c r="A191" s="7"/>
      <c r="B191" s="7" t="s">
        <v>76</v>
      </c>
      <c r="C191" s="7"/>
      <c r="D191" s="8">
        <f aca="true" t="shared" si="12" ref="D191:I191">SUM(D177:D190)</f>
        <v>54940948</v>
      </c>
      <c r="E191" s="8">
        <f t="shared" si="12"/>
        <v>22520065</v>
      </c>
      <c r="F191" s="8">
        <f t="shared" si="12"/>
        <v>8065356</v>
      </c>
      <c r="G191" s="8">
        <f t="shared" si="12"/>
        <v>0</v>
      </c>
      <c r="H191" s="8">
        <f t="shared" si="12"/>
        <v>0</v>
      </c>
      <c r="I191" s="8">
        <f t="shared" si="12"/>
        <v>0</v>
      </c>
      <c r="J191" s="8">
        <f>SUM(D191:I191)</f>
        <v>85526369</v>
      </c>
      <c r="K191" s="8">
        <f aca="true" t="shared" si="13" ref="K191:AG191">SUM(K177:K190)</f>
        <v>20234475</v>
      </c>
      <c r="L191" s="8">
        <f t="shared" si="13"/>
        <v>0</v>
      </c>
      <c r="M191" s="8">
        <f t="shared" si="13"/>
        <v>0</v>
      </c>
      <c r="N191" s="8">
        <f t="shared" si="13"/>
        <v>0</v>
      </c>
      <c r="O191" s="8">
        <f t="shared" si="13"/>
        <v>0</v>
      </c>
      <c r="P191" s="8">
        <f t="shared" si="13"/>
        <v>17113525</v>
      </c>
      <c r="Q191" s="8">
        <f t="shared" si="13"/>
        <v>0</v>
      </c>
      <c r="R191" s="8">
        <f t="shared" si="13"/>
        <v>0</v>
      </c>
      <c r="S191" s="8">
        <f t="shared" si="13"/>
        <v>0</v>
      </c>
      <c r="T191" s="8">
        <f t="shared" si="13"/>
        <v>1467187</v>
      </c>
      <c r="U191" s="8">
        <f t="shared" si="13"/>
        <v>0</v>
      </c>
      <c r="V191" s="8">
        <f t="shared" si="13"/>
        <v>0</v>
      </c>
      <c r="W191" s="8">
        <f t="shared" si="13"/>
        <v>0</v>
      </c>
      <c r="X191" s="8">
        <f t="shared" si="13"/>
        <v>0</v>
      </c>
      <c r="Y191" s="8">
        <f t="shared" si="13"/>
        <v>29198756</v>
      </c>
      <c r="Z191" s="8">
        <f t="shared" si="13"/>
        <v>0</v>
      </c>
      <c r="AA191" s="8">
        <f t="shared" si="13"/>
        <v>2853275</v>
      </c>
      <c r="AB191" s="8">
        <f t="shared" si="13"/>
        <v>0</v>
      </c>
      <c r="AC191" s="8">
        <f t="shared" si="13"/>
        <v>0</v>
      </c>
      <c r="AD191" s="8">
        <f t="shared" si="13"/>
        <v>0</v>
      </c>
      <c r="AE191" s="8">
        <f t="shared" si="13"/>
        <v>14659151</v>
      </c>
      <c r="AF191" s="8">
        <f t="shared" si="13"/>
        <v>0</v>
      </c>
      <c r="AG191" s="8">
        <f t="shared" si="13"/>
        <v>0</v>
      </c>
      <c r="AH191" s="6" t="str">
        <f>IF(ISBLANK(J191),"",IF((SUM(K191:AG191)=J191),"OK","Error"))</f>
        <v>OK</v>
      </c>
    </row>
    <row r="192" spans="1:34" ht="11.25" customHeight="1">
      <c r="A192" s="5"/>
      <c r="B192" s="5"/>
      <c r="C192" s="5"/>
      <c r="AH192" s="6">
        <f>IF(ISBLANK(J192),"",IF((SUM(K192:AG192)=J192),"OK","Error"))</f>
      </c>
    </row>
    <row r="193" spans="1:34" ht="11.25" customHeight="1">
      <c r="A193" s="5"/>
      <c r="B193" s="9" t="s">
        <v>241</v>
      </c>
      <c r="C193" s="5"/>
      <c r="AH193" s="6">
        <f>IF(ISBLANK(J193),"",IF((SUM(K193:AG193)=J193),"OK","Error"))</f>
      </c>
    </row>
    <row r="194" spans="1:34" ht="11.25" customHeight="1">
      <c r="A194" s="5" t="s">
        <v>191</v>
      </c>
      <c r="B194" s="5" t="s">
        <v>309</v>
      </c>
      <c r="C194" s="5" t="s">
        <v>378</v>
      </c>
      <c r="D194" s="6">
        <v>4364330</v>
      </c>
      <c r="E194" s="6">
        <v>1360756</v>
      </c>
      <c r="F194" s="6">
        <v>18162346</v>
      </c>
      <c r="G194" s="6">
        <v>0</v>
      </c>
      <c r="H194" s="6">
        <v>0</v>
      </c>
      <c r="I194" s="6">
        <v>0</v>
      </c>
      <c r="J194" s="6">
        <f>SUM(D194:I194)</f>
        <v>23887432</v>
      </c>
      <c r="K194" s="6">
        <v>6108660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90195</v>
      </c>
      <c r="U194" s="6">
        <v>0</v>
      </c>
      <c r="V194" s="6">
        <v>0</v>
      </c>
      <c r="W194" s="6">
        <v>0</v>
      </c>
      <c r="X194" s="6">
        <v>0</v>
      </c>
      <c r="Y194" s="6">
        <v>4131257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13557320</v>
      </c>
      <c r="AF194" s="6">
        <v>0</v>
      </c>
      <c r="AG194" s="6">
        <v>0</v>
      </c>
      <c r="AH194" s="6" t="str">
        <f>IF(ISBLANK(J194),"",IF((SUM(K194:AG194)=J194),"OK","Error"))</f>
        <v>OK</v>
      </c>
    </row>
    <row r="195" spans="1:34" ht="11.25" customHeight="1">
      <c r="A195" s="5" t="s">
        <v>191</v>
      </c>
      <c r="B195" s="5" t="s">
        <v>511</v>
      </c>
      <c r="C195" s="5" t="s">
        <v>374</v>
      </c>
      <c r="D195" s="6">
        <v>0</v>
      </c>
      <c r="E195" s="6">
        <v>0</v>
      </c>
      <c r="F195" s="6">
        <v>23789348</v>
      </c>
      <c r="G195" s="6">
        <v>0</v>
      </c>
      <c r="H195" s="6">
        <v>0</v>
      </c>
      <c r="I195" s="6">
        <v>0</v>
      </c>
      <c r="J195" s="6">
        <f>SUM(D195:I195)</f>
        <v>23789348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6606662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17182686</v>
      </c>
      <c r="AF195" s="6">
        <v>0</v>
      </c>
      <c r="AG195" s="6">
        <v>0</v>
      </c>
      <c r="AH195" s="6" t="str">
        <f>IF(ISBLANK(J195),"",IF((SUM(K195:AG195)=J195),"OK","Error"))</f>
        <v>OK</v>
      </c>
    </row>
    <row r="196" spans="1:34" ht="11.25" customHeight="1">
      <c r="A196" s="5" t="s">
        <v>191</v>
      </c>
      <c r="B196" s="5" t="s">
        <v>167</v>
      </c>
      <c r="C196" s="5" t="s">
        <v>231</v>
      </c>
      <c r="D196" s="6">
        <v>0</v>
      </c>
      <c r="E196" s="6">
        <v>0</v>
      </c>
      <c r="F196" s="6">
        <v>8535530</v>
      </c>
      <c r="G196" s="6">
        <v>0</v>
      </c>
      <c r="H196" s="6">
        <v>0</v>
      </c>
      <c r="I196" s="6">
        <v>0</v>
      </c>
      <c r="J196" s="6">
        <f>SUM(D196:I196)</f>
        <v>8535530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1089000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7446530</v>
      </c>
      <c r="AF196" s="6">
        <v>0</v>
      </c>
      <c r="AG196" s="6">
        <v>0</v>
      </c>
      <c r="AH196" s="6" t="str">
        <f>IF(ISBLANK(J196),"",IF((SUM(K196:AG196)=J196),"OK","Error"))</f>
        <v>OK</v>
      </c>
    </row>
    <row r="197" spans="1:34" ht="11.25" customHeight="1">
      <c r="A197" s="5" t="s">
        <v>191</v>
      </c>
      <c r="B197" s="5" t="s">
        <v>440</v>
      </c>
      <c r="C197" s="5" t="s">
        <v>208</v>
      </c>
      <c r="D197" s="6">
        <v>1925799</v>
      </c>
      <c r="E197" s="6">
        <v>1078886</v>
      </c>
      <c r="F197" s="6">
        <v>1486390</v>
      </c>
      <c r="G197" s="6">
        <v>0</v>
      </c>
      <c r="H197" s="6">
        <v>0</v>
      </c>
      <c r="I197" s="6">
        <v>0</v>
      </c>
      <c r="J197" s="6">
        <f>SUM(D197:I197)</f>
        <v>4491075</v>
      </c>
      <c r="K197" s="6">
        <v>2726075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350000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615000</v>
      </c>
      <c r="AB197" s="6">
        <v>0</v>
      </c>
      <c r="AC197" s="6">
        <v>0</v>
      </c>
      <c r="AD197" s="6">
        <v>0</v>
      </c>
      <c r="AE197" s="6">
        <v>800000</v>
      </c>
      <c r="AF197" s="6">
        <v>0</v>
      </c>
      <c r="AG197" s="6">
        <v>0</v>
      </c>
      <c r="AH197" s="6" t="str">
        <f>IF(ISBLANK(J197),"",IF((SUM(K197:AG197)=J197),"OK","Error"))</f>
        <v>OK</v>
      </c>
    </row>
    <row r="198" spans="1:34" ht="11.25" customHeight="1">
      <c r="A198" s="5" t="s">
        <v>191</v>
      </c>
      <c r="B198" s="5" t="s">
        <v>205</v>
      </c>
      <c r="C198" s="5" t="s">
        <v>473</v>
      </c>
      <c r="D198" s="6">
        <v>1503826</v>
      </c>
      <c r="E198" s="6">
        <v>1651984</v>
      </c>
      <c r="F198" s="6">
        <v>130000</v>
      </c>
      <c r="G198" s="6">
        <v>0</v>
      </c>
      <c r="H198" s="6">
        <v>0</v>
      </c>
      <c r="I198" s="6">
        <v>0</v>
      </c>
      <c r="J198" s="6">
        <f>SUM(D198:I198)</f>
        <v>3285810</v>
      </c>
      <c r="K198" s="6">
        <v>3279810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6000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 t="str">
        <f>IF(ISBLANK(J198),"",IF((SUM(K198:AG198)=J198),"OK","Error"))</f>
        <v>OK</v>
      </c>
    </row>
    <row r="199" spans="1:34" ht="11.25" customHeight="1">
      <c r="A199" s="5" t="s">
        <v>191</v>
      </c>
      <c r="B199" s="5" t="s">
        <v>450</v>
      </c>
      <c r="C199" s="5" t="s">
        <v>175</v>
      </c>
      <c r="D199" s="6">
        <v>723536</v>
      </c>
      <c r="E199" s="6">
        <v>89881</v>
      </c>
      <c r="F199" s="6">
        <v>0</v>
      </c>
      <c r="G199" s="6">
        <v>0</v>
      </c>
      <c r="H199" s="6">
        <v>0</v>
      </c>
      <c r="I199" s="6">
        <v>0</v>
      </c>
      <c r="J199" s="6">
        <f>SUM(D199:I199)</f>
        <v>813417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813417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 t="str">
        <f>IF(ISBLANK(J199),"",IF((SUM(K199:AG199)=J199),"OK","Error"))</f>
        <v>OK</v>
      </c>
    </row>
    <row r="200" spans="1:34" ht="11.25" customHeight="1">
      <c r="A200" s="5" t="s">
        <v>191</v>
      </c>
      <c r="B200" s="5" t="s">
        <v>264</v>
      </c>
      <c r="C200" s="5" t="s">
        <v>188</v>
      </c>
      <c r="D200" s="6">
        <v>0</v>
      </c>
      <c r="E200" s="6">
        <v>0</v>
      </c>
      <c r="F200" s="6">
        <v>795669</v>
      </c>
      <c r="G200" s="6">
        <v>0</v>
      </c>
      <c r="H200" s="6">
        <v>0</v>
      </c>
      <c r="I200" s="6">
        <v>0</v>
      </c>
      <c r="J200" s="6">
        <f>SUM(D200:I200)</f>
        <v>795669</v>
      </c>
      <c r="K200" s="6">
        <v>795669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 t="str">
        <f>IF(ISBLANK(J200),"",IF((SUM(K200:AG200)=J200),"OK","Error"))</f>
        <v>OK</v>
      </c>
    </row>
    <row r="201" spans="1:34" ht="11.25" customHeight="1">
      <c r="A201" s="5" t="s">
        <v>191</v>
      </c>
      <c r="B201" s="5" t="s">
        <v>219</v>
      </c>
      <c r="C201" s="5" t="s">
        <v>370</v>
      </c>
      <c r="D201" s="6">
        <v>0</v>
      </c>
      <c r="E201" s="6">
        <v>0</v>
      </c>
      <c r="F201" s="6">
        <v>507607</v>
      </c>
      <c r="G201" s="6">
        <v>0</v>
      </c>
      <c r="H201" s="6">
        <v>0</v>
      </c>
      <c r="I201" s="6">
        <v>0</v>
      </c>
      <c r="J201" s="6">
        <f>SUM(D201:I201)</f>
        <v>507607</v>
      </c>
      <c r="K201" s="6">
        <v>507607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 t="str">
        <f>IF(ISBLANK(J201),"",IF((SUM(K201:AG201)=J201),"OK","Error"))</f>
        <v>OK</v>
      </c>
    </row>
    <row r="202" spans="1:34" ht="11.25" customHeight="1">
      <c r="A202" s="5" t="s">
        <v>191</v>
      </c>
      <c r="B202" s="5" t="s">
        <v>292</v>
      </c>
      <c r="C202" s="5" t="s">
        <v>184</v>
      </c>
      <c r="D202" s="6">
        <v>79326</v>
      </c>
      <c r="E202" s="6">
        <v>0</v>
      </c>
      <c r="F202" s="6">
        <v>320674</v>
      </c>
      <c r="G202" s="6">
        <v>0</v>
      </c>
      <c r="H202" s="6">
        <v>0</v>
      </c>
      <c r="I202" s="6">
        <v>0</v>
      </c>
      <c r="J202" s="6">
        <f>SUM(D202:I202)</f>
        <v>400000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400000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 t="str">
        <f>IF(ISBLANK(J202),"",IF((SUM(K202:AG202)=J202),"OK","Error"))</f>
        <v>OK</v>
      </c>
    </row>
    <row r="203" spans="1:34" ht="11.25" customHeight="1">
      <c r="A203" s="5" t="s">
        <v>191</v>
      </c>
      <c r="B203" s="5" t="s">
        <v>399</v>
      </c>
      <c r="C203" s="5" t="s">
        <v>382</v>
      </c>
      <c r="D203" s="6">
        <v>0</v>
      </c>
      <c r="E203" s="6">
        <v>0</v>
      </c>
      <c r="F203" s="6">
        <v>172670</v>
      </c>
      <c r="G203" s="6">
        <v>0</v>
      </c>
      <c r="H203" s="6">
        <v>0</v>
      </c>
      <c r="I203" s="6">
        <v>0</v>
      </c>
      <c r="J203" s="6">
        <f>SUM(D203:I203)</f>
        <v>172670</v>
      </c>
      <c r="K203" s="6">
        <v>172670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 t="str">
        <f>IF(ISBLANK(J203),"",IF((SUM(K203:AG203)=J203),"OK","Error"))</f>
        <v>OK</v>
      </c>
    </row>
    <row r="204" spans="1:34" ht="11.25" customHeight="1">
      <c r="A204" s="5" t="s">
        <v>191</v>
      </c>
      <c r="B204" s="5" t="s">
        <v>137</v>
      </c>
      <c r="C204" s="5" t="s">
        <v>259</v>
      </c>
      <c r="D204" s="6">
        <v>0</v>
      </c>
      <c r="E204" s="6">
        <v>0</v>
      </c>
      <c r="F204" s="6">
        <v>113821</v>
      </c>
      <c r="G204" s="6">
        <v>0</v>
      </c>
      <c r="H204" s="6">
        <v>0</v>
      </c>
      <c r="I204" s="6">
        <v>0</v>
      </c>
      <c r="J204" s="6">
        <f>SUM(D204:I204)</f>
        <v>113821</v>
      </c>
      <c r="K204" s="6">
        <v>113821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 t="str">
        <f>IF(ISBLANK(J204),"",IF((SUM(K204:AG204)=J204),"OK","Error"))</f>
        <v>OK</v>
      </c>
    </row>
    <row r="205" spans="1:34" ht="11.25" customHeight="1">
      <c r="A205" s="5" t="s">
        <v>191</v>
      </c>
      <c r="B205" s="5" t="s">
        <v>141</v>
      </c>
      <c r="C205" s="5" t="s">
        <v>461</v>
      </c>
      <c r="D205" s="6">
        <v>40000</v>
      </c>
      <c r="E205" s="6">
        <v>40670</v>
      </c>
      <c r="F205" s="6">
        <v>0</v>
      </c>
      <c r="G205" s="6">
        <v>0</v>
      </c>
      <c r="H205" s="6">
        <v>0</v>
      </c>
      <c r="I205" s="6">
        <v>0</v>
      </c>
      <c r="J205" s="6">
        <f>SUM(D205:I205)</f>
        <v>80670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20000</v>
      </c>
      <c r="Z205" s="6">
        <v>0</v>
      </c>
      <c r="AA205" s="6">
        <v>20670</v>
      </c>
      <c r="AB205" s="6">
        <v>0</v>
      </c>
      <c r="AC205" s="6">
        <v>0</v>
      </c>
      <c r="AD205" s="6">
        <v>0</v>
      </c>
      <c r="AE205" s="6">
        <v>40000</v>
      </c>
      <c r="AF205" s="6">
        <v>0</v>
      </c>
      <c r="AG205" s="6">
        <v>0</v>
      </c>
      <c r="AH205" s="6" t="str">
        <f>IF(ISBLANK(J205),"",IF((SUM(K205:AG205)=J205),"OK","Error"))</f>
        <v>OK</v>
      </c>
    </row>
    <row r="206" spans="1:34" ht="11.25" customHeight="1">
      <c r="A206" s="7"/>
      <c r="B206" s="7" t="s">
        <v>276</v>
      </c>
      <c r="C206" s="7"/>
      <c r="D206" s="8">
        <f aca="true" t="shared" si="14" ref="D206:I206">SUM(D194:D205)</f>
        <v>8636817</v>
      </c>
      <c r="E206" s="8">
        <f t="shared" si="14"/>
        <v>4222177</v>
      </c>
      <c r="F206" s="8">
        <f t="shared" si="14"/>
        <v>54014055</v>
      </c>
      <c r="G206" s="8">
        <f t="shared" si="14"/>
        <v>0</v>
      </c>
      <c r="H206" s="8">
        <f t="shared" si="14"/>
        <v>0</v>
      </c>
      <c r="I206" s="8">
        <f t="shared" si="14"/>
        <v>0</v>
      </c>
      <c r="J206" s="8">
        <f>SUM(D206:I206)</f>
        <v>66873049</v>
      </c>
      <c r="K206" s="8">
        <f aca="true" t="shared" si="15" ref="K206:AG206">SUM(K194:K205)</f>
        <v>13704312</v>
      </c>
      <c r="L206" s="8">
        <f t="shared" si="15"/>
        <v>0</v>
      </c>
      <c r="M206" s="8">
        <f t="shared" si="15"/>
        <v>0</v>
      </c>
      <c r="N206" s="8">
        <f t="shared" si="15"/>
        <v>0</v>
      </c>
      <c r="O206" s="8">
        <f t="shared" si="15"/>
        <v>0</v>
      </c>
      <c r="P206" s="8">
        <f t="shared" si="15"/>
        <v>0</v>
      </c>
      <c r="Q206" s="8">
        <f t="shared" si="15"/>
        <v>0</v>
      </c>
      <c r="R206" s="8">
        <f t="shared" si="15"/>
        <v>0</v>
      </c>
      <c r="S206" s="8">
        <f t="shared" si="15"/>
        <v>0</v>
      </c>
      <c r="T206" s="8">
        <f t="shared" si="15"/>
        <v>1529195</v>
      </c>
      <c r="U206" s="8">
        <f t="shared" si="15"/>
        <v>813417</v>
      </c>
      <c r="V206" s="8">
        <f t="shared" si="15"/>
        <v>0</v>
      </c>
      <c r="W206" s="8">
        <f t="shared" si="15"/>
        <v>0</v>
      </c>
      <c r="X206" s="8">
        <f t="shared" si="15"/>
        <v>0</v>
      </c>
      <c r="Y206" s="8">
        <f t="shared" si="15"/>
        <v>11163919</v>
      </c>
      <c r="Z206" s="8">
        <f t="shared" si="15"/>
        <v>0</v>
      </c>
      <c r="AA206" s="8">
        <f t="shared" si="15"/>
        <v>635670</v>
      </c>
      <c r="AB206" s="8">
        <f t="shared" si="15"/>
        <v>0</v>
      </c>
      <c r="AC206" s="8">
        <f t="shared" si="15"/>
        <v>0</v>
      </c>
      <c r="AD206" s="8">
        <f t="shared" si="15"/>
        <v>0</v>
      </c>
      <c r="AE206" s="8">
        <f t="shared" si="15"/>
        <v>39026536</v>
      </c>
      <c r="AF206" s="8">
        <f t="shared" si="15"/>
        <v>0</v>
      </c>
      <c r="AG206" s="8">
        <f t="shared" si="15"/>
        <v>0</v>
      </c>
      <c r="AH206" s="6" t="str">
        <f>IF(ISBLANK(J206),"",IF((SUM(K206:AG206)=J206),"OK","Error"))</f>
        <v>OK</v>
      </c>
    </row>
    <row r="207" spans="1:34" ht="11.25" customHeight="1">
      <c r="A207" s="5"/>
      <c r="B207" s="5"/>
      <c r="C207" s="5"/>
      <c r="AH207" s="6">
        <f>IF(ISBLANK(J207),"",IF((SUM(K207:AG207)=J207),"OK","Error"))</f>
      </c>
    </row>
    <row r="208" spans="1:34" ht="11.25" customHeight="1">
      <c r="A208" s="5"/>
      <c r="B208" s="9" t="s">
        <v>265</v>
      </c>
      <c r="C208" s="5"/>
      <c r="AH208" s="6">
        <f>IF(ISBLANK(J208),"",IF((SUM(K208:AG208)=J208),"OK","Error"))</f>
      </c>
    </row>
    <row r="209" spans="1:34" ht="11.25" customHeight="1">
      <c r="A209" s="5" t="s">
        <v>192</v>
      </c>
      <c r="B209" s="5" t="s">
        <v>451</v>
      </c>
      <c r="C209" s="5" t="s">
        <v>494</v>
      </c>
      <c r="D209" s="6">
        <v>36339478</v>
      </c>
      <c r="E209" s="6">
        <v>220453550</v>
      </c>
      <c r="F209" s="6">
        <v>26819421</v>
      </c>
      <c r="G209" s="6">
        <v>0</v>
      </c>
      <c r="H209" s="6">
        <v>0</v>
      </c>
      <c r="I209" s="6">
        <v>0</v>
      </c>
      <c r="J209" s="6">
        <f>SUM(D209:I209)</f>
        <v>283612449</v>
      </c>
      <c r="K209" s="6">
        <v>0</v>
      </c>
      <c r="L209" s="6">
        <v>18937922</v>
      </c>
      <c r="M209" s="6">
        <v>14856273</v>
      </c>
      <c r="N209" s="6">
        <v>1434254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45034600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3641980</v>
      </c>
      <c r="AB209" s="6">
        <v>0</v>
      </c>
      <c r="AC209" s="6">
        <v>0</v>
      </c>
      <c r="AD209" s="6">
        <v>0</v>
      </c>
      <c r="AE209" s="6">
        <v>199707420</v>
      </c>
      <c r="AF209" s="6">
        <v>0</v>
      </c>
      <c r="AG209" s="6">
        <v>0</v>
      </c>
      <c r="AH209" s="6" t="str">
        <f>IF(ISBLANK(J209),"",IF((SUM(K209:AG209)=J209),"OK","Error"))</f>
        <v>OK</v>
      </c>
    </row>
    <row r="210" spans="1:34" ht="11.25" customHeight="1">
      <c r="A210" s="5" t="s">
        <v>192</v>
      </c>
      <c r="B210" s="5" t="s">
        <v>239</v>
      </c>
      <c r="C210" s="5" t="s">
        <v>30</v>
      </c>
      <c r="D210" s="6">
        <v>34530658</v>
      </c>
      <c r="E210" s="6">
        <v>32821229</v>
      </c>
      <c r="F210" s="6">
        <v>30000</v>
      </c>
      <c r="G210" s="6">
        <v>0</v>
      </c>
      <c r="H210" s="6">
        <v>0</v>
      </c>
      <c r="I210" s="6">
        <v>0</v>
      </c>
      <c r="J210" s="6">
        <f>SUM(D210:I210)</f>
        <v>67381887</v>
      </c>
      <c r="K210" s="6">
        <v>0</v>
      </c>
      <c r="L210" s="6">
        <v>65552943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100000</v>
      </c>
      <c r="AB210" s="6">
        <v>0</v>
      </c>
      <c r="AC210" s="6">
        <v>0</v>
      </c>
      <c r="AD210" s="6">
        <v>0</v>
      </c>
      <c r="AE210" s="6">
        <v>1728944</v>
      </c>
      <c r="AF210" s="6">
        <v>0</v>
      </c>
      <c r="AG210" s="6">
        <v>0</v>
      </c>
      <c r="AH210" s="6" t="str">
        <f>IF(ISBLANK(J210),"",IF((SUM(K210:AG210)=J210),"OK","Error"))</f>
        <v>OK</v>
      </c>
    </row>
    <row r="211" spans="1:34" ht="11.25" customHeight="1">
      <c r="A211" s="5" t="s">
        <v>192</v>
      </c>
      <c r="B211" s="5" t="s">
        <v>145</v>
      </c>
      <c r="C211" s="5" t="s">
        <v>459</v>
      </c>
      <c r="D211" s="6">
        <v>3344027</v>
      </c>
      <c r="E211" s="6">
        <v>48385856</v>
      </c>
      <c r="F211" s="6">
        <v>0</v>
      </c>
      <c r="G211" s="6">
        <v>0</v>
      </c>
      <c r="H211" s="6">
        <v>0</v>
      </c>
      <c r="I211" s="6">
        <v>0</v>
      </c>
      <c r="J211" s="6">
        <f>SUM(D211:I211)</f>
        <v>51729883</v>
      </c>
      <c r="K211" s="6">
        <v>0</v>
      </c>
      <c r="L211" s="6">
        <v>10026291</v>
      </c>
      <c r="M211" s="6">
        <v>1609000</v>
      </c>
      <c r="N211" s="6">
        <v>250000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26231846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13612746</v>
      </c>
      <c r="AF211" s="6">
        <v>0</v>
      </c>
      <c r="AG211" s="6">
        <v>0</v>
      </c>
      <c r="AH211" s="6" t="str">
        <f>IF(ISBLANK(J211),"",IF((SUM(K211:AG211)=J211),"OK","Error"))</f>
        <v>OK</v>
      </c>
    </row>
    <row r="212" spans="1:34" ht="11.25" customHeight="1">
      <c r="A212" s="5" t="s">
        <v>192</v>
      </c>
      <c r="B212" s="5" t="s">
        <v>384</v>
      </c>
      <c r="C212" s="5" t="s">
        <v>272</v>
      </c>
      <c r="D212" s="6">
        <v>0</v>
      </c>
      <c r="E212" s="6">
        <v>0</v>
      </c>
      <c r="F212" s="6">
        <v>24982744</v>
      </c>
      <c r="G212" s="6">
        <v>0</v>
      </c>
      <c r="H212" s="6">
        <v>0</v>
      </c>
      <c r="I212" s="6">
        <v>0</v>
      </c>
      <c r="J212" s="6">
        <f>SUM(D212:I212)</f>
        <v>24982744</v>
      </c>
      <c r="K212" s="6">
        <v>0</v>
      </c>
      <c r="L212" s="6">
        <v>24982744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 t="str">
        <f>IF(ISBLANK(J212),"",IF((SUM(K212:AG212)=J212),"OK","Error"))</f>
        <v>OK</v>
      </c>
    </row>
    <row r="213" spans="1:34" ht="11.25" customHeight="1">
      <c r="A213" s="5" t="s">
        <v>192</v>
      </c>
      <c r="B213" s="5" t="s">
        <v>129</v>
      </c>
      <c r="C213" s="5" t="s">
        <v>75</v>
      </c>
      <c r="D213" s="6">
        <v>707567</v>
      </c>
      <c r="E213" s="6">
        <v>168602</v>
      </c>
      <c r="F213" s="6">
        <v>23863535</v>
      </c>
      <c r="G213" s="6">
        <v>0</v>
      </c>
      <c r="H213" s="6">
        <v>0</v>
      </c>
      <c r="I213" s="6">
        <v>0</v>
      </c>
      <c r="J213" s="6">
        <f>SUM(D213:I213)</f>
        <v>24739704</v>
      </c>
      <c r="K213" s="6">
        <v>0</v>
      </c>
      <c r="L213" s="6">
        <v>6842927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2000000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15896777</v>
      </c>
      <c r="AF213" s="6">
        <v>0</v>
      </c>
      <c r="AG213" s="6">
        <v>0</v>
      </c>
      <c r="AH213" s="6" t="str">
        <f>IF(ISBLANK(J213),"",IF((SUM(K213:AG213)=J213),"OK","Error"))</f>
        <v>OK</v>
      </c>
    </row>
    <row r="214" spans="1:34" ht="11.25" customHeight="1">
      <c r="A214" s="5" t="s">
        <v>192</v>
      </c>
      <c r="B214" s="5" t="s">
        <v>89</v>
      </c>
      <c r="C214" s="5" t="s">
        <v>95</v>
      </c>
      <c r="D214" s="6">
        <v>15786441</v>
      </c>
      <c r="E214" s="6">
        <v>8303553</v>
      </c>
      <c r="F214" s="6">
        <v>136476</v>
      </c>
      <c r="G214" s="6">
        <v>0</v>
      </c>
      <c r="H214" s="6">
        <v>0</v>
      </c>
      <c r="I214" s="6">
        <v>0</v>
      </c>
      <c r="J214" s="6">
        <f>SUM(D214:I214)</f>
        <v>24226470</v>
      </c>
      <c r="K214" s="6">
        <v>0</v>
      </c>
      <c r="L214" s="6">
        <v>23022730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1203740</v>
      </c>
      <c r="AF214" s="6">
        <v>0</v>
      </c>
      <c r="AG214" s="6">
        <v>0</v>
      </c>
      <c r="AH214" s="6" t="str">
        <f>IF(ISBLANK(J214),"",IF((SUM(K214:AG214)=J214),"OK","Error"))</f>
        <v>OK</v>
      </c>
    </row>
    <row r="215" spans="1:34" ht="11.25" customHeight="1">
      <c r="A215" s="5" t="s">
        <v>192</v>
      </c>
      <c r="B215" s="5" t="s">
        <v>456</v>
      </c>
      <c r="C215" s="5" t="s">
        <v>66</v>
      </c>
      <c r="D215" s="6">
        <v>2643444</v>
      </c>
      <c r="E215" s="6">
        <v>20173198</v>
      </c>
      <c r="F215" s="6">
        <v>160000</v>
      </c>
      <c r="G215" s="6">
        <v>0</v>
      </c>
      <c r="H215" s="6">
        <v>0</v>
      </c>
      <c r="I215" s="6">
        <v>0</v>
      </c>
      <c r="J215" s="6">
        <f>SUM(D215:I215)</f>
        <v>22976642</v>
      </c>
      <c r="K215" s="6">
        <v>0</v>
      </c>
      <c r="L215" s="6">
        <v>3035642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3500000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16441000</v>
      </c>
      <c r="AF215" s="6">
        <v>0</v>
      </c>
      <c r="AG215" s="6">
        <v>0</v>
      </c>
      <c r="AH215" s="6" t="str">
        <f>IF(ISBLANK(J215),"",IF((SUM(K215:AG215)=J215),"OK","Error"))</f>
        <v>OK</v>
      </c>
    </row>
    <row r="216" spans="1:34" ht="11.25" customHeight="1">
      <c r="A216" s="5" t="s">
        <v>192</v>
      </c>
      <c r="B216" s="5" t="s">
        <v>417</v>
      </c>
      <c r="C216" s="5" t="s">
        <v>448</v>
      </c>
      <c r="D216" s="6">
        <v>3600000</v>
      </c>
      <c r="E216" s="6">
        <v>15489340</v>
      </c>
      <c r="F216" s="6">
        <v>0</v>
      </c>
      <c r="G216" s="6">
        <v>0</v>
      </c>
      <c r="H216" s="6">
        <v>0</v>
      </c>
      <c r="I216" s="6">
        <v>0</v>
      </c>
      <c r="J216" s="6">
        <f>SUM(D216:I216)</f>
        <v>19089340</v>
      </c>
      <c r="K216" s="6">
        <v>0</v>
      </c>
      <c r="L216" s="6">
        <v>658224</v>
      </c>
      <c r="M216" s="6">
        <v>1616014</v>
      </c>
      <c r="N216" s="6">
        <v>766631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3990070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12058401</v>
      </c>
      <c r="AF216" s="6">
        <v>0</v>
      </c>
      <c r="AG216" s="6">
        <v>0</v>
      </c>
      <c r="AH216" s="6" t="str">
        <f>IF(ISBLANK(J216),"",IF((SUM(K216:AG216)=J216),"OK","Error"))</f>
        <v>OK</v>
      </c>
    </row>
    <row r="217" spans="1:34" ht="11.25" customHeight="1">
      <c r="A217" s="5" t="s">
        <v>192</v>
      </c>
      <c r="B217" s="5" t="s">
        <v>269</v>
      </c>
      <c r="C217" s="5" t="s">
        <v>308</v>
      </c>
      <c r="D217" s="6">
        <v>3347147</v>
      </c>
      <c r="E217" s="6">
        <v>14130716</v>
      </c>
      <c r="F217" s="6">
        <v>0</v>
      </c>
      <c r="G217" s="6">
        <v>0</v>
      </c>
      <c r="H217" s="6">
        <v>0</v>
      </c>
      <c r="I217" s="6">
        <v>0</v>
      </c>
      <c r="J217" s="6">
        <f>SUM(D217:I217)</f>
        <v>17477863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17477863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 t="str">
        <f>IF(ISBLANK(J217),"",IF((SUM(K217:AG217)=J217),"OK","Error"))</f>
        <v>OK</v>
      </c>
    </row>
    <row r="218" spans="1:34" ht="11.25" customHeight="1">
      <c r="A218" s="5" t="s">
        <v>192</v>
      </c>
      <c r="B218" s="5" t="s">
        <v>418</v>
      </c>
      <c r="C218" s="5" t="s">
        <v>146</v>
      </c>
      <c r="D218" s="6">
        <v>9737904</v>
      </c>
      <c r="E218" s="6">
        <v>2720073</v>
      </c>
      <c r="F218" s="6">
        <v>385000</v>
      </c>
      <c r="G218" s="6">
        <v>0</v>
      </c>
      <c r="H218" s="6">
        <v>0</v>
      </c>
      <c r="I218" s="6">
        <v>0</v>
      </c>
      <c r="J218" s="6">
        <f>SUM(D218:I218)</f>
        <v>12842977</v>
      </c>
      <c r="K218" s="6">
        <v>0</v>
      </c>
      <c r="L218" s="6">
        <v>11883975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959002</v>
      </c>
      <c r="AF218" s="6">
        <v>0</v>
      </c>
      <c r="AG218" s="6">
        <v>0</v>
      </c>
      <c r="AH218" s="6" t="str">
        <f>IF(ISBLANK(J218),"",IF((SUM(K218:AG218)=J218),"OK","Error"))</f>
        <v>OK</v>
      </c>
    </row>
    <row r="219" spans="1:34" ht="11.25" customHeight="1">
      <c r="A219" s="5" t="s">
        <v>192</v>
      </c>
      <c r="B219" s="5" t="s">
        <v>493</v>
      </c>
      <c r="C219" s="5" t="s">
        <v>98</v>
      </c>
      <c r="D219" s="6">
        <v>3080461</v>
      </c>
      <c r="E219" s="6">
        <v>1350317</v>
      </c>
      <c r="F219" s="6">
        <v>4969488</v>
      </c>
      <c r="G219" s="6">
        <v>0</v>
      </c>
      <c r="H219" s="6">
        <v>0</v>
      </c>
      <c r="I219" s="6">
        <v>0</v>
      </c>
      <c r="J219" s="6">
        <f>SUM(D219:I219)</f>
        <v>9400266</v>
      </c>
      <c r="K219" s="6">
        <v>0</v>
      </c>
      <c r="L219" s="6">
        <v>1986265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248000</v>
      </c>
      <c r="AB219" s="6">
        <v>0</v>
      </c>
      <c r="AC219" s="6">
        <v>0</v>
      </c>
      <c r="AD219" s="6">
        <v>0</v>
      </c>
      <c r="AE219" s="6">
        <v>7166001</v>
      </c>
      <c r="AF219" s="6">
        <v>0</v>
      </c>
      <c r="AG219" s="6">
        <v>0</v>
      </c>
      <c r="AH219" s="6" t="str">
        <f>IF(ISBLANK(J219),"",IF((SUM(K219:AG219)=J219),"OK","Error"))</f>
        <v>OK</v>
      </c>
    </row>
    <row r="220" spans="1:34" ht="11.25" customHeight="1">
      <c r="A220" s="5" t="s">
        <v>192</v>
      </c>
      <c r="B220" s="5" t="s">
        <v>256</v>
      </c>
      <c r="C220" s="5" t="s">
        <v>381</v>
      </c>
      <c r="D220" s="6">
        <v>0</v>
      </c>
      <c r="E220" s="6">
        <v>0</v>
      </c>
      <c r="F220" s="6">
        <v>7248750</v>
      </c>
      <c r="G220" s="6">
        <v>0</v>
      </c>
      <c r="H220" s="6">
        <v>0</v>
      </c>
      <c r="I220" s="6">
        <v>0</v>
      </c>
      <c r="J220" s="6">
        <f>SUM(D220:I220)</f>
        <v>7248750</v>
      </c>
      <c r="K220" s="6">
        <v>0</v>
      </c>
      <c r="L220" s="6">
        <v>7248750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 t="str">
        <f>IF(ISBLANK(J220),"",IF((SUM(K220:AG220)=J220),"OK","Error"))</f>
        <v>OK</v>
      </c>
    </row>
    <row r="221" spans="1:34" ht="11.25" customHeight="1">
      <c r="A221" s="5" t="s">
        <v>192</v>
      </c>
      <c r="B221" s="5" t="s">
        <v>57</v>
      </c>
      <c r="C221" s="5" t="s">
        <v>441</v>
      </c>
      <c r="D221" s="6">
        <v>0</v>
      </c>
      <c r="E221" s="6">
        <v>0</v>
      </c>
      <c r="F221" s="6">
        <v>5833500</v>
      </c>
      <c r="G221" s="6">
        <v>0</v>
      </c>
      <c r="H221" s="6">
        <v>0</v>
      </c>
      <c r="I221" s="6">
        <v>0</v>
      </c>
      <c r="J221" s="6">
        <f>SUM(D221:I221)</f>
        <v>5833500</v>
      </c>
      <c r="K221" s="6">
        <v>0</v>
      </c>
      <c r="L221" s="6">
        <v>5833500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 t="str">
        <f>IF(ISBLANK(J221),"",IF((SUM(K221:AG221)=J221),"OK","Error"))</f>
        <v>OK</v>
      </c>
    </row>
    <row r="222" spans="1:34" ht="11.25" customHeight="1">
      <c r="A222" s="5" t="s">
        <v>192</v>
      </c>
      <c r="B222" s="5" t="s">
        <v>140</v>
      </c>
      <c r="C222" s="5" t="s">
        <v>368</v>
      </c>
      <c r="D222" s="6">
        <v>270000</v>
      </c>
      <c r="E222" s="6">
        <v>4550000</v>
      </c>
      <c r="F222" s="6">
        <v>0</v>
      </c>
      <c r="G222" s="6">
        <v>0</v>
      </c>
      <c r="H222" s="6">
        <v>0</v>
      </c>
      <c r="I222" s="6">
        <v>0</v>
      </c>
      <c r="J222" s="6">
        <f>SUM(D222:I222)</f>
        <v>4820000</v>
      </c>
      <c r="K222" s="6">
        <v>0</v>
      </c>
      <c r="L222" s="6">
        <v>405144</v>
      </c>
      <c r="M222" s="6">
        <v>283800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4131056</v>
      </c>
      <c r="AF222" s="6">
        <v>0</v>
      </c>
      <c r="AG222" s="6">
        <v>0</v>
      </c>
      <c r="AH222" s="6" t="str">
        <f>IF(ISBLANK(J222),"",IF((SUM(K222:AG222)=J222),"OK","Error"))</f>
        <v>OK</v>
      </c>
    </row>
    <row r="223" spans="1:34" ht="11.25" customHeight="1">
      <c r="A223" s="5" t="s">
        <v>192</v>
      </c>
      <c r="B223" s="5" t="s">
        <v>236</v>
      </c>
      <c r="C223" s="5" t="s">
        <v>478</v>
      </c>
      <c r="D223" s="6">
        <v>0</v>
      </c>
      <c r="E223" s="6">
        <v>2467500</v>
      </c>
      <c r="F223" s="6">
        <v>0</v>
      </c>
      <c r="G223" s="6">
        <v>0</v>
      </c>
      <c r="H223" s="6">
        <v>0</v>
      </c>
      <c r="I223" s="6">
        <v>0</v>
      </c>
      <c r="J223" s="6">
        <f>SUM(D223:I223)</f>
        <v>2467500</v>
      </c>
      <c r="K223" s="6">
        <v>0</v>
      </c>
      <c r="L223" s="6">
        <v>1517500</v>
      </c>
      <c r="M223" s="6">
        <v>190000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760000</v>
      </c>
      <c r="AF223" s="6">
        <v>0</v>
      </c>
      <c r="AG223" s="6">
        <v>0</v>
      </c>
      <c r="AH223" s="6" t="str">
        <f>IF(ISBLANK(J223),"",IF((SUM(K223:AG223)=J223),"OK","Error"))</f>
        <v>OK</v>
      </c>
    </row>
    <row r="224" spans="1:34" ht="11.25" customHeight="1">
      <c r="A224" s="5" t="s">
        <v>192</v>
      </c>
      <c r="B224" s="5" t="s">
        <v>117</v>
      </c>
      <c r="C224" s="5" t="s">
        <v>318</v>
      </c>
      <c r="D224" s="6">
        <v>0</v>
      </c>
      <c r="E224" s="6">
        <v>0</v>
      </c>
      <c r="F224" s="6">
        <v>2112998</v>
      </c>
      <c r="G224" s="6">
        <v>0</v>
      </c>
      <c r="H224" s="6">
        <v>0</v>
      </c>
      <c r="I224" s="6">
        <v>0</v>
      </c>
      <c r="J224" s="6">
        <f>SUM(D224:I224)</f>
        <v>2112998</v>
      </c>
      <c r="K224" s="6">
        <v>0</v>
      </c>
      <c r="L224" s="6">
        <v>247998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1865000</v>
      </c>
      <c r="AF224" s="6">
        <v>0</v>
      </c>
      <c r="AG224" s="6">
        <v>0</v>
      </c>
      <c r="AH224" s="6" t="str">
        <f>IF(ISBLANK(J224),"",IF((SUM(K224:AG224)=J224),"OK","Error"))</f>
        <v>OK</v>
      </c>
    </row>
    <row r="225" spans="1:34" ht="11.25" customHeight="1">
      <c r="A225" s="5" t="s">
        <v>192</v>
      </c>
      <c r="B225" s="5" t="s">
        <v>101</v>
      </c>
      <c r="C225" s="5" t="s">
        <v>230</v>
      </c>
      <c r="D225" s="6">
        <v>0</v>
      </c>
      <c r="E225" s="6">
        <v>0</v>
      </c>
      <c r="F225" s="6">
        <v>750000</v>
      </c>
      <c r="G225" s="6">
        <v>0</v>
      </c>
      <c r="H225" s="6">
        <v>0</v>
      </c>
      <c r="I225" s="6">
        <v>0</v>
      </c>
      <c r="J225" s="6">
        <f>SUM(D225:I225)</f>
        <v>750000</v>
      </c>
      <c r="K225" s="6">
        <v>0</v>
      </c>
      <c r="L225" s="6">
        <v>750000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 t="str">
        <f>IF(ISBLANK(J225),"",IF((SUM(K225:AG225)=J225),"OK","Error"))</f>
        <v>OK</v>
      </c>
    </row>
    <row r="226" spans="1:34" ht="11.25" customHeight="1">
      <c r="A226" s="5" t="s">
        <v>192</v>
      </c>
      <c r="B226" s="5" t="s">
        <v>516</v>
      </c>
      <c r="C226" s="5" t="s">
        <v>353</v>
      </c>
      <c r="D226" s="6">
        <v>0</v>
      </c>
      <c r="E226" s="6">
        <v>0</v>
      </c>
      <c r="F226" s="6">
        <v>390000</v>
      </c>
      <c r="G226" s="6">
        <v>0</v>
      </c>
      <c r="H226" s="6">
        <v>0</v>
      </c>
      <c r="I226" s="6">
        <v>0</v>
      </c>
      <c r="J226" s="6">
        <f>SUM(D226:I226)</f>
        <v>390000</v>
      </c>
      <c r="K226" s="6">
        <v>0</v>
      </c>
      <c r="L226" s="6">
        <v>235000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155000</v>
      </c>
      <c r="AF226" s="6">
        <v>0</v>
      </c>
      <c r="AG226" s="6">
        <v>0</v>
      </c>
      <c r="AH226" s="6" t="str">
        <f>IF(ISBLANK(J226),"",IF((SUM(K226:AG226)=J226),"OK","Error"))</f>
        <v>OK</v>
      </c>
    </row>
    <row r="227" spans="1:34" ht="11.25" customHeight="1">
      <c r="A227" s="5" t="s">
        <v>192</v>
      </c>
      <c r="B227" s="5" t="s">
        <v>113</v>
      </c>
      <c r="C227" s="5" t="s">
        <v>56</v>
      </c>
      <c r="D227" s="6">
        <v>0</v>
      </c>
      <c r="E227" s="6">
        <v>0</v>
      </c>
      <c r="F227" s="6">
        <v>200000</v>
      </c>
      <c r="G227" s="6">
        <v>0</v>
      </c>
      <c r="H227" s="6">
        <v>0</v>
      </c>
      <c r="I227" s="6">
        <v>0</v>
      </c>
      <c r="J227" s="6">
        <f>SUM(D227:I227)</f>
        <v>200000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200000</v>
      </c>
      <c r="AF227" s="6">
        <v>0</v>
      </c>
      <c r="AG227" s="6">
        <v>0</v>
      </c>
      <c r="AH227" s="6" t="str">
        <f>IF(ISBLANK(J227),"",IF((SUM(K227:AG227)=J227),"OK","Error"))</f>
        <v>OK</v>
      </c>
    </row>
    <row r="228" spans="1:34" ht="11.25" customHeight="1">
      <c r="A228" s="5" t="s">
        <v>192</v>
      </c>
      <c r="B228" s="5" t="s">
        <v>211</v>
      </c>
      <c r="C228" s="5" t="s">
        <v>444</v>
      </c>
      <c r="D228" s="6">
        <v>0</v>
      </c>
      <c r="E228" s="6">
        <v>0</v>
      </c>
      <c r="F228" s="6">
        <v>128750</v>
      </c>
      <c r="G228" s="6">
        <v>0</v>
      </c>
      <c r="H228" s="6">
        <v>0</v>
      </c>
      <c r="I228" s="6">
        <v>0</v>
      </c>
      <c r="J228" s="6">
        <f>SUM(D228:I228)</f>
        <v>128750</v>
      </c>
      <c r="K228" s="6">
        <v>0</v>
      </c>
      <c r="L228" s="6">
        <v>128750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 t="str">
        <f>IF(ISBLANK(J228),"",IF((SUM(K228:AG228)=J228),"OK","Error"))</f>
        <v>OK</v>
      </c>
    </row>
    <row r="229" spans="1:34" ht="11.25" customHeight="1">
      <c r="A229" s="5" t="s">
        <v>192</v>
      </c>
      <c r="B229" s="5" t="s">
        <v>373</v>
      </c>
      <c r="C229" s="5" t="s">
        <v>476</v>
      </c>
      <c r="D229" s="6">
        <v>75633</v>
      </c>
      <c r="E229" s="6">
        <v>10911</v>
      </c>
      <c r="F229" s="6">
        <v>0</v>
      </c>
      <c r="G229" s="6">
        <v>0</v>
      </c>
      <c r="H229" s="6">
        <v>0</v>
      </c>
      <c r="I229" s="6">
        <v>0</v>
      </c>
      <c r="J229" s="6">
        <f>SUM(D229:I229)</f>
        <v>86544</v>
      </c>
      <c r="K229" s="6">
        <v>0</v>
      </c>
      <c r="L229" s="6">
        <v>86544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 t="str">
        <f>IF(ISBLANK(J229),"",IF((SUM(K229:AG229)=J229),"OK","Error"))</f>
        <v>OK</v>
      </c>
    </row>
    <row r="230" spans="1:34" ht="11.25" customHeight="1">
      <c r="A230" s="7"/>
      <c r="B230" s="7" t="s">
        <v>364</v>
      </c>
      <c r="C230" s="7"/>
      <c r="D230" s="8">
        <f aca="true" t="shared" si="16" ref="D230:I230">SUM(D209:D229)</f>
        <v>113462760</v>
      </c>
      <c r="E230" s="8">
        <f t="shared" si="16"/>
        <v>371024845</v>
      </c>
      <c r="F230" s="8">
        <f t="shared" si="16"/>
        <v>98010662</v>
      </c>
      <c r="G230" s="8">
        <f t="shared" si="16"/>
        <v>0</v>
      </c>
      <c r="H230" s="8">
        <f t="shared" si="16"/>
        <v>0</v>
      </c>
      <c r="I230" s="8">
        <f t="shared" si="16"/>
        <v>0</v>
      </c>
      <c r="J230" s="8">
        <f>SUM(D230:I230)</f>
        <v>582498267</v>
      </c>
      <c r="K230" s="8">
        <f aca="true" t="shared" si="17" ref="K230:AG230">SUM(K209:K229)</f>
        <v>0</v>
      </c>
      <c r="L230" s="8">
        <f t="shared" si="17"/>
        <v>183382849</v>
      </c>
      <c r="M230" s="8">
        <f t="shared" si="17"/>
        <v>18555087</v>
      </c>
      <c r="N230" s="8">
        <f t="shared" si="17"/>
        <v>2450885</v>
      </c>
      <c r="O230" s="8">
        <f t="shared" si="17"/>
        <v>0</v>
      </c>
      <c r="P230" s="8">
        <f t="shared" si="17"/>
        <v>0</v>
      </c>
      <c r="Q230" s="8">
        <f t="shared" si="17"/>
        <v>0</v>
      </c>
      <c r="R230" s="8">
        <f t="shared" si="17"/>
        <v>0</v>
      </c>
      <c r="S230" s="8">
        <f t="shared" si="17"/>
        <v>0</v>
      </c>
      <c r="T230" s="8">
        <f t="shared" si="17"/>
        <v>80756516</v>
      </c>
      <c r="U230" s="8">
        <f t="shared" si="17"/>
        <v>0</v>
      </c>
      <c r="V230" s="8">
        <f t="shared" si="17"/>
        <v>0</v>
      </c>
      <c r="W230" s="8">
        <f t="shared" si="17"/>
        <v>0</v>
      </c>
      <c r="X230" s="8">
        <f t="shared" si="17"/>
        <v>0</v>
      </c>
      <c r="Y230" s="8">
        <f t="shared" si="17"/>
        <v>0</v>
      </c>
      <c r="Z230" s="8">
        <f t="shared" si="17"/>
        <v>0</v>
      </c>
      <c r="AA230" s="8">
        <f t="shared" si="17"/>
        <v>3989980</v>
      </c>
      <c r="AB230" s="8">
        <f t="shared" si="17"/>
        <v>17477863</v>
      </c>
      <c r="AC230" s="8">
        <f t="shared" si="17"/>
        <v>0</v>
      </c>
      <c r="AD230" s="8">
        <f t="shared" si="17"/>
        <v>0</v>
      </c>
      <c r="AE230" s="8">
        <f t="shared" si="17"/>
        <v>275885087</v>
      </c>
      <c r="AF230" s="8">
        <f t="shared" si="17"/>
        <v>0</v>
      </c>
      <c r="AG230" s="8">
        <f t="shared" si="17"/>
        <v>0</v>
      </c>
      <c r="AH230" s="6" t="str">
        <f>IF(ISBLANK(J230),"",IF((SUM(K230:AG230)=J230),"OK","Error"))</f>
        <v>OK</v>
      </c>
    </row>
    <row r="231" spans="1:34" ht="11.25" customHeight="1">
      <c r="A231" s="5"/>
      <c r="B231" s="5"/>
      <c r="C231" s="5"/>
      <c r="AH231" s="6">
        <f>IF(ISBLANK(J231),"",IF((SUM(K231:AG231)=J231),"OK","Error"))</f>
      </c>
    </row>
    <row r="232" spans="1:34" ht="11.25" customHeight="1">
      <c r="A232" s="5"/>
      <c r="B232" s="9" t="s">
        <v>135</v>
      </c>
      <c r="C232" s="5"/>
      <c r="AH232" s="6">
        <f>IF(ISBLANK(J232),"",IF((SUM(K232:AG232)=J232),"OK","Error"))</f>
      </c>
    </row>
    <row r="233" spans="1:34" ht="11.25" customHeight="1">
      <c r="A233" s="5" t="s">
        <v>204</v>
      </c>
      <c r="B233" s="5" t="s">
        <v>135</v>
      </c>
      <c r="C233" s="5" t="s">
        <v>216</v>
      </c>
      <c r="D233" s="6">
        <v>0</v>
      </c>
      <c r="E233" s="6">
        <v>0</v>
      </c>
      <c r="F233" s="6">
        <v>0</v>
      </c>
      <c r="G233" s="6">
        <v>0</v>
      </c>
      <c r="H233" s="6">
        <v>71576314</v>
      </c>
      <c r="I233" s="6">
        <v>0</v>
      </c>
      <c r="J233" s="6">
        <f>SUM(D233:I233)</f>
        <v>71576314</v>
      </c>
      <c r="K233" s="6">
        <v>65804622</v>
      </c>
      <c r="L233" s="6">
        <v>3477902</v>
      </c>
      <c r="M233" s="6">
        <v>600000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667565</v>
      </c>
      <c r="U233" s="6">
        <v>0</v>
      </c>
      <c r="V233" s="6">
        <v>0</v>
      </c>
      <c r="W233" s="6">
        <v>0</v>
      </c>
      <c r="X233" s="6">
        <v>0</v>
      </c>
      <c r="Y233" s="6">
        <v>1026225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 t="str">
        <f>IF(ISBLANK(J233),"",IF((SUM(K233:AG233)=J233),"OK","Error"))</f>
        <v>OK</v>
      </c>
    </row>
    <row r="234" spans="1:34" ht="11.25" customHeight="1">
      <c r="A234" s="7"/>
      <c r="B234" s="7" t="s">
        <v>180</v>
      </c>
      <c r="C234" s="7"/>
      <c r="D234" s="8">
        <f aca="true" t="shared" si="18" ref="D234:I234">SUM(D233:D233)</f>
        <v>0</v>
      </c>
      <c r="E234" s="8">
        <f t="shared" si="18"/>
        <v>0</v>
      </c>
      <c r="F234" s="8">
        <f t="shared" si="18"/>
        <v>0</v>
      </c>
      <c r="G234" s="8">
        <f t="shared" si="18"/>
        <v>0</v>
      </c>
      <c r="H234" s="8">
        <f t="shared" si="18"/>
        <v>71576314</v>
      </c>
      <c r="I234" s="8">
        <f t="shared" si="18"/>
        <v>0</v>
      </c>
      <c r="J234" s="8">
        <f>SUM(D234:I234)</f>
        <v>71576314</v>
      </c>
      <c r="K234" s="8">
        <f aca="true" t="shared" si="19" ref="K234:AG234">SUM(K233:K233)</f>
        <v>65804622</v>
      </c>
      <c r="L234" s="8">
        <f t="shared" si="19"/>
        <v>3477902</v>
      </c>
      <c r="M234" s="8">
        <f t="shared" si="19"/>
        <v>600000</v>
      </c>
      <c r="N234" s="8">
        <f t="shared" si="19"/>
        <v>0</v>
      </c>
      <c r="O234" s="8">
        <f t="shared" si="19"/>
        <v>0</v>
      </c>
      <c r="P234" s="8">
        <f t="shared" si="19"/>
        <v>0</v>
      </c>
      <c r="Q234" s="8">
        <f t="shared" si="19"/>
        <v>0</v>
      </c>
      <c r="R234" s="8">
        <f t="shared" si="19"/>
        <v>0</v>
      </c>
      <c r="S234" s="8">
        <f t="shared" si="19"/>
        <v>0</v>
      </c>
      <c r="T234" s="8">
        <f t="shared" si="19"/>
        <v>667565</v>
      </c>
      <c r="U234" s="8">
        <f t="shared" si="19"/>
        <v>0</v>
      </c>
      <c r="V234" s="8">
        <f t="shared" si="19"/>
        <v>0</v>
      </c>
      <c r="W234" s="8">
        <f t="shared" si="19"/>
        <v>0</v>
      </c>
      <c r="X234" s="8">
        <f t="shared" si="19"/>
        <v>0</v>
      </c>
      <c r="Y234" s="8">
        <f t="shared" si="19"/>
        <v>1026225</v>
      </c>
      <c r="Z234" s="8">
        <f t="shared" si="19"/>
        <v>0</v>
      </c>
      <c r="AA234" s="8">
        <f t="shared" si="19"/>
        <v>0</v>
      </c>
      <c r="AB234" s="8">
        <f t="shared" si="19"/>
        <v>0</v>
      </c>
      <c r="AC234" s="8">
        <f t="shared" si="19"/>
        <v>0</v>
      </c>
      <c r="AD234" s="8">
        <f t="shared" si="19"/>
        <v>0</v>
      </c>
      <c r="AE234" s="8">
        <f t="shared" si="19"/>
        <v>0</v>
      </c>
      <c r="AF234" s="8">
        <f t="shared" si="19"/>
        <v>0</v>
      </c>
      <c r="AG234" s="8">
        <f t="shared" si="19"/>
        <v>0</v>
      </c>
      <c r="AH234" s="6" t="str">
        <f>IF(ISBLANK(J234),"",IF((SUM(K234:AG234)=J234),"OK","Error"))</f>
        <v>OK</v>
      </c>
    </row>
    <row r="235" spans="1:34" ht="11.25" customHeight="1">
      <c r="A235" s="5"/>
      <c r="B235" s="5"/>
      <c r="C235" s="5"/>
      <c r="AH235" s="6">
        <f>IF(ISBLANK(J235),"",IF((SUM(K235:AG235)=J235),"OK","Error"))</f>
      </c>
    </row>
    <row r="236" spans="1:34" ht="11.25" customHeight="1">
      <c r="A236" s="5"/>
      <c r="B236" s="9" t="s">
        <v>138</v>
      </c>
      <c r="C236" s="5"/>
      <c r="AH236" s="6">
        <f>IF(ISBLANK(J236),"",IF((SUM(K236:AG236)=J236),"OK","Error"))</f>
      </c>
    </row>
    <row r="237" spans="1:34" ht="11.25" customHeight="1">
      <c r="A237" s="5" t="s">
        <v>179</v>
      </c>
      <c r="B237" s="5" t="s">
        <v>347</v>
      </c>
      <c r="C237" s="5" t="s">
        <v>42</v>
      </c>
      <c r="D237" s="6">
        <v>0</v>
      </c>
      <c r="E237" s="6">
        <v>0</v>
      </c>
      <c r="F237" s="6">
        <v>4793000</v>
      </c>
      <c r="G237" s="6">
        <v>0</v>
      </c>
      <c r="H237" s="6">
        <v>0</v>
      </c>
      <c r="I237" s="6">
        <v>0</v>
      </c>
      <c r="J237" s="6">
        <f>SUM(D237:I237)</f>
        <v>4793000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4793000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 t="str">
        <f>IF(ISBLANK(J237),"",IF((SUM(K237:AG237)=J237),"OK","Error"))</f>
        <v>OK</v>
      </c>
    </row>
    <row r="238" spans="1:34" ht="11.25" customHeight="1">
      <c r="A238" s="5" t="s">
        <v>179</v>
      </c>
      <c r="B238" s="5" t="s">
        <v>422</v>
      </c>
      <c r="C238" s="5" t="s">
        <v>37</v>
      </c>
      <c r="D238" s="6">
        <v>556500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f>SUM(D238:I238)</f>
        <v>556500</v>
      </c>
      <c r="K238" s="6">
        <v>556500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 t="str">
        <f>IF(ISBLANK(J238),"",IF((SUM(K238:AG238)=J238),"OK","Error"))</f>
        <v>OK</v>
      </c>
    </row>
    <row r="239" spans="1:34" ht="11.25" customHeight="1">
      <c r="A239" s="5" t="s">
        <v>179</v>
      </c>
      <c r="B239" s="5" t="s">
        <v>286</v>
      </c>
      <c r="C239" s="5" t="s">
        <v>203</v>
      </c>
      <c r="D239" s="6">
        <v>0</v>
      </c>
      <c r="E239" s="6">
        <v>-1636574</v>
      </c>
      <c r="F239" s="6">
        <v>0</v>
      </c>
      <c r="G239" s="6">
        <v>0</v>
      </c>
      <c r="H239" s="6">
        <v>0</v>
      </c>
      <c r="I239" s="6">
        <v>0</v>
      </c>
      <c r="J239" s="6">
        <f>SUM(D239:I239)</f>
        <v>-1636574</v>
      </c>
      <c r="K239" s="6">
        <v>-1636574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 t="str">
        <f>IF(ISBLANK(J239),"",IF((SUM(K239:AG239)=J239),"OK","Error"))</f>
        <v>OK</v>
      </c>
    </row>
    <row r="240" spans="1:34" ht="11.25" customHeight="1">
      <c r="A240" s="5" t="s">
        <v>179</v>
      </c>
      <c r="B240" s="5" t="s">
        <v>270</v>
      </c>
      <c r="C240" s="5" t="s">
        <v>39</v>
      </c>
      <c r="D240" s="6">
        <v>-2455200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f>SUM(D240:I240)</f>
        <v>-2455200</v>
      </c>
      <c r="K240" s="6">
        <v>-1768800</v>
      </c>
      <c r="L240" s="6">
        <v>-686400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 t="str">
        <f>IF(ISBLANK(J240),"",IF((SUM(K240:AG240)=J240),"OK","Error"))</f>
        <v>OK</v>
      </c>
    </row>
    <row r="241" spans="1:34" ht="11.25" customHeight="1">
      <c r="A241" s="5" t="s">
        <v>179</v>
      </c>
      <c r="B241" s="5" t="s">
        <v>13</v>
      </c>
      <c r="C241" s="5" t="s">
        <v>40</v>
      </c>
      <c r="D241" s="6">
        <v>-5548030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f>SUM(D241:I241)</f>
        <v>-5548030</v>
      </c>
      <c r="K241" s="6">
        <v>-5548030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 t="str">
        <f>IF(ISBLANK(J241),"",IF((SUM(K241:AG241)=J241),"OK","Error"))</f>
        <v>OK</v>
      </c>
    </row>
    <row r="242" spans="1:34" ht="11.25" customHeight="1">
      <c r="A242" s="7"/>
      <c r="B242" s="7" t="s">
        <v>387</v>
      </c>
      <c r="C242" s="7"/>
      <c r="D242" s="8">
        <f aca="true" t="shared" si="20" ref="D242:I242">SUM(D237:D241)</f>
        <v>-7446730</v>
      </c>
      <c r="E242" s="8">
        <f t="shared" si="20"/>
        <v>-1636574</v>
      </c>
      <c r="F242" s="8">
        <f t="shared" si="20"/>
        <v>4793000</v>
      </c>
      <c r="G242" s="8">
        <f t="shared" si="20"/>
        <v>0</v>
      </c>
      <c r="H242" s="8">
        <f t="shared" si="20"/>
        <v>0</v>
      </c>
      <c r="I242" s="8">
        <f t="shared" si="20"/>
        <v>0</v>
      </c>
      <c r="J242" s="8">
        <f>SUM(D242:I242)</f>
        <v>-4290304</v>
      </c>
      <c r="K242" s="8">
        <f aca="true" t="shared" si="21" ref="K242:AG242">SUM(K237:K241)</f>
        <v>-8396904</v>
      </c>
      <c r="L242" s="8">
        <f t="shared" si="21"/>
        <v>-686400</v>
      </c>
      <c r="M242" s="8">
        <f t="shared" si="21"/>
        <v>0</v>
      </c>
      <c r="N242" s="8">
        <f t="shared" si="21"/>
        <v>0</v>
      </c>
      <c r="O242" s="8">
        <f t="shared" si="21"/>
        <v>0</v>
      </c>
      <c r="P242" s="8">
        <f t="shared" si="21"/>
        <v>0</v>
      </c>
      <c r="Q242" s="8">
        <f t="shared" si="21"/>
        <v>0</v>
      </c>
      <c r="R242" s="8">
        <f t="shared" si="21"/>
        <v>0</v>
      </c>
      <c r="S242" s="8">
        <f t="shared" si="21"/>
        <v>0</v>
      </c>
      <c r="T242" s="8">
        <f t="shared" si="21"/>
        <v>0</v>
      </c>
      <c r="U242" s="8">
        <f t="shared" si="21"/>
        <v>0</v>
      </c>
      <c r="V242" s="8">
        <f t="shared" si="21"/>
        <v>0</v>
      </c>
      <c r="W242" s="8">
        <f t="shared" si="21"/>
        <v>0</v>
      </c>
      <c r="X242" s="8">
        <f t="shared" si="21"/>
        <v>0</v>
      </c>
      <c r="Y242" s="8">
        <f t="shared" si="21"/>
        <v>4793000</v>
      </c>
      <c r="Z242" s="8">
        <f t="shared" si="21"/>
        <v>0</v>
      </c>
      <c r="AA242" s="8">
        <f t="shared" si="21"/>
        <v>0</v>
      </c>
      <c r="AB242" s="8">
        <f t="shared" si="21"/>
        <v>0</v>
      </c>
      <c r="AC242" s="8">
        <f t="shared" si="21"/>
        <v>0</v>
      </c>
      <c r="AD242" s="8">
        <f t="shared" si="21"/>
        <v>0</v>
      </c>
      <c r="AE242" s="8">
        <f t="shared" si="21"/>
        <v>0</v>
      </c>
      <c r="AF242" s="8">
        <f t="shared" si="21"/>
        <v>0</v>
      </c>
      <c r="AG242" s="8">
        <f t="shared" si="21"/>
        <v>0</v>
      </c>
      <c r="AH242" s="6" t="str">
        <f>IF(ISBLANK(J242),"",IF((SUM(K242:AG242)=J242),"OK","Error"))</f>
        <v>OK</v>
      </c>
    </row>
    <row r="243" spans="1:34" ht="11.25" customHeight="1">
      <c r="A243" s="5"/>
      <c r="B243" s="5"/>
      <c r="C243" s="5"/>
      <c r="AH243" s="6">
        <f>IF(ISBLANK(J243),"",IF((SUM(K243:AG243)=J243),"OK","Error"))</f>
      </c>
    </row>
    <row r="244" spans="1:34" ht="11.25" customHeight="1">
      <c r="A244" s="5"/>
      <c r="B244" s="9" t="s">
        <v>334</v>
      </c>
      <c r="C244" s="5"/>
      <c r="AH244" s="6">
        <f>IF(ISBLANK(J244),"",IF((SUM(K244:AG244)=J244),"OK","Error"))</f>
      </c>
    </row>
    <row r="245" spans="1:34" ht="11.25" customHeight="1">
      <c r="A245" s="5" t="s">
        <v>177</v>
      </c>
      <c r="B245" s="5" t="s">
        <v>251</v>
      </c>
      <c r="C245" s="5" t="s">
        <v>17</v>
      </c>
      <c r="D245" s="6">
        <v>0</v>
      </c>
      <c r="E245" s="6">
        <v>0</v>
      </c>
      <c r="F245" s="6">
        <v>38575036</v>
      </c>
      <c r="G245" s="6">
        <v>0</v>
      </c>
      <c r="H245" s="6">
        <v>0</v>
      </c>
      <c r="I245" s="6">
        <v>0</v>
      </c>
      <c r="J245" s="6">
        <f>SUM(D245:I245)</f>
        <v>38575036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38575036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 t="str">
        <f>IF(ISBLANK(J245),"",IF((SUM(K245:AG245)=J245),"OK","Error"))</f>
        <v>OK</v>
      </c>
    </row>
    <row r="246" spans="1:34" ht="11.25" customHeight="1">
      <c r="A246" s="5" t="s">
        <v>177</v>
      </c>
      <c r="B246" s="5" t="s">
        <v>148</v>
      </c>
      <c r="C246" s="5" t="s">
        <v>36</v>
      </c>
      <c r="D246" s="6">
        <v>11774225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f>SUM(D246:I246)</f>
        <v>11774225</v>
      </c>
      <c r="K246" s="6">
        <v>9485885</v>
      </c>
      <c r="L246" s="6">
        <v>2288340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 t="str">
        <f>IF(ISBLANK(J246),"",IF((SUM(K246:AG246)=J246),"OK","Error"))</f>
        <v>OK</v>
      </c>
    </row>
    <row r="247" spans="1:34" ht="11.25" customHeight="1">
      <c r="A247" s="5" t="s">
        <v>177</v>
      </c>
      <c r="B247" s="5" t="s">
        <v>486</v>
      </c>
      <c r="C247" s="5" t="s">
        <v>24</v>
      </c>
      <c r="D247" s="6">
        <v>0</v>
      </c>
      <c r="E247" s="6">
        <v>0</v>
      </c>
      <c r="F247" s="6">
        <v>2587646</v>
      </c>
      <c r="G247" s="6">
        <v>0</v>
      </c>
      <c r="H247" s="6">
        <v>0</v>
      </c>
      <c r="I247" s="6">
        <v>0</v>
      </c>
      <c r="J247" s="6">
        <f>SUM(D247:I247)</f>
        <v>2587646</v>
      </c>
      <c r="K247" s="6">
        <v>2587646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 t="str">
        <f>IF(ISBLANK(J247),"",IF((SUM(K247:AG247)=J247),"OK","Error"))</f>
        <v>OK</v>
      </c>
    </row>
    <row r="248" spans="1:34" ht="11.25" customHeight="1">
      <c r="A248" s="5" t="s">
        <v>177</v>
      </c>
      <c r="B248" s="5" t="s">
        <v>38</v>
      </c>
      <c r="C248" s="5" t="s">
        <v>159</v>
      </c>
      <c r="D248" s="6">
        <v>0</v>
      </c>
      <c r="E248" s="6">
        <v>0</v>
      </c>
      <c r="F248" s="6">
        <v>1722837</v>
      </c>
      <c r="G248" s="6">
        <v>0</v>
      </c>
      <c r="H248" s="6">
        <v>0</v>
      </c>
      <c r="I248" s="6">
        <v>0</v>
      </c>
      <c r="J248" s="6">
        <f>SUM(D248:I248)</f>
        <v>1722837</v>
      </c>
      <c r="K248" s="6">
        <v>1722837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 t="str">
        <f>IF(ISBLANK(J248),"",IF((SUM(K248:AG248)=J248),"OK","Error"))</f>
        <v>OK</v>
      </c>
    </row>
    <row r="249" spans="1:34" ht="11.25" customHeight="1">
      <c r="A249" s="5" t="s">
        <v>177</v>
      </c>
      <c r="B249" s="5" t="s">
        <v>103</v>
      </c>
      <c r="C249" s="5" t="s">
        <v>158</v>
      </c>
      <c r="D249" s="6">
        <v>0</v>
      </c>
      <c r="E249" s="6">
        <v>0</v>
      </c>
      <c r="F249" s="6">
        <v>1244995</v>
      </c>
      <c r="G249" s="6">
        <v>0</v>
      </c>
      <c r="H249" s="6">
        <v>0</v>
      </c>
      <c r="I249" s="6">
        <v>0</v>
      </c>
      <c r="J249" s="6">
        <f>SUM(D249:I249)</f>
        <v>1244995</v>
      </c>
      <c r="K249" s="6">
        <v>1244995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 t="str">
        <f>IF(ISBLANK(J249),"",IF((SUM(K249:AG249)=J249),"OK","Error"))</f>
        <v>OK</v>
      </c>
    </row>
    <row r="250" spans="1:34" ht="11.25" customHeight="1">
      <c r="A250" s="5" t="s">
        <v>177</v>
      </c>
      <c r="B250" s="5" t="s">
        <v>229</v>
      </c>
      <c r="C250" s="5" t="s">
        <v>154</v>
      </c>
      <c r="D250" s="6">
        <v>0</v>
      </c>
      <c r="E250" s="6">
        <v>0</v>
      </c>
      <c r="F250" s="6">
        <v>1200000</v>
      </c>
      <c r="G250" s="6">
        <v>0</v>
      </c>
      <c r="H250" s="6">
        <v>0</v>
      </c>
      <c r="I250" s="6">
        <v>0</v>
      </c>
      <c r="J250" s="6">
        <f>SUM(D250:I250)</f>
        <v>1200000</v>
      </c>
      <c r="K250" s="6">
        <v>1200000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 t="str">
        <f>IF(ISBLANK(J250),"",IF((SUM(K250:AG250)=J250),"OK","Error"))</f>
        <v>OK</v>
      </c>
    </row>
    <row r="251" spans="1:34" ht="11.25" customHeight="1">
      <c r="A251" s="5" t="s">
        <v>177</v>
      </c>
      <c r="B251" s="5" t="s">
        <v>31</v>
      </c>
      <c r="C251" s="5" t="s">
        <v>43</v>
      </c>
      <c r="D251" s="6">
        <v>305000</v>
      </c>
      <c r="E251" s="6">
        <v>305000</v>
      </c>
      <c r="F251" s="6">
        <v>0</v>
      </c>
      <c r="G251" s="6">
        <v>0</v>
      </c>
      <c r="H251" s="6">
        <v>0</v>
      </c>
      <c r="I251" s="6">
        <v>0</v>
      </c>
      <c r="J251" s="6">
        <f>SUM(D251:I251)</f>
        <v>610000</v>
      </c>
      <c r="K251" s="6">
        <v>610000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 t="str">
        <f>IF(ISBLANK(J251),"",IF((SUM(K251:AG251)=J251),"OK","Error"))</f>
        <v>OK</v>
      </c>
    </row>
    <row r="252" spans="1:34" ht="11.25" customHeight="1">
      <c r="A252" s="5" t="s">
        <v>177</v>
      </c>
      <c r="B252" s="5" t="s">
        <v>165</v>
      </c>
      <c r="C252" s="5" t="s">
        <v>44</v>
      </c>
      <c r="D252" s="6">
        <v>0</v>
      </c>
      <c r="E252" s="6">
        <v>0</v>
      </c>
      <c r="F252" s="6">
        <v>600000</v>
      </c>
      <c r="G252" s="6">
        <v>0</v>
      </c>
      <c r="H252" s="6">
        <v>0</v>
      </c>
      <c r="I252" s="6">
        <v>0</v>
      </c>
      <c r="J252" s="6">
        <f>SUM(D252:I252)</f>
        <v>600000</v>
      </c>
      <c r="K252" s="6">
        <v>600000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 t="str">
        <f>IF(ISBLANK(J252),"",IF((SUM(K252:AG252)=J252),"OK","Error"))</f>
        <v>OK</v>
      </c>
    </row>
    <row r="253" spans="1:34" ht="11.25" customHeight="1">
      <c r="A253" s="5" t="s">
        <v>177</v>
      </c>
      <c r="B253" s="5" t="s">
        <v>174</v>
      </c>
      <c r="C253" s="5" t="s">
        <v>19</v>
      </c>
      <c r="D253" s="6">
        <v>351000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f>SUM(D253:I253)</f>
        <v>351000</v>
      </c>
      <c r="K253" s="6">
        <v>351000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 t="str">
        <f>IF(ISBLANK(J253),"",IF((SUM(K253:AG253)=J253),"OK","Error"))</f>
        <v>OK</v>
      </c>
    </row>
    <row r="254" spans="1:34" ht="11.25" customHeight="1">
      <c r="A254" s="5" t="s">
        <v>177</v>
      </c>
      <c r="B254" s="5" t="s">
        <v>12</v>
      </c>
      <c r="C254" s="5" t="s">
        <v>23</v>
      </c>
      <c r="D254" s="6">
        <v>0</v>
      </c>
      <c r="E254" s="6">
        <v>0</v>
      </c>
      <c r="F254" s="6">
        <v>125000</v>
      </c>
      <c r="G254" s="6">
        <v>0</v>
      </c>
      <c r="H254" s="6">
        <v>0</v>
      </c>
      <c r="I254" s="6">
        <v>0</v>
      </c>
      <c r="J254" s="6">
        <f>SUM(D254:I254)</f>
        <v>125000</v>
      </c>
      <c r="K254" s="6">
        <v>125000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 t="str">
        <f>IF(ISBLANK(J254),"",IF((SUM(K254:AG254)=J254),"OK","Error"))</f>
        <v>OK</v>
      </c>
    </row>
    <row r="255" spans="1:34" ht="11.25" customHeight="1">
      <c r="A255" s="5" t="s">
        <v>177</v>
      </c>
      <c r="B255" s="5" t="s">
        <v>300</v>
      </c>
      <c r="C255" s="5" t="s">
        <v>4</v>
      </c>
      <c r="D255" s="6">
        <v>0</v>
      </c>
      <c r="E255" s="6">
        <v>0</v>
      </c>
      <c r="F255" s="6">
        <v>100000</v>
      </c>
      <c r="G255" s="6">
        <v>0</v>
      </c>
      <c r="H255" s="6">
        <v>0</v>
      </c>
      <c r="I255" s="6">
        <v>0</v>
      </c>
      <c r="J255" s="6">
        <f>SUM(D255:I255)</f>
        <v>100000</v>
      </c>
      <c r="K255" s="6">
        <v>100000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 t="str">
        <f>IF(ISBLANK(J255),"",IF((SUM(K255:AG255)=J255),"OK","Error"))</f>
        <v>OK</v>
      </c>
    </row>
    <row r="256" spans="1:34" ht="11.25" customHeight="1">
      <c r="A256" s="5" t="s">
        <v>177</v>
      </c>
      <c r="B256" s="5" t="s">
        <v>74</v>
      </c>
      <c r="C256" s="5" t="s">
        <v>35</v>
      </c>
      <c r="D256" s="6">
        <v>75000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f>SUM(D256:I256)</f>
        <v>75000</v>
      </c>
      <c r="K256" s="6">
        <v>75000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 t="str">
        <f>IF(ISBLANK(J256),"",IF((SUM(K256:AG256)=J256),"OK","Error"))</f>
        <v>OK</v>
      </c>
    </row>
    <row r="257" spans="1:34" ht="11.25" customHeight="1">
      <c r="A257" s="5" t="s">
        <v>177</v>
      </c>
      <c r="B257" s="5" t="s">
        <v>71</v>
      </c>
      <c r="C257" s="5" t="s">
        <v>210</v>
      </c>
      <c r="D257" s="6">
        <v>0</v>
      </c>
      <c r="E257" s="6">
        <v>0</v>
      </c>
      <c r="F257" s="6">
        <v>40000</v>
      </c>
      <c r="G257" s="6">
        <v>0</v>
      </c>
      <c r="H257" s="6">
        <v>0</v>
      </c>
      <c r="I257" s="6">
        <v>0</v>
      </c>
      <c r="J257" s="6">
        <f>SUM(D257:I257)</f>
        <v>40000</v>
      </c>
      <c r="K257" s="6">
        <v>40000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 t="str">
        <f>IF(ISBLANK(J257),"",IF((SUM(K257:AG257)=J257),"OK","Error"))</f>
        <v>OK</v>
      </c>
    </row>
    <row r="258" spans="1:34" ht="11.25" customHeight="1">
      <c r="A258" s="5" t="s">
        <v>177</v>
      </c>
      <c r="B258" s="5" t="s">
        <v>218</v>
      </c>
      <c r="C258" s="5" t="s">
        <v>15</v>
      </c>
      <c r="D258" s="6">
        <v>0</v>
      </c>
      <c r="E258" s="6">
        <v>0</v>
      </c>
      <c r="F258" s="6">
        <v>30000</v>
      </c>
      <c r="G258" s="6">
        <v>0</v>
      </c>
      <c r="H258" s="6">
        <v>0</v>
      </c>
      <c r="I258" s="6">
        <v>0</v>
      </c>
      <c r="J258" s="6">
        <f>SUM(D258:I258)</f>
        <v>30000</v>
      </c>
      <c r="K258" s="6">
        <v>30000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 t="str">
        <f>IF(ISBLANK(J258),"",IF((SUM(K258:AG258)=J258),"OK","Error"))</f>
        <v>OK</v>
      </c>
    </row>
    <row r="259" spans="1:34" ht="11.25" customHeight="1">
      <c r="A259" s="5" t="s">
        <v>177</v>
      </c>
      <c r="B259" s="5" t="s">
        <v>320</v>
      </c>
      <c r="C259" s="5" t="s">
        <v>209</v>
      </c>
      <c r="D259" s="6">
        <v>0</v>
      </c>
      <c r="E259" s="6">
        <v>30000</v>
      </c>
      <c r="F259" s="6">
        <v>0</v>
      </c>
      <c r="G259" s="6">
        <v>0</v>
      </c>
      <c r="H259" s="6">
        <v>0</v>
      </c>
      <c r="I259" s="6">
        <v>0</v>
      </c>
      <c r="J259" s="6">
        <f>SUM(D259:I259)</f>
        <v>30000</v>
      </c>
      <c r="K259" s="6">
        <v>30000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 t="str">
        <f>IF(ISBLANK(J259),"",IF((SUM(K259:AG259)=J259),"OK","Error"))</f>
        <v>OK</v>
      </c>
    </row>
    <row r="260" spans="1:34" ht="11.25" customHeight="1">
      <c r="A260" s="5" t="s">
        <v>177</v>
      </c>
      <c r="B260" s="5" t="s">
        <v>351</v>
      </c>
      <c r="C260" s="5" t="s">
        <v>206</v>
      </c>
      <c r="D260" s="6">
        <v>0</v>
      </c>
      <c r="E260" s="6">
        <v>0</v>
      </c>
      <c r="F260" s="6">
        <v>25000</v>
      </c>
      <c r="G260" s="6">
        <v>0</v>
      </c>
      <c r="H260" s="6">
        <v>0</v>
      </c>
      <c r="I260" s="6">
        <v>0</v>
      </c>
      <c r="J260" s="6">
        <f>SUM(D260:I260)</f>
        <v>25000</v>
      </c>
      <c r="K260" s="6">
        <v>25000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 t="str">
        <f>IF(ISBLANK(J260),"",IF((SUM(K260:AG260)=J260),"OK","Error"))</f>
        <v>OK</v>
      </c>
    </row>
    <row r="261" spans="1:34" ht="11.25" customHeight="1">
      <c r="A261" s="5" t="s">
        <v>177</v>
      </c>
      <c r="B261" s="5" t="s">
        <v>172</v>
      </c>
      <c r="C261" s="5" t="s">
        <v>0</v>
      </c>
      <c r="D261" s="6">
        <v>0</v>
      </c>
      <c r="E261" s="6">
        <v>0</v>
      </c>
      <c r="F261" s="6">
        <v>20000</v>
      </c>
      <c r="G261" s="6">
        <v>0</v>
      </c>
      <c r="H261" s="6">
        <v>0</v>
      </c>
      <c r="I261" s="6">
        <v>0</v>
      </c>
      <c r="J261" s="6">
        <f>SUM(D261:I261)</f>
        <v>20000</v>
      </c>
      <c r="K261" s="6">
        <v>20000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 t="str">
        <f>IF(ISBLANK(J261),"",IF((SUM(K261:AG261)=J261),"OK","Error"))</f>
        <v>OK</v>
      </c>
    </row>
    <row r="262" spans="1:34" ht="11.25" customHeight="1">
      <c r="A262" s="7"/>
      <c r="B262" s="7" t="s">
        <v>213</v>
      </c>
      <c r="C262" s="7"/>
      <c r="D262" s="8">
        <f aca="true" t="shared" si="22" ref="D262:I262">SUM(D245:D261)</f>
        <v>12505225</v>
      </c>
      <c r="E262" s="8">
        <f t="shared" si="22"/>
        <v>335000</v>
      </c>
      <c r="F262" s="8">
        <f t="shared" si="22"/>
        <v>46270514</v>
      </c>
      <c r="G262" s="8">
        <f t="shared" si="22"/>
        <v>0</v>
      </c>
      <c r="H262" s="8">
        <f t="shared" si="22"/>
        <v>0</v>
      </c>
      <c r="I262" s="8">
        <f t="shared" si="22"/>
        <v>0</v>
      </c>
      <c r="J262" s="8">
        <f>SUM(D262:I262)</f>
        <v>59110739</v>
      </c>
      <c r="K262" s="8">
        <f aca="true" t="shared" si="23" ref="K262:AG262">SUM(K245:K261)</f>
        <v>18247363</v>
      </c>
      <c r="L262" s="8">
        <f t="shared" si="23"/>
        <v>2288340</v>
      </c>
      <c r="M262" s="8">
        <f t="shared" si="23"/>
        <v>0</v>
      </c>
      <c r="N262" s="8">
        <f t="shared" si="23"/>
        <v>0</v>
      </c>
      <c r="O262" s="8">
        <f t="shared" si="23"/>
        <v>0</v>
      </c>
      <c r="P262" s="8">
        <f t="shared" si="23"/>
        <v>0</v>
      </c>
      <c r="Q262" s="8">
        <f t="shared" si="23"/>
        <v>0</v>
      </c>
      <c r="R262" s="8">
        <f t="shared" si="23"/>
        <v>0</v>
      </c>
      <c r="S262" s="8">
        <f t="shared" si="23"/>
        <v>0</v>
      </c>
      <c r="T262" s="8">
        <f t="shared" si="23"/>
        <v>38575036</v>
      </c>
      <c r="U262" s="8">
        <f t="shared" si="23"/>
        <v>0</v>
      </c>
      <c r="V262" s="8">
        <f t="shared" si="23"/>
        <v>0</v>
      </c>
      <c r="W262" s="8">
        <f t="shared" si="23"/>
        <v>0</v>
      </c>
      <c r="X262" s="8">
        <f t="shared" si="23"/>
        <v>0</v>
      </c>
      <c r="Y262" s="8">
        <f t="shared" si="23"/>
        <v>0</v>
      </c>
      <c r="Z262" s="8">
        <f t="shared" si="23"/>
        <v>0</v>
      </c>
      <c r="AA262" s="8">
        <f t="shared" si="23"/>
        <v>0</v>
      </c>
      <c r="AB262" s="8">
        <f t="shared" si="23"/>
        <v>0</v>
      </c>
      <c r="AC262" s="8">
        <f t="shared" si="23"/>
        <v>0</v>
      </c>
      <c r="AD262" s="8">
        <f t="shared" si="23"/>
        <v>0</v>
      </c>
      <c r="AE262" s="8">
        <f t="shared" si="23"/>
        <v>0</v>
      </c>
      <c r="AF262" s="8">
        <f t="shared" si="23"/>
        <v>0</v>
      </c>
      <c r="AG262" s="8">
        <f t="shared" si="23"/>
        <v>0</v>
      </c>
      <c r="AH262" s="6" t="str">
        <f>IF(ISBLANK(J262),"",IF((SUM(K262:AG262)=J262),"OK","Error"))</f>
        <v>OK</v>
      </c>
    </row>
    <row r="263" spans="1:34" ht="11.25" customHeight="1">
      <c r="A263" s="5"/>
      <c r="B263" s="5"/>
      <c r="C263" s="5"/>
      <c r="AH263" s="6">
        <f>IF(ISBLANK(J263),"",IF((SUM(K263:AG263)=J263),"OK","Error"))</f>
      </c>
    </row>
    <row r="264" spans="1:34" ht="11.25" customHeight="1">
      <c r="A264" s="5"/>
      <c r="B264" s="9" t="s">
        <v>415</v>
      </c>
      <c r="C264" s="5"/>
      <c r="AH264" s="6">
        <f>IF(ISBLANK(J264),"",IF((SUM(K264:AG264)=J264),"OK","Error"))</f>
      </c>
    </row>
    <row r="265" spans="1:34" ht="11.25" customHeight="1">
      <c r="A265" s="5" t="s">
        <v>176</v>
      </c>
      <c r="B265" s="5" t="s">
        <v>235</v>
      </c>
      <c r="C265" s="5" t="s">
        <v>161</v>
      </c>
      <c r="D265" s="6">
        <v>0</v>
      </c>
      <c r="E265" s="6">
        <v>300000</v>
      </c>
      <c r="F265" s="6">
        <v>0</v>
      </c>
      <c r="G265" s="6">
        <v>0</v>
      </c>
      <c r="H265" s="6">
        <v>0</v>
      </c>
      <c r="I265" s="6">
        <v>0</v>
      </c>
      <c r="J265" s="6">
        <f>SUM(D265:I265)</f>
        <v>300000</v>
      </c>
      <c r="K265" s="6">
        <v>300000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 t="str">
        <f>IF(ISBLANK(J265),"",IF((SUM(K265:AG265)=J265),"OK","Error"))</f>
        <v>OK</v>
      </c>
    </row>
    <row r="266" spans="1:34" ht="11.25" customHeight="1">
      <c r="A266" s="5" t="s">
        <v>176</v>
      </c>
      <c r="B266" s="5" t="s">
        <v>311</v>
      </c>
      <c r="C266" s="5" t="s">
        <v>207</v>
      </c>
      <c r="D266" s="6">
        <v>250000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f>SUM(D266:I266)</f>
        <v>250000</v>
      </c>
      <c r="K266" s="6">
        <v>250000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 t="str">
        <f>IF(ISBLANK(J266),"",IF((SUM(K266:AG266)=J266),"OK","Error"))</f>
        <v>OK</v>
      </c>
    </row>
    <row r="267" spans="1:34" ht="11.25" customHeight="1">
      <c r="A267" s="5" t="s">
        <v>176</v>
      </c>
      <c r="B267" s="5" t="s">
        <v>52</v>
      </c>
      <c r="C267" s="5" t="s">
        <v>5</v>
      </c>
      <c r="D267" s="6">
        <v>0</v>
      </c>
      <c r="E267" s="6">
        <v>0</v>
      </c>
      <c r="F267" s="6">
        <v>75000</v>
      </c>
      <c r="G267" s="6">
        <v>0</v>
      </c>
      <c r="H267" s="6">
        <v>0</v>
      </c>
      <c r="I267" s="6">
        <v>0</v>
      </c>
      <c r="J267" s="6">
        <f>SUM(D267:I267)</f>
        <v>75000</v>
      </c>
      <c r="K267" s="6">
        <v>0</v>
      </c>
      <c r="L267" s="6">
        <v>0</v>
      </c>
      <c r="M267" s="6">
        <v>0</v>
      </c>
      <c r="N267" s="6">
        <v>0</v>
      </c>
      <c r="O267" s="6">
        <v>75000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 t="str">
        <f>IF(ISBLANK(J267),"",IF((SUM(K267:AG267)=J267),"OK","Error"))</f>
        <v>OK</v>
      </c>
    </row>
    <row r="268" spans="1:34" ht="11.25" customHeight="1">
      <c r="A268" s="5" t="s">
        <v>176</v>
      </c>
      <c r="B268" s="5" t="s">
        <v>34</v>
      </c>
      <c r="C268" s="5" t="s">
        <v>162</v>
      </c>
      <c r="D268" s="6">
        <v>0</v>
      </c>
      <c r="E268" s="6">
        <v>50000</v>
      </c>
      <c r="F268" s="6">
        <v>0</v>
      </c>
      <c r="G268" s="6">
        <v>0</v>
      </c>
      <c r="H268" s="6">
        <v>0</v>
      </c>
      <c r="I268" s="6">
        <v>0</v>
      </c>
      <c r="J268" s="6">
        <f>SUM(D268:I268)</f>
        <v>50000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50000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 t="str">
        <f>IF(ISBLANK(J268),"",IF((SUM(K268:AG268)=J268),"OK","Error"))</f>
        <v>OK</v>
      </c>
    </row>
    <row r="269" spans="1:34" ht="11.25" customHeight="1">
      <c r="A269" s="5" t="s">
        <v>176</v>
      </c>
      <c r="B269" s="5" t="s">
        <v>68</v>
      </c>
      <c r="C269" s="5" t="s">
        <v>153</v>
      </c>
      <c r="D269" s="6">
        <v>0</v>
      </c>
      <c r="E269" s="6">
        <v>-37872375</v>
      </c>
      <c r="F269" s="6">
        <v>0</v>
      </c>
      <c r="G269" s="6">
        <v>0</v>
      </c>
      <c r="H269" s="6">
        <v>0</v>
      </c>
      <c r="I269" s="6">
        <v>0</v>
      </c>
      <c r="J269" s="6">
        <f>SUM(D269:I269)</f>
        <v>-37872375</v>
      </c>
      <c r="K269" s="6">
        <v>-37872375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 t="str">
        <f>IF(ISBLANK(J269),"",IF((SUM(K269:AG269)=J269),"OK","Error"))</f>
        <v>OK</v>
      </c>
    </row>
    <row r="270" spans="2:34" ht="11.25" customHeight="1">
      <c r="B270" s="7" t="s">
        <v>420</v>
      </c>
      <c r="D270" s="8">
        <f aca="true" t="shared" si="24" ref="D270:I270">SUM(D265:D269)</f>
        <v>250000</v>
      </c>
      <c r="E270" s="8">
        <f t="shared" si="24"/>
        <v>-37522375</v>
      </c>
      <c r="F270" s="8">
        <f t="shared" si="24"/>
        <v>75000</v>
      </c>
      <c r="G270" s="8">
        <f t="shared" si="24"/>
        <v>0</v>
      </c>
      <c r="H270" s="8">
        <f t="shared" si="24"/>
        <v>0</v>
      </c>
      <c r="I270" s="8">
        <f t="shared" si="24"/>
        <v>0</v>
      </c>
      <c r="J270" s="8">
        <f>SUM(D270:I270)</f>
        <v>-37197375</v>
      </c>
      <c r="K270" s="8">
        <f aca="true" t="shared" si="25" ref="K270:AG270">SUM(K265:K269)</f>
        <v>-37322375</v>
      </c>
      <c r="L270" s="8">
        <f t="shared" si="25"/>
        <v>0</v>
      </c>
      <c r="M270" s="8">
        <f t="shared" si="25"/>
        <v>0</v>
      </c>
      <c r="N270" s="8">
        <f t="shared" si="25"/>
        <v>0</v>
      </c>
      <c r="O270" s="8">
        <f t="shared" si="25"/>
        <v>75000</v>
      </c>
      <c r="P270" s="8">
        <f t="shared" si="25"/>
        <v>0</v>
      </c>
      <c r="Q270" s="8">
        <f t="shared" si="25"/>
        <v>0</v>
      </c>
      <c r="R270" s="8">
        <f t="shared" si="25"/>
        <v>0</v>
      </c>
      <c r="S270" s="8">
        <f t="shared" si="25"/>
        <v>0</v>
      </c>
      <c r="T270" s="8">
        <f t="shared" si="25"/>
        <v>0</v>
      </c>
      <c r="U270" s="8">
        <f t="shared" si="25"/>
        <v>0</v>
      </c>
      <c r="V270" s="8">
        <f t="shared" si="25"/>
        <v>0</v>
      </c>
      <c r="W270" s="8">
        <f t="shared" si="25"/>
        <v>0</v>
      </c>
      <c r="X270" s="8">
        <f t="shared" si="25"/>
        <v>0</v>
      </c>
      <c r="Y270" s="8">
        <f t="shared" si="25"/>
        <v>50000</v>
      </c>
      <c r="Z270" s="8">
        <f t="shared" si="25"/>
        <v>0</v>
      </c>
      <c r="AA270" s="8">
        <f t="shared" si="25"/>
        <v>0</v>
      </c>
      <c r="AB270" s="8">
        <f t="shared" si="25"/>
        <v>0</v>
      </c>
      <c r="AC270" s="8">
        <f t="shared" si="25"/>
        <v>0</v>
      </c>
      <c r="AD270" s="8">
        <f t="shared" si="25"/>
        <v>0</v>
      </c>
      <c r="AE270" s="8">
        <f t="shared" si="25"/>
        <v>0</v>
      </c>
      <c r="AF270" s="8">
        <f t="shared" si="25"/>
        <v>0</v>
      </c>
      <c r="AG270" s="8">
        <f t="shared" si="25"/>
        <v>0</v>
      </c>
      <c r="AH270" s="6" t="str">
        <f>IF(ISBLANK(J270),"",IF((SUM(K270:AG270)=J270),"OK","Error"))</f>
        <v>OK</v>
      </c>
    </row>
    <row r="271" ht="11.25" customHeight="1">
      <c r="J271" s="15"/>
    </row>
    <row r="274" ht="15" customHeight="1">
      <c r="B274" s="10" t="s">
        <v>149</v>
      </c>
    </row>
    <row r="275" spans="2:34" ht="11.25" customHeight="1">
      <c r="B275" s="11" t="s">
        <v>515</v>
      </c>
      <c r="C275" s="11"/>
      <c r="D275" s="12"/>
      <c r="E275" s="12"/>
      <c r="F275" s="12"/>
      <c r="G275" s="12"/>
      <c r="H275" s="12"/>
      <c r="I275" s="12"/>
      <c r="J275" s="12">
        <v>3038198507</v>
      </c>
      <c r="K275" s="12">
        <v>451258269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21586514</v>
      </c>
      <c r="R275" s="12">
        <v>40184340</v>
      </c>
      <c r="S275" s="12">
        <v>0</v>
      </c>
      <c r="T275" s="12">
        <v>154080195</v>
      </c>
      <c r="U275" s="12">
        <v>0</v>
      </c>
      <c r="V275" s="12">
        <v>10000</v>
      </c>
      <c r="W275" s="12">
        <v>0</v>
      </c>
      <c r="X275" s="12">
        <v>0</v>
      </c>
      <c r="Y275" s="12">
        <v>62894725</v>
      </c>
      <c r="Z275" s="12">
        <v>0</v>
      </c>
      <c r="AA275" s="12">
        <v>18270598</v>
      </c>
      <c r="AB275" s="12">
        <v>1540358</v>
      </c>
      <c r="AC275" s="12">
        <v>1080540999</v>
      </c>
      <c r="AD275" s="12">
        <v>176395700</v>
      </c>
      <c r="AE275" s="12">
        <v>1031436809</v>
      </c>
      <c r="AF275" s="12">
        <v>0</v>
      </c>
      <c r="AG275" s="12">
        <v>0</v>
      </c>
      <c r="AH275" s="13" t="s">
        <v>416</v>
      </c>
    </row>
    <row r="276" spans="2:34" ht="11.25" customHeight="1">
      <c r="B276" s="11" t="s">
        <v>403</v>
      </c>
      <c r="C276" s="11"/>
      <c r="D276" s="12"/>
      <c r="E276" s="12"/>
      <c r="F276" s="12"/>
      <c r="G276" s="12"/>
      <c r="H276" s="12"/>
      <c r="I276" s="12"/>
      <c r="J276" s="12">
        <v>1861916435</v>
      </c>
      <c r="K276" s="12">
        <v>296413882</v>
      </c>
      <c r="L276" s="12">
        <v>0</v>
      </c>
      <c r="M276" s="12">
        <v>0</v>
      </c>
      <c r="N276" s="12">
        <v>0</v>
      </c>
      <c r="O276" s="12">
        <v>1305442881</v>
      </c>
      <c r="P276" s="12">
        <v>0</v>
      </c>
      <c r="Q276" s="12">
        <v>0</v>
      </c>
      <c r="R276" s="12">
        <v>988917</v>
      </c>
      <c r="S276" s="12">
        <v>38575036</v>
      </c>
      <c r="T276" s="12">
        <v>46719169</v>
      </c>
      <c r="U276" s="12">
        <v>0</v>
      </c>
      <c r="V276" s="12">
        <v>0</v>
      </c>
      <c r="W276" s="12">
        <v>28233387</v>
      </c>
      <c r="X276" s="12">
        <v>0</v>
      </c>
      <c r="Y276" s="12">
        <v>15739988</v>
      </c>
      <c r="Z276" s="12">
        <v>0</v>
      </c>
      <c r="AA276" s="12">
        <v>29561</v>
      </c>
      <c r="AB276" s="12">
        <v>0</v>
      </c>
      <c r="AC276" s="12">
        <v>1053092</v>
      </c>
      <c r="AD276" s="12">
        <v>0</v>
      </c>
      <c r="AE276" s="12">
        <v>128720522</v>
      </c>
      <c r="AF276" s="12">
        <v>0</v>
      </c>
      <c r="AG276" s="12">
        <v>0</v>
      </c>
      <c r="AH276" s="13" t="s">
        <v>416</v>
      </c>
    </row>
    <row r="277" spans="2:34" ht="11.25" customHeight="1">
      <c r="B277" s="11" t="s">
        <v>265</v>
      </c>
      <c r="C277" s="11"/>
      <c r="D277" s="12"/>
      <c r="E277" s="12"/>
      <c r="F277" s="12"/>
      <c r="G277" s="12"/>
      <c r="H277" s="12"/>
      <c r="I277" s="12"/>
      <c r="J277" s="12">
        <v>582498267</v>
      </c>
      <c r="K277" s="12">
        <v>0</v>
      </c>
      <c r="L277" s="12">
        <v>183382849</v>
      </c>
      <c r="M277" s="12">
        <v>18555087</v>
      </c>
      <c r="N277" s="12">
        <v>2450885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80756516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3989980</v>
      </c>
      <c r="AB277" s="12">
        <v>17477863</v>
      </c>
      <c r="AC277" s="12">
        <v>0</v>
      </c>
      <c r="AD277" s="12">
        <v>0</v>
      </c>
      <c r="AE277" s="12">
        <v>275885087</v>
      </c>
      <c r="AF277" s="12">
        <v>0</v>
      </c>
      <c r="AG277" s="12">
        <v>0</v>
      </c>
      <c r="AH277" s="13" t="s">
        <v>416</v>
      </c>
    </row>
    <row r="278" spans="2:34" ht="11.25" customHeight="1">
      <c r="B278" s="11" t="s">
        <v>271</v>
      </c>
      <c r="C278" s="11"/>
      <c r="D278" s="12"/>
      <c r="E278" s="12"/>
      <c r="F278" s="12"/>
      <c r="G278" s="12"/>
      <c r="H278" s="12"/>
      <c r="I278" s="12"/>
      <c r="J278" s="12">
        <v>290020924</v>
      </c>
      <c r="K278" s="12">
        <v>101547048</v>
      </c>
      <c r="L278" s="12">
        <v>27635057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961177</v>
      </c>
      <c r="S278" s="12">
        <v>0</v>
      </c>
      <c r="T278" s="12">
        <v>18539819</v>
      </c>
      <c r="U278" s="12">
        <v>4972629</v>
      </c>
      <c r="V278" s="12">
        <v>0</v>
      </c>
      <c r="W278" s="12">
        <v>0</v>
      </c>
      <c r="X278" s="12">
        <v>0</v>
      </c>
      <c r="Y278" s="12">
        <v>68479128</v>
      </c>
      <c r="Z278" s="12">
        <v>0</v>
      </c>
      <c r="AA278" s="12">
        <v>8833753</v>
      </c>
      <c r="AB278" s="12">
        <v>0</v>
      </c>
      <c r="AC278" s="12">
        <v>1898824</v>
      </c>
      <c r="AD278" s="12">
        <v>0</v>
      </c>
      <c r="AE278" s="12">
        <v>57153489</v>
      </c>
      <c r="AF278" s="12">
        <v>0</v>
      </c>
      <c r="AG278" s="12">
        <v>0</v>
      </c>
      <c r="AH278" s="13" t="s">
        <v>416</v>
      </c>
    </row>
    <row r="279" spans="2:34" ht="11.25" customHeight="1">
      <c r="B279" s="11" t="s">
        <v>336</v>
      </c>
      <c r="C279" s="11"/>
      <c r="D279" s="12"/>
      <c r="E279" s="12"/>
      <c r="F279" s="12"/>
      <c r="G279" s="12"/>
      <c r="H279" s="12"/>
      <c r="I279" s="12"/>
      <c r="J279" s="12">
        <v>190068094</v>
      </c>
      <c r="K279" s="12">
        <v>71764967</v>
      </c>
      <c r="L279" s="12">
        <v>0</v>
      </c>
      <c r="M279" s="12">
        <v>0</v>
      </c>
      <c r="N279" s="12">
        <v>0</v>
      </c>
      <c r="O279" s="12">
        <v>9043196</v>
      </c>
      <c r="P279" s="12">
        <v>0</v>
      </c>
      <c r="Q279" s="12">
        <v>0</v>
      </c>
      <c r="R279" s="12">
        <v>58000</v>
      </c>
      <c r="S279" s="12">
        <v>0</v>
      </c>
      <c r="T279" s="12">
        <v>0</v>
      </c>
      <c r="U279" s="12">
        <v>2891578</v>
      </c>
      <c r="V279" s="12">
        <v>0</v>
      </c>
      <c r="W279" s="12">
        <v>36759238</v>
      </c>
      <c r="X279" s="12">
        <v>0</v>
      </c>
      <c r="Y279" s="12">
        <v>9508078</v>
      </c>
      <c r="Z279" s="12">
        <v>913995</v>
      </c>
      <c r="AA279" s="12">
        <v>5991990</v>
      </c>
      <c r="AB279" s="12">
        <v>52181680</v>
      </c>
      <c r="AC279" s="12">
        <v>0</v>
      </c>
      <c r="AD279" s="12">
        <v>0</v>
      </c>
      <c r="AE279" s="12">
        <v>955372</v>
      </c>
      <c r="AF279" s="12">
        <v>0</v>
      </c>
      <c r="AG279" s="12">
        <v>0</v>
      </c>
      <c r="AH279" s="13" t="s">
        <v>416</v>
      </c>
    </row>
    <row r="280" spans="2:34" ht="11.25" customHeight="1">
      <c r="B280" s="11" t="s">
        <v>126</v>
      </c>
      <c r="C280" s="11"/>
      <c r="D280" s="12"/>
      <c r="E280" s="12"/>
      <c r="F280" s="12"/>
      <c r="G280" s="12"/>
      <c r="H280" s="12"/>
      <c r="I280" s="12"/>
      <c r="J280" s="12">
        <v>85526369</v>
      </c>
      <c r="K280" s="12">
        <v>20234475</v>
      </c>
      <c r="L280" s="12">
        <v>0</v>
      </c>
      <c r="M280" s="12">
        <v>0</v>
      </c>
      <c r="N280" s="12">
        <v>0</v>
      </c>
      <c r="O280" s="12">
        <v>0</v>
      </c>
      <c r="P280" s="12">
        <v>17113525</v>
      </c>
      <c r="Q280" s="12">
        <v>0</v>
      </c>
      <c r="R280" s="12">
        <v>0</v>
      </c>
      <c r="S280" s="12">
        <v>0</v>
      </c>
      <c r="T280" s="12">
        <v>1467187</v>
      </c>
      <c r="U280" s="12">
        <v>0</v>
      </c>
      <c r="V280" s="12">
        <v>0</v>
      </c>
      <c r="W280" s="12">
        <v>0</v>
      </c>
      <c r="X280" s="12">
        <v>0</v>
      </c>
      <c r="Y280" s="12">
        <v>29198756</v>
      </c>
      <c r="Z280" s="12">
        <v>0</v>
      </c>
      <c r="AA280" s="12">
        <v>2853275</v>
      </c>
      <c r="AB280" s="12">
        <v>0</v>
      </c>
      <c r="AC280" s="12">
        <v>0</v>
      </c>
      <c r="AD280" s="12">
        <v>0</v>
      </c>
      <c r="AE280" s="12">
        <v>14659151</v>
      </c>
      <c r="AF280" s="12">
        <v>0</v>
      </c>
      <c r="AG280" s="12">
        <v>0</v>
      </c>
      <c r="AH280" s="13" t="s">
        <v>416</v>
      </c>
    </row>
    <row r="281" spans="2:34" ht="11.25" customHeight="1">
      <c r="B281" s="11" t="s">
        <v>97</v>
      </c>
      <c r="C281" s="11"/>
      <c r="D281" s="12"/>
      <c r="E281" s="12"/>
      <c r="F281" s="12"/>
      <c r="G281" s="12"/>
      <c r="H281" s="12"/>
      <c r="I281" s="12"/>
      <c r="J281" s="12">
        <v>84751353</v>
      </c>
      <c r="K281" s="12">
        <v>80339790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4411563</v>
      </c>
      <c r="AD281" s="12">
        <v>0</v>
      </c>
      <c r="AE281" s="12">
        <v>0</v>
      </c>
      <c r="AF281" s="12">
        <v>0</v>
      </c>
      <c r="AG281" s="12">
        <v>0</v>
      </c>
      <c r="AH281" s="13" t="s">
        <v>416</v>
      </c>
    </row>
    <row r="282" spans="2:34" ht="11.25" customHeight="1">
      <c r="B282" s="11" t="s">
        <v>135</v>
      </c>
      <c r="C282" s="11"/>
      <c r="D282" s="12"/>
      <c r="E282" s="12"/>
      <c r="F282" s="12"/>
      <c r="G282" s="12"/>
      <c r="H282" s="12"/>
      <c r="I282" s="12"/>
      <c r="J282" s="12">
        <v>71576314</v>
      </c>
      <c r="K282" s="12">
        <v>65804622</v>
      </c>
      <c r="L282" s="12">
        <v>3477902</v>
      </c>
      <c r="M282" s="12">
        <v>600000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667565</v>
      </c>
      <c r="U282" s="12">
        <v>0</v>
      </c>
      <c r="V282" s="12">
        <v>0</v>
      </c>
      <c r="W282" s="12">
        <v>0</v>
      </c>
      <c r="X282" s="12">
        <v>0</v>
      </c>
      <c r="Y282" s="12">
        <v>1026225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3" t="s">
        <v>416</v>
      </c>
    </row>
    <row r="283" spans="2:34" ht="11.25" customHeight="1">
      <c r="B283" s="11" t="s">
        <v>241</v>
      </c>
      <c r="C283" s="11"/>
      <c r="D283" s="12"/>
      <c r="E283" s="12"/>
      <c r="F283" s="12"/>
      <c r="G283" s="12"/>
      <c r="H283" s="12"/>
      <c r="I283" s="12"/>
      <c r="J283" s="12">
        <v>66873049</v>
      </c>
      <c r="K283" s="12">
        <v>13704312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1529195</v>
      </c>
      <c r="U283" s="12">
        <v>813417</v>
      </c>
      <c r="V283" s="12">
        <v>0</v>
      </c>
      <c r="W283" s="12">
        <v>0</v>
      </c>
      <c r="X283" s="12">
        <v>0</v>
      </c>
      <c r="Y283" s="12">
        <v>11163919</v>
      </c>
      <c r="Z283" s="12">
        <v>0</v>
      </c>
      <c r="AA283" s="12">
        <v>635670</v>
      </c>
      <c r="AB283" s="12">
        <v>0</v>
      </c>
      <c r="AC283" s="12">
        <v>0</v>
      </c>
      <c r="AD283" s="12">
        <v>0</v>
      </c>
      <c r="AE283" s="12">
        <v>39026536</v>
      </c>
      <c r="AF283" s="12">
        <v>0</v>
      </c>
      <c r="AG283" s="12">
        <v>0</v>
      </c>
      <c r="AH283" s="13" t="s">
        <v>416</v>
      </c>
    </row>
    <row r="284" spans="2:34" ht="11.25" customHeight="1">
      <c r="B284" s="11" t="s">
        <v>334</v>
      </c>
      <c r="C284" s="11"/>
      <c r="D284" s="12"/>
      <c r="E284" s="12"/>
      <c r="F284" s="12"/>
      <c r="G284" s="12"/>
      <c r="H284" s="12"/>
      <c r="I284" s="12"/>
      <c r="J284" s="12">
        <v>59110739</v>
      </c>
      <c r="K284" s="12">
        <v>18247363</v>
      </c>
      <c r="L284" s="12">
        <v>2288340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38575036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3" t="s">
        <v>416</v>
      </c>
    </row>
    <row r="285" spans="2:34" ht="11.25" customHeight="1">
      <c r="B285" s="11" t="s">
        <v>430</v>
      </c>
      <c r="C285" s="11"/>
      <c r="D285" s="12"/>
      <c r="E285" s="12"/>
      <c r="F285" s="12"/>
      <c r="G285" s="12"/>
      <c r="H285" s="12"/>
      <c r="I285" s="12"/>
      <c r="J285" s="12">
        <v>35571720</v>
      </c>
      <c r="K285" s="12">
        <v>2561430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394072</v>
      </c>
      <c r="R285" s="12">
        <v>0</v>
      </c>
      <c r="S285" s="12">
        <v>0</v>
      </c>
      <c r="T285" s="12">
        <v>4571772</v>
      </c>
      <c r="U285" s="12">
        <v>0</v>
      </c>
      <c r="V285" s="12">
        <v>0</v>
      </c>
      <c r="W285" s="12">
        <v>0</v>
      </c>
      <c r="X285" s="12">
        <v>0</v>
      </c>
      <c r="Y285" s="12">
        <v>3371790</v>
      </c>
      <c r="Z285" s="12">
        <v>0</v>
      </c>
      <c r="AA285" s="12">
        <v>1500001</v>
      </c>
      <c r="AB285" s="12">
        <v>0</v>
      </c>
      <c r="AC285" s="12">
        <v>0</v>
      </c>
      <c r="AD285" s="12">
        <v>0</v>
      </c>
      <c r="AE285" s="12">
        <v>23172655</v>
      </c>
      <c r="AF285" s="12">
        <v>0</v>
      </c>
      <c r="AG285" s="12">
        <v>0</v>
      </c>
      <c r="AH285" s="13" t="s">
        <v>416</v>
      </c>
    </row>
    <row r="286" spans="2:34" ht="11.25" customHeight="1">
      <c r="B286" s="11" t="s">
        <v>138</v>
      </c>
      <c r="C286" s="11"/>
      <c r="D286" s="12"/>
      <c r="E286" s="12"/>
      <c r="F286" s="12"/>
      <c r="G286" s="12"/>
      <c r="H286" s="12"/>
      <c r="I286" s="12"/>
      <c r="J286" s="12">
        <v>-4290304</v>
      </c>
      <c r="K286" s="12">
        <v>-8396904</v>
      </c>
      <c r="L286" s="12">
        <v>-686400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4793000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3" t="s">
        <v>416</v>
      </c>
    </row>
    <row r="287" spans="2:34" ht="11.25" customHeight="1">
      <c r="B287" s="11" t="s">
        <v>415</v>
      </c>
      <c r="C287" s="11"/>
      <c r="D287" s="12"/>
      <c r="E287" s="12"/>
      <c r="F287" s="12"/>
      <c r="G287" s="12"/>
      <c r="H287" s="12"/>
      <c r="I287" s="12"/>
      <c r="J287" s="12">
        <v>-37197375</v>
      </c>
      <c r="K287" s="12">
        <v>-37322375</v>
      </c>
      <c r="L287" s="12">
        <v>0</v>
      </c>
      <c r="M287" s="12">
        <v>0</v>
      </c>
      <c r="N287" s="12">
        <v>0</v>
      </c>
      <c r="O287" s="12">
        <v>75000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50000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3" t="s">
        <v>416</v>
      </c>
    </row>
    <row r="288" spans="2:34" ht="11.25" customHeight="1">
      <c r="B288" s="14"/>
      <c r="C288" s="14"/>
      <c r="D288" s="12"/>
      <c r="E288" s="12"/>
      <c r="F288" s="12"/>
      <c r="G288" s="12"/>
      <c r="H288" s="12"/>
      <c r="I288" s="12"/>
      <c r="J288" s="12">
        <f aca="true" t="shared" si="26" ref="J288:AG288">SUM(J275:J287)</f>
        <v>6324624092</v>
      </c>
      <c r="K288" s="12">
        <f t="shared" si="26"/>
        <v>1076156879</v>
      </c>
      <c r="L288" s="12">
        <f t="shared" si="26"/>
        <v>216097748</v>
      </c>
      <c r="M288" s="12">
        <f t="shared" si="26"/>
        <v>19155087</v>
      </c>
      <c r="N288" s="12">
        <f t="shared" si="26"/>
        <v>2450885</v>
      </c>
      <c r="O288" s="12">
        <f t="shared" si="26"/>
        <v>1314561077</v>
      </c>
      <c r="P288" s="12">
        <f t="shared" si="26"/>
        <v>17113525</v>
      </c>
      <c r="Q288" s="12">
        <f t="shared" si="26"/>
        <v>21980586</v>
      </c>
      <c r="R288" s="12">
        <f t="shared" si="26"/>
        <v>42192434</v>
      </c>
      <c r="S288" s="12">
        <f t="shared" si="26"/>
        <v>38575036</v>
      </c>
      <c r="T288" s="12">
        <f t="shared" si="26"/>
        <v>346906454</v>
      </c>
      <c r="U288" s="12">
        <f t="shared" si="26"/>
        <v>8677624</v>
      </c>
      <c r="V288" s="12">
        <f t="shared" si="26"/>
        <v>10000</v>
      </c>
      <c r="W288" s="12">
        <f t="shared" si="26"/>
        <v>64992625</v>
      </c>
      <c r="X288" s="12">
        <f t="shared" si="26"/>
        <v>0</v>
      </c>
      <c r="Y288" s="12">
        <f t="shared" si="26"/>
        <v>206225609</v>
      </c>
      <c r="Z288" s="12">
        <f t="shared" si="26"/>
        <v>913995</v>
      </c>
      <c r="AA288" s="12">
        <f t="shared" si="26"/>
        <v>42104828</v>
      </c>
      <c r="AB288" s="12">
        <f t="shared" si="26"/>
        <v>71199901</v>
      </c>
      <c r="AC288" s="12">
        <f t="shared" si="26"/>
        <v>1087904478</v>
      </c>
      <c r="AD288" s="12">
        <f t="shared" si="26"/>
        <v>176395700</v>
      </c>
      <c r="AE288" s="12">
        <f t="shared" si="26"/>
        <v>1571009621</v>
      </c>
      <c r="AF288" s="12">
        <f t="shared" si="26"/>
        <v>0</v>
      </c>
      <c r="AG288" s="12">
        <f t="shared" si="26"/>
        <v>0</v>
      </c>
      <c r="AH288" s="13" t="s">
        <v>416</v>
      </c>
    </row>
    <row r="291" ht="15.75" customHeight="1">
      <c r="B291" s="10" t="s">
        <v>237</v>
      </c>
    </row>
    <row r="292" spans="2:34" ht="11.25" customHeight="1">
      <c r="B292" s="11" t="s">
        <v>515</v>
      </c>
      <c r="C292" s="11"/>
      <c r="D292" s="12"/>
      <c r="E292" s="12"/>
      <c r="F292" s="12"/>
      <c r="G292" s="12"/>
      <c r="H292" s="12"/>
      <c r="I292" s="12"/>
      <c r="J292" s="12">
        <f>SUM(K292:AG292)</f>
        <v>1937846552</v>
      </c>
      <c r="K292" s="12">
        <v>451258269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21586514</v>
      </c>
      <c r="R292" s="12">
        <v>40184340</v>
      </c>
      <c r="S292" s="12"/>
      <c r="T292" s="12">
        <v>154080195</v>
      </c>
      <c r="U292" s="12">
        <v>0</v>
      </c>
      <c r="V292" s="12">
        <v>10000</v>
      </c>
      <c r="W292" s="12">
        <v>0</v>
      </c>
      <c r="X292" s="12">
        <v>0</v>
      </c>
      <c r="Y292" s="12">
        <v>62894725</v>
      </c>
      <c r="Z292" s="12">
        <v>0</v>
      </c>
      <c r="AA292" s="12"/>
      <c r="AB292" s="12"/>
      <c r="AC292" s="12"/>
      <c r="AD292" s="12">
        <v>176395700</v>
      </c>
      <c r="AE292" s="12">
        <v>1031436809</v>
      </c>
      <c r="AF292" s="12">
        <v>0</v>
      </c>
      <c r="AG292" s="12">
        <v>0</v>
      </c>
      <c r="AH292" s="13" t="s">
        <v>416</v>
      </c>
    </row>
    <row r="293" spans="2:34" ht="11.25" customHeight="1">
      <c r="B293" s="11" t="s">
        <v>403</v>
      </c>
      <c r="C293" s="11"/>
      <c r="D293" s="12"/>
      <c r="E293" s="12"/>
      <c r="F293" s="12"/>
      <c r="G293" s="12"/>
      <c r="H293" s="12"/>
      <c r="I293" s="12"/>
      <c r="J293" s="12">
        <f>SUM(K293:AG293)</f>
        <v>1815795090</v>
      </c>
      <c r="K293" s="12">
        <v>296413882</v>
      </c>
      <c r="L293" s="12">
        <v>0</v>
      </c>
      <c r="M293" s="12">
        <v>0</v>
      </c>
      <c r="N293" s="12">
        <v>0</v>
      </c>
      <c r="O293" s="12">
        <f>1305442881-F158</f>
        <v>1298979225</v>
      </c>
      <c r="P293" s="12">
        <v>0</v>
      </c>
      <c r="Q293" s="12">
        <v>0</v>
      </c>
      <c r="R293" s="12">
        <v>988917</v>
      </c>
      <c r="S293" s="12"/>
      <c r="T293" s="12">
        <v>46719169</v>
      </c>
      <c r="U293" s="12">
        <v>0</v>
      </c>
      <c r="V293" s="12">
        <v>0</v>
      </c>
      <c r="W293" s="12">
        <v>28233387</v>
      </c>
      <c r="X293" s="12">
        <v>0</v>
      </c>
      <c r="Y293" s="12">
        <v>15739988</v>
      </c>
      <c r="Z293" s="12">
        <v>0</v>
      </c>
      <c r="AA293" s="12"/>
      <c r="AB293" s="12"/>
      <c r="AC293" s="12"/>
      <c r="AD293" s="12">
        <v>0</v>
      </c>
      <c r="AE293" s="12">
        <v>128720522</v>
      </c>
      <c r="AF293" s="12">
        <v>0</v>
      </c>
      <c r="AG293" s="12">
        <v>0</v>
      </c>
      <c r="AH293" s="13" t="s">
        <v>416</v>
      </c>
    </row>
    <row r="294" spans="2:34" ht="11.25" customHeight="1">
      <c r="B294" s="11" t="s">
        <v>265</v>
      </c>
      <c r="C294" s="11"/>
      <c r="D294" s="12"/>
      <c r="E294" s="12"/>
      <c r="F294" s="12"/>
      <c r="G294" s="12"/>
      <c r="H294" s="12"/>
      <c r="I294" s="12"/>
      <c r="J294" s="12">
        <f>SUM(K294:AG294)</f>
        <v>561030424</v>
      </c>
      <c r="K294" s="12">
        <v>0</v>
      </c>
      <c r="L294" s="12">
        <v>183382849</v>
      </c>
      <c r="M294" s="12">
        <v>18555087</v>
      </c>
      <c r="N294" s="12">
        <v>2450885</v>
      </c>
      <c r="O294" s="12">
        <v>0</v>
      </c>
      <c r="P294" s="12">
        <v>0</v>
      </c>
      <c r="Q294" s="12">
        <v>0</v>
      </c>
      <c r="R294" s="12">
        <v>0</v>
      </c>
      <c r="S294" s="12"/>
      <c r="T294" s="12">
        <v>80756516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/>
      <c r="AB294" s="12"/>
      <c r="AC294" s="12"/>
      <c r="AD294" s="12">
        <v>0</v>
      </c>
      <c r="AE294" s="12">
        <v>275885087</v>
      </c>
      <c r="AF294" s="12">
        <v>0</v>
      </c>
      <c r="AG294" s="12">
        <v>0</v>
      </c>
      <c r="AH294" s="13" t="s">
        <v>416</v>
      </c>
    </row>
    <row r="295" spans="2:34" ht="11.25" customHeight="1">
      <c r="B295" s="11" t="s">
        <v>271</v>
      </c>
      <c r="C295" s="11"/>
      <c r="D295" s="12"/>
      <c r="E295" s="12"/>
      <c r="F295" s="12"/>
      <c r="G295" s="12"/>
      <c r="H295" s="12"/>
      <c r="I295" s="12"/>
      <c r="J295" s="12">
        <f>SUM(K295:AG295)</f>
        <v>279288347</v>
      </c>
      <c r="K295" s="12">
        <v>101547048</v>
      </c>
      <c r="L295" s="12">
        <v>27635057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961177</v>
      </c>
      <c r="S295" s="12"/>
      <c r="T295" s="12">
        <v>18539819</v>
      </c>
      <c r="U295" s="12">
        <v>4972629</v>
      </c>
      <c r="V295" s="12">
        <v>0</v>
      </c>
      <c r="W295" s="12">
        <v>0</v>
      </c>
      <c r="X295" s="12">
        <v>0</v>
      </c>
      <c r="Y295" s="12">
        <v>68479128</v>
      </c>
      <c r="Z295" s="12">
        <v>0</v>
      </c>
      <c r="AA295" s="12"/>
      <c r="AB295" s="12"/>
      <c r="AC295" s="12"/>
      <c r="AD295" s="12">
        <v>0</v>
      </c>
      <c r="AE295" s="12">
        <v>57153489</v>
      </c>
      <c r="AF295" s="12">
        <v>0</v>
      </c>
      <c r="AG295" s="12">
        <v>0</v>
      </c>
      <c r="AH295" s="13" t="s">
        <v>416</v>
      </c>
    </row>
    <row r="296" spans="2:34" ht="11.25" customHeight="1">
      <c r="B296" s="11" t="s">
        <v>336</v>
      </c>
      <c r="C296" s="11"/>
      <c r="D296" s="12"/>
      <c r="E296" s="12"/>
      <c r="F296" s="12"/>
      <c r="G296" s="12"/>
      <c r="H296" s="12"/>
      <c r="I296" s="12"/>
      <c r="J296" s="12">
        <f>SUM(K296:AG296)</f>
        <v>131894424</v>
      </c>
      <c r="K296" s="12">
        <v>71764967</v>
      </c>
      <c r="L296" s="12">
        <v>0</v>
      </c>
      <c r="M296" s="12">
        <v>0</v>
      </c>
      <c r="N296" s="12">
        <v>0</v>
      </c>
      <c r="O296" s="12">
        <v>9043196</v>
      </c>
      <c r="P296" s="12">
        <v>0</v>
      </c>
      <c r="Q296" s="12">
        <v>0</v>
      </c>
      <c r="R296" s="12">
        <v>58000</v>
      </c>
      <c r="S296" s="12"/>
      <c r="T296" s="12">
        <v>0</v>
      </c>
      <c r="U296" s="12">
        <v>2891578</v>
      </c>
      <c r="V296" s="12">
        <v>0</v>
      </c>
      <c r="W296" s="12">
        <v>36759238</v>
      </c>
      <c r="X296" s="12">
        <v>0</v>
      </c>
      <c r="Y296" s="12">
        <v>9508078</v>
      </c>
      <c r="Z296" s="12">
        <v>913995</v>
      </c>
      <c r="AA296" s="12"/>
      <c r="AB296" s="12"/>
      <c r="AC296" s="12"/>
      <c r="AD296" s="12">
        <v>0</v>
      </c>
      <c r="AE296" s="12">
        <v>955372</v>
      </c>
      <c r="AF296" s="12">
        <v>0</v>
      </c>
      <c r="AG296" s="12">
        <v>0</v>
      </c>
      <c r="AH296" s="13" t="s">
        <v>416</v>
      </c>
    </row>
    <row r="297" spans="2:34" ht="11.25" customHeight="1">
      <c r="B297" s="11" t="s">
        <v>126</v>
      </c>
      <c r="C297" s="11"/>
      <c r="D297" s="12"/>
      <c r="E297" s="12"/>
      <c r="F297" s="12"/>
      <c r="G297" s="12"/>
      <c r="H297" s="12"/>
      <c r="I297" s="12"/>
      <c r="J297" s="12">
        <f>SUM(K297:AG297)</f>
        <v>82673094</v>
      </c>
      <c r="K297" s="12">
        <v>20234475</v>
      </c>
      <c r="L297" s="12">
        <v>0</v>
      </c>
      <c r="M297" s="12">
        <v>0</v>
      </c>
      <c r="N297" s="12">
        <v>0</v>
      </c>
      <c r="O297" s="12">
        <v>0</v>
      </c>
      <c r="P297" s="12">
        <v>17113525</v>
      </c>
      <c r="Q297" s="12">
        <v>0</v>
      </c>
      <c r="R297" s="12">
        <v>0</v>
      </c>
      <c r="S297" s="12"/>
      <c r="T297" s="12">
        <v>1467187</v>
      </c>
      <c r="U297" s="12">
        <v>0</v>
      </c>
      <c r="V297" s="12">
        <v>0</v>
      </c>
      <c r="W297" s="12">
        <v>0</v>
      </c>
      <c r="X297" s="12">
        <v>0</v>
      </c>
      <c r="Y297" s="12">
        <v>29198756</v>
      </c>
      <c r="Z297" s="12">
        <v>0</v>
      </c>
      <c r="AA297" s="12"/>
      <c r="AB297" s="12"/>
      <c r="AC297" s="12"/>
      <c r="AD297" s="12">
        <v>0</v>
      </c>
      <c r="AE297" s="12">
        <v>14659151</v>
      </c>
      <c r="AF297" s="12">
        <v>0</v>
      </c>
      <c r="AG297" s="12">
        <v>0</v>
      </c>
      <c r="AH297" s="13" t="s">
        <v>416</v>
      </c>
    </row>
    <row r="298" spans="2:34" ht="11.25" customHeight="1">
      <c r="B298" s="11" t="s">
        <v>97</v>
      </c>
      <c r="C298" s="11"/>
      <c r="D298" s="12"/>
      <c r="E298" s="12"/>
      <c r="F298" s="12"/>
      <c r="G298" s="12"/>
      <c r="H298" s="12"/>
      <c r="I298" s="12"/>
      <c r="J298" s="12">
        <f>SUM(K298:AG298)</f>
        <v>80339790</v>
      </c>
      <c r="K298" s="12">
        <v>80339790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/>
      <c r="AB298" s="12"/>
      <c r="AC298" s="12"/>
      <c r="AD298" s="12">
        <v>0</v>
      </c>
      <c r="AE298" s="12">
        <v>0</v>
      </c>
      <c r="AF298" s="12">
        <v>0</v>
      </c>
      <c r="AG298" s="12">
        <v>0</v>
      </c>
      <c r="AH298" s="13" t="s">
        <v>416</v>
      </c>
    </row>
    <row r="299" spans="2:34" ht="11.25" customHeight="1">
      <c r="B299" s="11" t="s">
        <v>135</v>
      </c>
      <c r="C299" s="11"/>
      <c r="D299" s="12"/>
      <c r="E299" s="12"/>
      <c r="F299" s="12"/>
      <c r="G299" s="12"/>
      <c r="H299" s="12"/>
      <c r="I299" s="12"/>
      <c r="J299" s="12">
        <f>SUM(K299:AG299)</f>
        <v>71576314</v>
      </c>
      <c r="K299" s="12">
        <v>65804622</v>
      </c>
      <c r="L299" s="12">
        <v>3477902</v>
      </c>
      <c r="M299" s="12">
        <v>600000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/>
      <c r="T299" s="12">
        <v>667565</v>
      </c>
      <c r="U299" s="12">
        <v>0</v>
      </c>
      <c r="V299" s="12">
        <v>0</v>
      </c>
      <c r="W299" s="12">
        <v>0</v>
      </c>
      <c r="X299" s="12">
        <v>0</v>
      </c>
      <c r="Y299" s="12">
        <v>1026225</v>
      </c>
      <c r="Z299" s="12">
        <v>0</v>
      </c>
      <c r="AA299" s="12"/>
      <c r="AB299" s="12"/>
      <c r="AC299" s="12"/>
      <c r="AD299" s="12">
        <v>0</v>
      </c>
      <c r="AE299" s="12">
        <v>0</v>
      </c>
      <c r="AF299" s="12">
        <v>0</v>
      </c>
      <c r="AG299" s="12">
        <v>0</v>
      </c>
      <c r="AH299" s="13" t="s">
        <v>416</v>
      </c>
    </row>
    <row r="300" spans="2:34" ht="11.25" customHeight="1">
      <c r="B300" s="11" t="s">
        <v>241</v>
      </c>
      <c r="C300" s="11"/>
      <c r="D300" s="12"/>
      <c r="E300" s="12"/>
      <c r="F300" s="12"/>
      <c r="G300" s="12"/>
      <c r="H300" s="12"/>
      <c r="I300" s="12"/>
      <c r="J300" s="12">
        <f>SUM(K300:AG300)</f>
        <v>66237379</v>
      </c>
      <c r="K300" s="12">
        <v>13704312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/>
      <c r="T300" s="12">
        <v>1529195</v>
      </c>
      <c r="U300" s="12">
        <v>813417</v>
      </c>
      <c r="V300" s="12">
        <v>0</v>
      </c>
      <c r="W300" s="12">
        <v>0</v>
      </c>
      <c r="X300" s="12">
        <v>0</v>
      </c>
      <c r="Y300" s="12">
        <v>11163919</v>
      </c>
      <c r="Z300" s="12">
        <v>0</v>
      </c>
      <c r="AA300" s="12"/>
      <c r="AB300" s="12"/>
      <c r="AC300" s="12"/>
      <c r="AD300" s="12">
        <v>0</v>
      </c>
      <c r="AE300" s="12">
        <v>39026536</v>
      </c>
      <c r="AF300" s="12">
        <v>0</v>
      </c>
      <c r="AG300" s="12">
        <v>0</v>
      </c>
      <c r="AH300" s="13" t="s">
        <v>416</v>
      </c>
    </row>
    <row r="301" spans="2:34" ht="11.25" customHeight="1">
      <c r="B301" s="11" t="s">
        <v>334</v>
      </c>
      <c r="C301" s="11"/>
      <c r="D301" s="12"/>
      <c r="E301" s="12"/>
      <c r="F301" s="12"/>
      <c r="G301" s="12"/>
      <c r="H301" s="12"/>
      <c r="I301" s="12"/>
      <c r="J301" s="12">
        <f>SUM(K301:AG301)</f>
        <v>59110739</v>
      </c>
      <c r="K301" s="12">
        <v>18247363</v>
      </c>
      <c r="L301" s="12">
        <v>2288340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/>
      <c r="T301" s="12">
        <v>38575036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/>
      <c r="AB301" s="12"/>
      <c r="AC301" s="12"/>
      <c r="AD301" s="12">
        <v>0</v>
      </c>
      <c r="AE301" s="12">
        <v>0</v>
      </c>
      <c r="AF301" s="12">
        <v>0</v>
      </c>
      <c r="AG301" s="12">
        <v>0</v>
      </c>
      <c r="AH301" s="13" t="s">
        <v>416</v>
      </c>
    </row>
    <row r="302" spans="2:34" ht="11.25" customHeight="1">
      <c r="B302" s="11" t="s">
        <v>430</v>
      </c>
      <c r="C302" s="11"/>
      <c r="D302" s="12"/>
      <c r="E302" s="12"/>
      <c r="F302" s="12"/>
      <c r="G302" s="12"/>
      <c r="H302" s="12"/>
      <c r="I302" s="12"/>
      <c r="J302" s="12">
        <f>SUM(K302:AG302)</f>
        <v>34071719</v>
      </c>
      <c r="K302" s="12">
        <v>2561430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394072</v>
      </c>
      <c r="R302" s="12">
        <v>0</v>
      </c>
      <c r="S302" s="12"/>
      <c r="T302" s="12">
        <v>4571772</v>
      </c>
      <c r="U302" s="12">
        <v>0</v>
      </c>
      <c r="V302" s="12">
        <v>0</v>
      </c>
      <c r="W302" s="12">
        <v>0</v>
      </c>
      <c r="X302" s="12">
        <v>0</v>
      </c>
      <c r="Y302" s="12">
        <v>3371790</v>
      </c>
      <c r="Z302" s="12">
        <v>0</v>
      </c>
      <c r="AA302" s="12"/>
      <c r="AB302" s="12"/>
      <c r="AC302" s="12"/>
      <c r="AD302" s="12">
        <v>0</v>
      </c>
      <c r="AE302" s="12">
        <v>23172655</v>
      </c>
      <c r="AF302" s="12">
        <v>0</v>
      </c>
      <c r="AG302" s="12">
        <v>0</v>
      </c>
      <c r="AH302" s="13" t="s">
        <v>416</v>
      </c>
    </row>
    <row r="303" spans="2:34" ht="11.25" customHeight="1">
      <c r="B303" s="11" t="s">
        <v>138</v>
      </c>
      <c r="C303" s="11"/>
      <c r="D303" s="12"/>
      <c r="E303" s="12"/>
      <c r="F303" s="12"/>
      <c r="G303" s="12"/>
      <c r="H303" s="12"/>
      <c r="I303" s="12"/>
      <c r="J303" s="12">
        <f>SUM(K303:AG303)</f>
        <v>-4290304</v>
      </c>
      <c r="K303" s="12">
        <v>-8396904</v>
      </c>
      <c r="L303" s="12">
        <v>-686400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4793000</v>
      </c>
      <c r="Z303" s="12">
        <v>0</v>
      </c>
      <c r="AA303" s="12"/>
      <c r="AB303" s="12"/>
      <c r="AC303" s="12"/>
      <c r="AD303" s="12">
        <v>0</v>
      </c>
      <c r="AE303" s="12">
        <v>0</v>
      </c>
      <c r="AF303" s="12">
        <v>0</v>
      </c>
      <c r="AG303" s="12">
        <v>0</v>
      </c>
      <c r="AH303" s="13" t="s">
        <v>416</v>
      </c>
    </row>
    <row r="304" spans="2:34" ht="11.25" customHeight="1">
      <c r="B304" s="11" t="s">
        <v>415</v>
      </c>
      <c r="C304" s="11"/>
      <c r="D304" s="12"/>
      <c r="E304" s="12"/>
      <c r="F304" s="12"/>
      <c r="G304" s="12"/>
      <c r="H304" s="12"/>
      <c r="I304" s="12"/>
      <c r="J304" s="12">
        <f>SUM(K304:AG304)</f>
        <v>-37197375</v>
      </c>
      <c r="K304" s="12">
        <v>-37322375</v>
      </c>
      <c r="L304" s="12">
        <v>0</v>
      </c>
      <c r="M304" s="12">
        <v>0</v>
      </c>
      <c r="N304" s="12">
        <v>0</v>
      </c>
      <c r="O304" s="12">
        <v>75000</v>
      </c>
      <c r="P304" s="12">
        <v>0</v>
      </c>
      <c r="Q304" s="12">
        <v>0</v>
      </c>
      <c r="R304" s="12">
        <v>0</v>
      </c>
      <c r="S304" s="12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50000</v>
      </c>
      <c r="Z304" s="12">
        <v>0</v>
      </c>
      <c r="AA304" s="12"/>
      <c r="AB304" s="12"/>
      <c r="AC304" s="12"/>
      <c r="AD304" s="12">
        <v>0</v>
      </c>
      <c r="AE304" s="12">
        <v>0</v>
      </c>
      <c r="AF304" s="12">
        <v>0</v>
      </c>
      <c r="AG304" s="12">
        <v>0</v>
      </c>
      <c r="AH304" s="13" t="s">
        <v>416</v>
      </c>
    </row>
    <row r="305" spans="2:34" ht="11.25" customHeight="1">
      <c r="B305" s="14"/>
      <c r="C305" s="14"/>
      <c r="D305" s="12"/>
      <c r="E305" s="12"/>
      <c r="F305" s="12"/>
      <c r="G305" s="12"/>
      <c r="H305" s="12"/>
      <c r="I305" s="12"/>
      <c r="J305" s="12">
        <f aca="true" t="shared" si="27" ref="J305:R305">SUM(J292:J304)</f>
        <v>5078376193</v>
      </c>
      <c r="K305" s="12">
        <f t="shared" si="27"/>
        <v>1076156879</v>
      </c>
      <c r="L305" s="12">
        <f t="shared" si="27"/>
        <v>216097748</v>
      </c>
      <c r="M305" s="12">
        <f t="shared" si="27"/>
        <v>19155087</v>
      </c>
      <c r="N305" s="12">
        <f t="shared" si="27"/>
        <v>2450885</v>
      </c>
      <c r="O305" s="12">
        <f t="shared" si="27"/>
        <v>1308097421</v>
      </c>
      <c r="P305" s="12">
        <f t="shared" si="27"/>
        <v>17113525</v>
      </c>
      <c r="Q305" s="12">
        <f t="shared" si="27"/>
        <v>21980586</v>
      </c>
      <c r="R305" s="12">
        <f t="shared" si="27"/>
        <v>42192434</v>
      </c>
      <c r="S305" s="12"/>
      <c r="T305" s="12">
        <f aca="true" t="shared" si="28" ref="T305:Z305">SUM(T292:T304)</f>
        <v>346906454</v>
      </c>
      <c r="U305" s="12">
        <f t="shared" si="28"/>
        <v>8677624</v>
      </c>
      <c r="V305" s="12">
        <f t="shared" si="28"/>
        <v>10000</v>
      </c>
      <c r="W305" s="12">
        <f t="shared" si="28"/>
        <v>64992625</v>
      </c>
      <c r="X305" s="12">
        <f t="shared" si="28"/>
        <v>0</v>
      </c>
      <c r="Y305" s="12">
        <f t="shared" si="28"/>
        <v>206225609</v>
      </c>
      <c r="Z305" s="12">
        <f t="shared" si="28"/>
        <v>913995</v>
      </c>
      <c r="AA305" s="12"/>
      <c r="AB305" s="12"/>
      <c r="AC305" s="12"/>
      <c r="AD305" s="12">
        <f>SUM(AD292:AD304)</f>
        <v>176395700</v>
      </c>
      <c r="AE305" s="12">
        <f>SUM(AE292:AE304)</f>
        <v>1571009621</v>
      </c>
      <c r="AF305" s="12">
        <f>SUM(AF292:AF304)</f>
        <v>0</v>
      </c>
      <c r="AG305" s="12">
        <f>SUM(AG292:AG304)</f>
        <v>0</v>
      </c>
      <c r="AH305" s="13" t="s">
        <v>416</v>
      </c>
    </row>
  </sheetData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Gund IEE</cp:lastModifiedBy>
  <dcterms:created xsi:type="dcterms:W3CDTF">2010-11-08T20:25:54Z</dcterms:created>
  <cp:category/>
  <cp:version/>
  <cp:contentType/>
  <cp:contentStatus/>
</cp:coreProperties>
</file>