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osp\12-Reports\01-Annual Reports\01-Annual Reports Archive\AnnualReportFY17 - DRAFT\"/>
    </mc:Choice>
  </mc:AlternateContent>
  <bookViews>
    <workbookView xWindow="720" yWindow="570" windowWidth="10875" windowHeight="5385" activeTab="1"/>
  </bookViews>
  <sheets>
    <sheet name="Summary" sheetId="6" r:id="rId1"/>
    <sheet name="By Unit" sheetId="7" r:id="rId2"/>
  </sheets>
  <definedNames>
    <definedName name="_xlnm.Print_Area" localSheetId="1">'By Unit'!$A$1:$L$109</definedName>
    <definedName name="_xlnm.Print_Area" localSheetId="0">Summary!$A$1:$K$17</definedName>
    <definedName name="_xlnm.Print_Titles" localSheetId="1">'By Unit'!$4:$5</definedName>
  </definedNames>
  <calcPr calcId="152511"/>
</workbook>
</file>

<file path=xl/calcChain.xml><?xml version="1.0" encoding="utf-8"?>
<calcChain xmlns="http://schemas.openxmlformats.org/spreadsheetml/2006/main">
  <c r="K16" i="6" l="1"/>
  <c r="K15" i="6"/>
  <c r="K14" i="6"/>
  <c r="K13" i="6"/>
  <c r="K12" i="6"/>
  <c r="K11" i="6"/>
  <c r="K10" i="6"/>
  <c r="K9" i="6"/>
  <c r="K8" i="6"/>
  <c r="K7" i="6"/>
  <c r="K6" i="6"/>
  <c r="J7" i="6"/>
  <c r="J8" i="6"/>
  <c r="J9" i="6"/>
  <c r="J10" i="6"/>
  <c r="J11" i="6"/>
  <c r="J12" i="6"/>
  <c r="J13" i="6"/>
  <c r="J14" i="6"/>
  <c r="J15" i="6"/>
  <c r="J16" i="6"/>
  <c r="J6" i="6"/>
  <c r="L106" i="7"/>
  <c r="K106" i="7"/>
  <c r="L105" i="7"/>
  <c r="K105" i="7"/>
  <c r="L104" i="7"/>
  <c r="K104" i="7"/>
  <c r="L103" i="7"/>
  <c r="K103" i="7"/>
  <c r="L102" i="7"/>
  <c r="K102" i="7"/>
  <c r="L101" i="7"/>
  <c r="K101" i="7"/>
  <c r="L100" i="7"/>
  <c r="K100" i="7"/>
  <c r="L99" i="7"/>
  <c r="K99" i="7"/>
  <c r="L97" i="7"/>
  <c r="K97" i="7"/>
  <c r="L96" i="7"/>
  <c r="K96" i="7"/>
  <c r="L95" i="7"/>
  <c r="K95" i="7"/>
  <c r="L93" i="7"/>
  <c r="K93" i="7"/>
  <c r="L91" i="7"/>
  <c r="K91" i="7"/>
  <c r="L89" i="7"/>
  <c r="K89" i="7"/>
  <c r="L88" i="7"/>
  <c r="K88" i="7"/>
  <c r="L87" i="7"/>
  <c r="K87" i="7"/>
  <c r="L86" i="7"/>
  <c r="K86" i="7"/>
  <c r="L85" i="7"/>
  <c r="K85" i="7"/>
  <c r="L84" i="7"/>
  <c r="K84" i="7"/>
  <c r="L82" i="7"/>
  <c r="K82" i="7"/>
  <c r="L81" i="7"/>
  <c r="K81" i="7"/>
  <c r="L80" i="7"/>
  <c r="K80" i="7"/>
  <c r="K40" i="7"/>
  <c r="L40" i="7"/>
  <c r="K41" i="7"/>
  <c r="L41" i="7"/>
  <c r="K42" i="7"/>
  <c r="L42" i="7"/>
  <c r="K43" i="7"/>
  <c r="L43" i="7"/>
  <c r="K44" i="7"/>
  <c r="L44" i="7"/>
  <c r="K45" i="7"/>
  <c r="L45" i="7"/>
  <c r="K46" i="7"/>
  <c r="L46" i="7"/>
  <c r="K47" i="7"/>
  <c r="L47" i="7"/>
  <c r="K48" i="7"/>
  <c r="L48" i="7"/>
  <c r="K49" i="7"/>
  <c r="L49" i="7"/>
  <c r="K50" i="7"/>
  <c r="L50" i="7"/>
  <c r="K51" i="7"/>
  <c r="L51" i="7"/>
  <c r="K52" i="7"/>
  <c r="L52" i="7"/>
  <c r="K53" i="7"/>
  <c r="L53" i="7"/>
  <c r="K54" i="7"/>
  <c r="L54" i="7"/>
  <c r="K55" i="7"/>
  <c r="L55" i="7"/>
  <c r="K56" i="7"/>
  <c r="L56" i="7"/>
  <c r="K57" i="7"/>
  <c r="L57" i="7"/>
  <c r="K58" i="7"/>
  <c r="L58" i="7"/>
  <c r="K59" i="7"/>
  <c r="L59" i="7"/>
  <c r="K60" i="7"/>
  <c r="L60" i="7"/>
  <c r="K61" i="7"/>
  <c r="L61" i="7"/>
  <c r="K62" i="7"/>
  <c r="L62" i="7"/>
  <c r="K63" i="7"/>
  <c r="L63" i="7"/>
  <c r="K64" i="7"/>
  <c r="L64" i="7"/>
  <c r="K65" i="7"/>
  <c r="L65" i="7"/>
  <c r="K66" i="7"/>
  <c r="L66" i="7"/>
  <c r="K67" i="7"/>
  <c r="L67" i="7"/>
  <c r="K68" i="7"/>
  <c r="L68" i="7"/>
  <c r="K69" i="7"/>
  <c r="L69" i="7"/>
  <c r="K70" i="7"/>
  <c r="L70" i="7"/>
  <c r="K71" i="7"/>
  <c r="L71" i="7"/>
  <c r="K72" i="7"/>
  <c r="L72" i="7"/>
  <c r="K73" i="7"/>
  <c r="L73" i="7"/>
  <c r="K74" i="7"/>
  <c r="L74" i="7"/>
  <c r="K75" i="7"/>
  <c r="L75" i="7"/>
  <c r="K76" i="7"/>
  <c r="L76" i="7"/>
  <c r="K77" i="7"/>
  <c r="L77" i="7"/>
  <c r="K78" i="7"/>
  <c r="L78" i="7"/>
  <c r="L39" i="7"/>
  <c r="K39" i="7"/>
  <c r="K31" i="7"/>
  <c r="L31" i="7"/>
  <c r="K32" i="7"/>
  <c r="L32" i="7"/>
  <c r="K33" i="7"/>
  <c r="L33" i="7"/>
  <c r="K34" i="7"/>
  <c r="L34" i="7"/>
  <c r="K35" i="7"/>
  <c r="L35" i="7"/>
  <c r="K36" i="7"/>
  <c r="L36" i="7"/>
  <c r="K37" i="7"/>
  <c r="L37" i="7"/>
  <c r="L30" i="7"/>
  <c r="K30" i="7"/>
  <c r="K28" i="7"/>
  <c r="L28" i="7"/>
  <c r="L27" i="7"/>
  <c r="K27" i="7"/>
  <c r="L26" i="7"/>
  <c r="K26" i="7"/>
  <c r="L25" i="7"/>
  <c r="K25" i="7"/>
  <c r="K17" i="7"/>
  <c r="L17" i="7"/>
  <c r="K18" i="7"/>
  <c r="L18" i="7"/>
  <c r="K19" i="7"/>
  <c r="L19" i="7"/>
  <c r="K20" i="7"/>
  <c r="L20" i="7"/>
  <c r="K21" i="7"/>
  <c r="L21" i="7"/>
  <c r="K22" i="7"/>
  <c r="L22" i="7"/>
  <c r="K23" i="7"/>
  <c r="L23" i="7"/>
  <c r="L16" i="7"/>
  <c r="K16" i="7"/>
  <c r="L15" i="7"/>
  <c r="K15" i="7"/>
  <c r="L14" i="7"/>
  <c r="K14" i="7"/>
  <c r="L13" i="7"/>
  <c r="K13" i="7"/>
  <c r="K7" i="7"/>
  <c r="L7" i="7"/>
  <c r="K8" i="7"/>
  <c r="L8" i="7"/>
  <c r="K9" i="7"/>
  <c r="L9" i="7"/>
  <c r="K10" i="7"/>
  <c r="L10" i="7"/>
  <c r="K11" i="7"/>
  <c r="L11" i="7"/>
  <c r="L6" i="7"/>
  <c r="K6" i="7"/>
  <c r="J92" i="7"/>
  <c r="I92" i="7"/>
  <c r="H92" i="7"/>
  <c r="G92" i="7"/>
  <c r="F92" i="7"/>
  <c r="E92" i="7"/>
  <c r="D92" i="7"/>
  <c r="L92" i="7" s="1"/>
  <c r="C92" i="7"/>
  <c r="K92" i="7" l="1"/>
  <c r="C12" i="7"/>
  <c r="D12" i="7"/>
  <c r="E12" i="7"/>
  <c r="F12" i="7"/>
  <c r="G12" i="7"/>
  <c r="H12" i="7"/>
  <c r="I12" i="7"/>
  <c r="J12" i="7"/>
  <c r="C24" i="7"/>
  <c r="D24" i="7"/>
  <c r="E24" i="7"/>
  <c r="F24" i="7"/>
  <c r="G24" i="7"/>
  <c r="H24" i="7"/>
  <c r="I24" i="7"/>
  <c r="J24" i="7"/>
  <c r="C29" i="7"/>
  <c r="D29" i="7"/>
  <c r="E29" i="7"/>
  <c r="F29" i="7"/>
  <c r="G29" i="7"/>
  <c r="H29" i="7"/>
  <c r="I29" i="7"/>
  <c r="J29" i="7"/>
  <c r="C38" i="7"/>
  <c r="D38" i="7"/>
  <c r="E38" i="7"/>
  <c r="F38" i="7"/>
  <c r="G38" i="7"/>
  <c r="H38" i="7"/>
  <c r="I38" i="7"/>
  <c r="J38" i="7"/>
  <c r="C79" i="7"/>
  <c r="D79" i="7"/>
  <c r="E79" i="7"/>
  <c r="F79" i="7"/>
  <c r="G79" i="7"/>
  <c r="H79" i="7"/>
  <c r="I79" i="7"/>
  <c r="J79" i="7"/>
  <c r="C83" i="7"/>
  <c r="D83" i="7"/>
  <c r="E83" i="7"/>
  <c r="F83" i="7"/>
  <c r="G83" i="7"/>
  <c r="H83" i="7"/>
  <c r="I83" i="7"/>
  <c r="J83" i="7"/>
  <c r="C90" i="7"/>
  <c r="D90" i="7"/>
  <c r="E90" i="7"/>
  <c r="F90" i="7"/>
  <c r="G90" i="7"/>
  <c r="H90" i="7"/>
  <c r="I90" i="7"/>
  <c r="J90" i="7"/>
  <c r="C94" i="7"/>
  <c r="D94" i="7"/>
  <c r="E94" i="7"/>
  <c r="F94" i="7"/>
  <c r="G94" i="7"/>
  <c r="H94" i="7"/>
  <c r="I94" i="7"/>
  <c r="J94" i="7"/>
  <c r="C98" i="7"/>
  <c r="D98" i="7"/>
  <c r="E98" i="7"/>
  <c r="F98" i="7"/>
  <c r="G98" i="7"/>
  <c r="H98" i="7"/>
  <c r="I98" i="7"/>
  <c r="J98" i="7"/>
  <c r="C107" i="7"/>
  <c r="D107" i="7"/>
  <c r="E107" i="7"/>
  <c r="F107" i="7"/>
  <c r="G107" i="7"/>
  <c r="H107" i="7"/>
  <c r="I107" i="7"/>
  <c r="J107" i="7"/>
  <c r="E109" i="7" l="1"/>
  <c r="H109" i="7"/>
  <c r="D109" i="7"/>
  <c r="I109" i="7"/>
  <c r="G109" i="7"/>
  <c r="C109" i="7"/>
  <c r="J109" i="7"/>
  <c r="F109" i="7"/>
  <c r="K12" i="7"/>
  <c r="K79" i="7"/>
  <c r="K107" i="7"/>
  <c r="K94" i="7"/>
  <c r="L98" i="7"/>
  <c r="K38" i="7"/>
  <c r="K29" i="7"/>
  <c r="L90" i="7"/>
  <c r="K83" i="7"/>
  <c r="K24" i="7"/>
  <c r="L29" i="7"/>
  <c r="L107" i="7"/>
  <c r="K98" i="7"/>
  <c r="L94" i="7"/>
  <c r="L38" i="7"/>
  <c r="L79" i="7"/>
  <c r="L12" i="7"/>
  <c r="K90" i="7"/>
  <c r="L83" i="7"/>
  <c r="L24" i="7"/>
  <c r="L109" i="7" l="1"/>
  <c r="K109" i="7"/>
  <c r="K17" i="6"/>
  <c r="J17" i="6"/>
  <c r="I17" i="6" l="1"/>
  <c r="H17" i="6"/>
  <c r="G17" i="6"/>
  <c r="F17" i="6"/>
  <c r="E17" i="6"/>
  <c r="D17" i="6"/>
  <c r="C17" i="6"/>
  <c r="B17" i="6"/>
</calcChain>
</file>

<file path=xl/sharedStrings.xml><?xml version="1.0" encoding="utf-8"?>
<sst xmlns="http://schemas.openxmlformats.org/spreadsheetml/2006/main" count="172" uniqueCount="125">
  <si>
    <t>Instruction</t>
  </si>
  <si>
    <t>Public Service</t>
  </si>
  <si>
    <t>Research</t>
  </si>
  <si>
    <t>Total</t>
  </si>
  <si>
    <t>Biology</t>
  </si>
  <si>
    <t>Chemistry</t>
  </si>
  <si>
    <t>Geology</t>
  </si>
  <si>
    <t>Physics</t>
  </si>
  <si>
    <t>Social Work</t>
  </si>
  <si>
    <t>Biochemistry</t>
  </si>
  <si>
    <t>Neurology</t>
  </si>
  <si>
    <t>Office of Health Promotion Research</t>
  </si>
  <si>
    <t>Pediatrics</t>
  </si>
  <si>
    <t>Pharmacology</t>
  </si>
  <si>
    <t>Psychiatry</t>
  </si>
  <si>
    <t>Department</t>
  </si>
  <si>
    <t># of Awards</t>
  </si>
  <si>
    <t>Amount</t>
  </si>
  <si>
    <t>Continuing Medical Education</t>
  </si>
  <si>
    <t>Vermont Cancer Center</t>
  </si>
  <si>
    <t>Community Development and Applied Economics</t>
  </si>
  <si>
    <t>Plant &amp; Soil Science</t>
  </si>
  <si>
    <t>Education</t>
  </si>
  <si>
    <t>Mathematics &amp; Statistics</t>
  </si>
  <si>
    <t>Family Medicine</t>
  </si>
  <si>
    <t>Molecular Physiology &amp; Biophysics</t>
  </si>
  <si>
    <t>COLLEGE OF AGRICULTURE &amp; LIFE SCIENCES</t>
  </si>
  <si>
    <t>COLLEGE OF ARTS &amp; SCIENCES</t>
  </si>
  <si>
    <t>COLLEGE OF EDUCATION &amp; SOCIAL SERVICES</t>
  </si>
  <si>
    <t>COLLEGE OF NURSING AND HEALTH SCIENCES</t>
  </si>
  <si>
    <t>RUBENSTEIN SCH OF ENVIRONMENT &amp; NATURAL RESOURCES</t>
  </si>
  <si>
    <t>COLLEGE OF ENGINEERING &amp; MATHEMATICAL SCIENCES</t>
  </si>
  <si>
    <t>EXTENSION</t>
  </si>
  <si>
    <t>Nutrition and Food Sciences</t>
  </si>
  <si>
    <t>Plant Biology</t>
  </si>
  <si>
    <t>Consulting Archaeology Program</t>
  </si>
  <si>
    <t>College of Medicine Office of Primary Care</t>
  </si>
  <si>
    <t>Medicine - Cardiology</t>
  </si>
  <si>
    <t>Medicine - Hematology Oncology</t>
  </si>
  <si>
    <t>Medicine - Immunobiology</t>
  </si>
  <si>
    <t>Medicine - Infectious Diseases</t>
  </si>
  <si>
    <t>Medicine - Pulmonary</t>
  </si>
  <si>
    <t>Medicine - Vascular Biology</t>
  </si>
  <si>
    <t>Microbiology &amp; Molecular Genetics - Medicine</t>
  </si>
  <si>
    <t>Pediatrics - Neonatology</t>
  </si>
  <si>
    <t>Pediatrics - Pulmonary</t>
  </si>
  <si>
    <t>Extension - Program and Faculty Support</t>
  </si>
  <si>
    <t>Rubenstein School Dean's Office</t>
  </si>
  <si>
    <t>College/Unit</t>
  </si>
  <si>
    <t>Computer Science</t>
  </si>
  <si>
    <t>School of Engineering</t>
  </si>
  <si>
    <t>Extension Sustainable Agriculture Center</t>
  </si>
  <si>
    <t>OTHER</t>
  </si>
  <si>
    <t>CALS</t>
  </si>
  <si>
    <t>CAS</t>
  </si>
  <si>
    <t>CEMS</t>
  </si>
  <si>
    <t>CESS</t>
  </si>
  <si>
    <t>COM</t>
  </si>
  <si>
    <t>EXT</t>
  </si>
  <si>
    <t>Extension - Statewide 4-H</t>
  </si>
  <si>
    <t>LIBS</t>
  </si>
  <si>
    <t>Graduate College</t>
  </si>
  <si>
    <t>RSENR</t>
  </si>
  <si>
    <t>GRAND TOTAL</t>
  </si>
  <si>
    <t>CNHS</t>
  </si>
  <si>
    <t>LIBRARIES</t>
  </si>
  <si>
    <t>Center on Disability and Community Inclusion</t>
  </si>
  <si>
    <t>Transportation Research Center</t>
  </si>
  <si>
    <t>Surgery</t>
  </si>
  <si>
    <t>Extension - Operations and Staff Support</t>
  </si>
  <si>
    <t>Medicine - Nephrology</t>
  </si>
  <si>
    <t>Extension</t>
  </si>
  <si>
    <t>Leadership and Developmental Sciences</t>
  </si>
  <si>
    <t>Obstetrics and Gynecology&amp;Reprod</t>
  </si>
  <si>
    <t>Anesthesiology</t>
  </si>
  <si>
    <t>Pediatrics - Genetics</t>
  </si>
  <si>
    <t>Neurological Sciences</t>
  </si>
  <si>
    <t>Nursing</t>
  </si>
  <si>
    <t>College of Agriculture Dean's Office</t>
  </si>
  <si>
    <t>Psychological Science</t>
  </si>
  <si>
    <t>Extension - SARE</t>
  </si>
  <si>
    <t>Medicine - General Internal Medicine</t>
  </si>
  <si>
    <t>Obstetrics and Gynecology - General</t>
  </si>
  <si>
    <t>Orthopaedics &amp; Rehabilitation</t>
  </si>
  <si>
    <t>Pathology &amp; Laboratory Medicine</t>
  </si>
  <si>
    <t>Pathology &amp; Laboratory Medicine-Anatomic</t>
  </si>
  <si>
    <t>Surgery - Vascular</t>
  </si>
  <si>
    <t>Rehabilitation and Movement Sciences</t>
  </si>
  <si>
    <t>Center for Health and Well Being</t>
  </si>
  <si>
    <t>Technology Commercialization</t>
  </si>
  <si>
    <t>Lane Series</t>
  </si>
  <si>
    <t>College of Eng and Math Dean's Office</t>
  </si>
  <si>
    <t>COM Ofc of Clinical and Translational Science</t>
  </si>
  <si>
    <t>Obstetrics and Gynecology - Reprod Endocrn&amp;Infertility</t>
  </si>
  <si>
    <t>Office of Clinical Trials Research</t>
  </si>
  <si>
    <t>Surgery - Oncology</t>
  </si>
  <si>
    <t>Surgery - Trauma</t>
  </si>
  <si>
    <t>Medical Laboratory and Radiation Sciences</t>
  </si>
  <si>
    <t>Extension - Migrant Education</t>
  </si>
  <si>
    <t>Center for Academic Success</t>
  </si>
  <si>
    <t>LARNER COLLEGE OF MEDICINE</t>
  </si>
  <si>
    <t>GROSSMAN SCHOOL OF BUSINESS</t>
  </si>
  <si>
    <t>FY 2017 Sponsored Project Activity Report - Awards Received by Purpose by College/Unit</t>
  </si>
  <si>
    <t>College / Unit</t>
  </si>
  <si>
    <t>Grossman School of Business</t>
  </si>
  <si>
    <t>Animal and Veterinary Sciences</t>
  </si>
  <si>
    <t>Anthropology</t>
  </si>
  <si>
    <t>Art &amp; Art History</t>
  </si>
  <si>
    <t>Asian Languages and Literatures</t>
  </si>
  <si>
    <t>History</t>
  </si>
  <si>
    <t>Civil &amp; Env Engineering</t>
  </si>
  <si>
    <t>Electrical &amp; Biomed Engineering</t>
  </si>
  <si>
    <t>Mechanical Engineering</t>
  </si>
  <si>
    <t>Pathology &amp; Laboratory Medicine-Clinical</t>
  </si>
  <si>
    <t>Pediatrics - Gastroenterology</t>
  </si>
  <si>
    <t>Surgery - Neurosurgery</t>
  </si>
  <si>
    <t>Bailey Howe - Special Collections</t>
  </si>
  <si>
    <t>Career Center</t>
  </si>
  <si>
    <t>Fleming Museum</t>
  </si>
  <si>
    <t>Police Services</t>
  </si>
  <si>
    <t>VP Research Admin Office</t>
  </si>
  <si>
    <t>FY 2017 Sponsored Project Activity Report - Awards Received by Purpose by College/Unit and Department</t>
  </si>
  <si>
    <t>Environmental Program</t>
  </si>
  <si>
    <t>Gund Rubenstein School</t>
  </si>
  <si>
    <t>GSB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</si>
</sst>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</numFmts>
  <fonts count="14" x14ac:knownFonts="1">
    <font>
      <sz val="10"/>
      <name val="Arial"/>
    </font>
    <font>
      <sz val="10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</font>
    <font>
      <b/>
      <sz val="1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4"/>
      <color rgb="FF006600"/>
      <name val="Garamond"/>
      <family val="1"/>
    </font>
    <font>
      <sz val="14"/>
      <color rgb="FF006600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/>
      <diagonal/>
    </border>
    <border>
      <left style="medium">
        <color indexed="64"/>
      </left>
      <right style="thin">
        <color indexed="22"/>
      </right>
      <top/>
      <bottom style="thin">
        <color indexed="22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</cellStyleXfs>
  <cellXfs count="127">
    <xf numFmtId="0" fontId="0" fillId="0" borderId="0" xfId="0"/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165" fontId="0" fillId="0" borderId="0" xfId="2" applyNumberFormat="1" applyFont="1" applyAlignment="1">
      <alignment horizontal="left" vertical="top" wrapText="1"/>
    </xf>
    <xf numFmtId="165" fontId="0" fillId="0" borderId="0" xfId="2" applyNumberFormat="1" applyFont="1" applyAlignment="1">
      <alignment horizontal="center" vertical="top" wrapText="1"/>
    </xf>
    <xf numFmtId="1" fontId="0" fillId="0" borderId="0" xfId="1" applyNumberFormat="1" applyFont="1" applyAlignment="1">
      <alignment horizontal="center" vertical="top" wrapText="1"/>
    </xf>
    <xf numFmtId="165" fontId="0" fillId="0" borderId="0" xfId="2" applyNumberFormat="1" applyFont="1" applyBorder="1" applyAlignment="1">
      <alignment horizontal="left" vertical="top" wrapText="1"/>
    </xf>
    <xf numFmtId="165" fontId="0" fillId="0" borderId="0" xfId="2" applyNumberFormat="1" applyFont="1" applyBorder="1" applyAlignment="1">
      <alignment horizontal="center" vertical="top" wrapText="1"/>
    </xf>
    <xf numFmtId="1" fontId="0" fillId="0" borderId="0" xfId="1" applyNumberFormat="1" applyFont="1" applyBorder="1" applyAlignment="1">
      <alignment horizontal="center" vertical="top" wrapText="1"/>
    </xf>
    <xf numFmtId="1" fontId="0" fillId="0" borderId="0" xfId="0" applyNumberFormat="1" applyBorder="1" applyAlignment="1">
      <alignment horizontal="center" vertical="top" wrapText="1"/>
    </xf>
    <xf numFmtId="1" fontId="0" fillId="0" borderId="0" xfId="0" applyNumberFormat="1" applyAlignment="1">
      <alignment horizontal="center" vertical="top" wrapText="1"/>
    </xf>
    <xf numFmtId="1" fontId="6" fillId="0" borderId="0" xfId="0" applyNumberFormat="1" applyFont="1" applyBorder="1" applyAlignment="1">
      <alignment horizontal="center" vertical="top" wrapText="1"/>
    </xf>
    <xf numFmtId="1" fontId="6" fillId="0" borderId="0" xfId="0" applyNumberFormat="1" applyFont="1" applyAlignment="1">
      <alignment horizontal="center" vertical="top" wrapText="1"/>
    </xf>
    <xf numFmtId="1" fontId="3" fillId="0" borderId="0" xfId="1" applyNumberFormat="1" applyFont="1" applyBorder="1" applyAlignment="1">
      <alignment horizontal="center" vertical="top" wrapText="1"/>
    </xf>
    <xf numFmtId="164" fontId="5" fillId="0" borderId="5" xfId="1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1" fontId="5" fillId="2" borderId="5" xfId="1" applyNumberFormat="1" applyFont="1" applyFill="1" applyBorder="1" applyAlignment="1">
      <alignment horizontal="center" vertical="center" wrapText="1"/>
    </xf>
    <xf numFmtId="165" fontId="5" fillId="2" borderId="5" xfId="1" applyNumberFormat="1" applyFont="1" applyFill="1" applyBorder="1" applyAlignment="1">
      <alignment horizontal="center" vertical="center" wrapText="1"/>
    </xf>
    <xf numFmtId="1" fontId="5" fillId="2" borderId="5" xfId="0" applyNumberFormat="1" applyFont="1" applyFill="1" applyBorder="1" applyAlignment="1">
      <alignment horizontal="center" vertical="center" wrapText="1"/>
    </xf>
    <xf numFmtId="165" fontId="5" fillId="2" borderId="5" xfId="0" applyNumberFormat="1" applyFont="1" applyFill="1" applyBorder="1" applyAlignment="1">
      <alignment horizontal="center" vertical="center" wrapText="1"/>
    </xf>
    <xf numFmtId="1" fontId="5" fillId="2" borderId="5" xfId="2" applyNumberFormat="1" applyFont="1" applyFill="1" applyBorder="1" applyAlignment="1">
      <alignment horizontal="center" vertical="center" wrapText="1"/>
    </xf>
    <xf numFmtId="165" fontId="5" fillId="2" borderId="5" xfId="2" applyNumberFormat="1" applyFont="1" applyFill="1" applyBorder="1" applyAlignment="1">
      <alignment horizontal="center" vertical="center" wrapText="1"/>
    </xf>
    <xf numFmtId="0" fontId="7" fillId="0" borderId="6" xfId="4" applyFont="1" applyFill="1" applyBorder="1" applyAlignment="1">
      <alignment horizontal="right" vertical="center"/>
    </xf>
    <xf numFmtId="165" fontId="7" fillId="0" borderId="6" xfId="4" applyNumberFormat="1" applyFont="1" applyFill="1" applyBorder="1" applyAlignment="1">
      <alignment horizontal="right" vertical="center"/>
    </xf>
    <xf numFmtId="165" fontId="7" fillId="0" borderId="7" xfId="4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8" xfId="5" applyFont="1" applyFill="1" applyBorder="1" applyAlignment="1">
      <alignment vertical="center" wrapText="1"/>
    </xf>
    <xf numFmtId="0" fontId="8" fillId="0" borderId="9" xfId="6" applyFont="1" applyFill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2" borderId="16" xfId="0" applyFont="1" applyFill="1" applyBorder="1" applyAlignment="1">
      <alignment horizontal="right" vertical="center"/>
    </xf>
    <xf numFmtId="6" fontId="3" fillId="2" borderId="16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vertical="center"/>
    </xf>
    <xf numFmtId="0" fontId="0" fillId="2" borderId="19" xfId="0" applyFill="1" applyBorder="1" applyAlignment="1">
      <alignment horizontal="left" vertical="top" wrapText="1"/>
    </xf>
    <xf numFmtId="164" fontId="3" fillId="0" borderId="26" xfId="1" applyNumberFormat="1" applyFont="1" applyFill="1" applyBorder="1" applyAlignment="1">
      <alignment horizontal="center" vertical="center" wrapText="1"/>
    </xf>
    <xf numFmtId="0" fontId="8" fillId="0" borderId="9" xfId="5" applyFont="1" applyFill="1" applyBorder="1" applyAlignment="1">
      <alignment vertical="center" wrapText="1"/>
    </xf>
    <xf numFmtId="3" fontId="8" fillId="0" borderId="16" xfId="6" applyNumberFormat="1" applyFont="1" applyFill="1" applyBorder="1" applyAlignment="1">
      <alignment horizontal="right" vertical="center" wrapText="1"/>
    </xf>
    <xf numFmtId="165" fontId="8" fillId="0" borderId="16" xfId="6" applyNumberFormat="1" applyFont="1" applyFill="1" applyBorder="1" applyAlignment="1">
      <alignment horizontal="right" vertical="center" wrapText="1"/>
    </xf>
    <xf numFmtId="1" fontId="3" fillId="0" borderId="26" xfId="2" applyNumberFormat="1" applyFont="1" applyFill="1" applyBorder="1" applyAlignment="1">
      <alignment horizontal="center" vertical="center" wrapText="1"/>
    </xf>
    <xf numFmtId="165" fontId="3" fillId="0" borderId="27" xfId="2" applyNumberFormat="1" applyFont="1" applyFill="1" applyBorder="1" applyAlignment="1">
      <alignment horizontal="center" vertical="center" wrapText="1"/>
    </xf>
    <xf numFmtId="3" fontId="7" fillId="0" borderId="6" xfId="4" applyNumberFormat="1" applyFont="1" applyFill="1" applyBorder="1" applyAlignment="1">
      <alignment horizontal="right" vertical="center"/>
    </xf>
    <xf numFmtId="164" fontId="3" fillId="0" borderId="22" xfId="1" applyNumberFormat="1" applyFont="1" applyFill="1" applyBorder="1" applyAlignment="1">
      <alignment horizontal="center" vertical="center" wrapText="1"/>
    </xf>
    <xf numFmtId="164" fontId="3" fillId="0" borderId="23" xfId="1" applyNumberFormat="1" applyFont="1" applyFill="1" applyBorder="1" applyAlignment="1">
      <alignment horizontal="center" vertical="center" wrapText="1"/>
    </xf>
    <xf numFmtId="1" fontId="3" fillId="0" borderId="26" xfId="1" applyNumberFormat="1" applyFont="1" applyFill="1" applyBorder="1" applyAlignment="1">
      <alignment horizontal="center" vertical="center" wrapText="1"/>
    </xf>
    <xf numFmtId="165" fontId="3" fillId="0" borderId="26" xfId="1" applyNumberFormat="1" applyFont="1" applyFill="1" applyBorder="1" applyAlignment="1">
      <alignment horizontal="center" vertical="center" wrapText="1"/>
    </xf>
    <xf numFmtId="165" fontId="3" fillId="0" borderId="26" xfId="2" applyNumberFormat="1" applyFont="1" applyFill="1" applyBorder="1" applyAlignment="1">
      <alignment horizontal="center" vertical="center" wrapText="1"/>
    </xf>
    <xf numFmtId="0" fontId="1" fillId="0" borderId="0" xfId="7" applyFill="1" applyAlignment="1">
      <alignment horizontal="right" vertical="center" wrapText="1"/>
    </xf>
    <xf numFmtId="0" fontId="1" fillId="0" borderId="6" xfId="7" applyFill="1" applyBorder="1" applyAlignment="1">
      <alignment horizontal="right" vertical="center" wrapText="1"/>
    </xf>
    <xf numFmtId="0" fontId="3" fillId="0" borderId="18" xfId="7" applyFont="1" applyFill="1" applyBorder="1" applyAlignment="1">
      <alignment horizontal="left" vertical="center"/>
    </xf>
    <xf numFmtId="0" fontId="3" fillId="0" borderId="0" xfId="7" applyFont="1" applyBorder="1" applyAlignment="1">
      <alignment horizontal="center" vertical="center" wrapText="1"/>
    </xf>
    <xf numFmtId="165" fontId="3" fillId="0" borderId="26" xfId="7" applyNumberFormat="1" applyFont="1" applyFill="1" applyBorder="1" applyAlignment="1">
      <alignment horizontal="center" vertical="center" wrapText="1"/>
    </xf>
    <xf numFmtId="1" fontId="3" fillId="0" borderId="26" xfId="7" applyNumberFormat="1" applyFont="1" applyFill="1" applyBorder="1" applyAlignment="1">
      <alignment horizontal="center" vertical="center" wrapText="1"/>
    </xf>
    <xf numFmtId="0" fontId="3" fillId="0" borderId="26" xfId="7" applyFont="1" applyFill="1" applyBorder="1" applyAlignment="1">
      <alignment horizontal="center" vertical="center"/>
    </xf>
    <xf numFmtId="0" fontId="13" fillId="0" borderId="0" xfId="7" applyFont="1" applyFill="1" applyBorder="1" applyAlignment="1">
      <alignment horizontal="left" vertical="center"/>
    </xf>
    <xf numFmtId="0" fontId="3" fillId="0" borderId="0" xfId="7" applyFont="1" applyBorder="1" applyAlignment="1">
      <alignment horizontal="left" vertical="center"/>
    </xf>
    <xf numFmtId="0" fontId="1" fillId="0" borderId="0" xfId="7" applyFill="1" applyBorder="1" applyAlignment="1">
      <alignment horizontal="left" vertical="center" wrapText="1"/>
    </xf>
    <xf numFmtId="1" fontId="1" fillId="0" borderId="0" xfId="7" applyNumberFormat="1" applyFill="1" applyBorder="1" applyAlignment="1">
      <alignment horizontal="center" vertical="center" wrapText="1"/>
    </xf>
    <xf numFmtId="165" fontId="0" fillId="0" borderId="0" xfId="2" applyNumberFormat="1" applyFont="1" applyFill="1" applyBorder="1" applyAlignment="1">
      <alignment horizontal="center" vertical="center" wrapText="1"/>
    </xf>
    <xf numFmtId="1" fontId="0" fillId="0" borderId="0" xfId="1" applyNumberFormat="1" applyFont="1" applyFill="1" applyBorder="1" applyAlignment="1">
      <alignment horizontal="center" vertical="center" wrapText="1"/>
    </xf>
    <xf numFmtId="165" fontId="3" fillId="0" borderId="0" xfId="2" applyNumberFormat="1" applyFont="1" applyFill="1" applyBorder="1" applyAlignment="1">
      <alignment horizontal="left" vertical="center" wrapText="1"/>
    </xf>
    <xf numFmtId="165" fontId="0" fillId="0" borderId="0" xfId="2" applyNumberFormat="1" applyFont="1" applyFill="1" applyBorder="1" applyAlignment="1">
      <alignment horizontal="left" vertical="center" wrapText="1"/>
    </xf>
    <xf numFmtId="0" fontId="1" fillId="0" borderId="0" xfId="7" applyBorder="1" applyAlignment="1">
      <alignment horizontal="left" vertical="center" wrapText="1"/>
    </xf>
    <xf numFmtId="0" fontId="3" fillId="2" borderId="0" xfId="7" applyFont="1" applyFill="1" applyBorder="1" applyAlignment="1">
      <alignment horizontal="left" vertical="center"/>
    </xf>
    <xf numFmtId="0" fontId="1" fillId="0" borderId="0" xfId="7" applyFont="1" applyFill="1" applyBorder="1" applyAlignment="1">
      <alignment horizontal="left" vertical="center" wrapText="1"/>
    </xf>
    <xf numFmtId="0" fontId="10" fillId="0" borderId="10" xfId="4" applyFont="1" applyFill="1" applyBorder="1" applyAlignment="1">
      <alignment horizontal="left" vertical="center"/>
    </xf>
    <xf numFmtId="0" fontId="8" fillId="0" borderId="1" xfId="8" applyFont="1" applyFill="1" applyBorder="1" applyAlignment="1">
      <alignment vertical="center"/>
    </xf>
    <xf numFmtId="3" fontId="8" fillId="0" borderId="1" xfId="4" applyNumberFormat="1" applyFont="1" applyFill="1" applyBorder="1" applyAlignment="1">
      <alignment horizontal="right" vertical="center"/>
    </xf>
    <xf numFmtId="3" fontId="8" fillId="0" borderId="12" xfId="4" applyNumberFormat="1" applyFont="1" applyFill="1" applyBorder="1" applyAlignment="1">
      <alignment horizontal="right" vertical="center"/>
    </xf>
    <xf numFmtId="0" fontId="1" fillId="0" borderId="0" xfId="7" applyFill="1" applyAlignment="1">
      <alignment horizontal="left" vertical="center" wrapText="1"/>
    </xf>
    <xf numFmtId="0" fontId="8" fillId="0" borderId="11" xfId="8" applyFont="1" applyFill="1" applyBorder="1" applyAlignment="1">
      <alignment horizontal="left" vertical="center"/>
    </xf>
    <xf numFmtId="0" fontId="10" fillId="0" borderId="13" xfId="4" applyFont="1" applyFill="1" applyBorder="1" applyAlignment="1">
      <alignment horizontal="left" vertical="center"/>
    </xf>
    <xf numFmtId="0" fontId="10" fillId="0" borderId="14" xfId="4" applyFont="1" applyFill="1" applyBorder="1" applyAlignment="1">
      <alignment horizontal="right" vertical="center"/>
    </xf>
    <xf numFmtId="165" fontId="10" fillId="0" borderId="14" xfId="4" applyNumberFormat="1" applyFont="1" applyFill="1" applyBorder="1" applyAlignment="1">
      <alignment horizontal="right" vertical="center"/>
    </xf>
    <xf numFmtId="3" fontId="10" fillId="0" borderId="14" xfId="4" applyNumberFormat="1" applyFont="1" applyFill="1" applyBorder="1" applyAlignment="1">
      <alignment horizontal="right" vertical="center"/>
    </xf>
    <xf numFmtId="165" fontId="10" fillId="0" borderId="15" xfId="4" applyNumberFormat="1" applyFont="1" applyFill="1" applyBorder="1" applyAlignment="1">
      <alignment horizontal="right" vertical="center"/>
    </xf>
    <xf numFmtId="0" fontId="10" fillId="0" borderId="11" xfId="4" applyFont="1" applyFill="1" applyBorder="1" applyAlignment="1">
      <alignment horizontal="left" vertical="center"/>
    </xf>
    <xf numFmtId="0" fontId="10" fillId="0" borderId="11" xfId="4" applyFont="1" applyFill="1" applyBorder="1" applyAlignment="1">
      <alignment horizontal="left" vertical="center" wrapText="1"/>
    </xf>
    <xf numFmtId="0" fontId="4" fillId="0" borderId="0" xfId="7" applyFont="1" applyFill="1" applyBorder="1" applyAlignment="1">
      <alignment horizontal="left" vertical="center"/>
    </xf>
    <xf numFmtId="0" fontId="2" fillId="0" borderId="0" xfId="7" applyFont="1" applyFill="1" applyBorder="1" applyAlignment="1">
      <alignment horizontal="left" vertical="center" wrapText="1"/>
    </xf>
    <xf numFmtId="1" fontId="2" fillId="0" borderId="0" xfId="7" applyNumberFormat="1" applyFont="1" applyFill="1" applyBorder="1" applyAlignment="1">
      <alignment horizontal="center" vertical="center" wrapText="1"/>
    </xf>
    <xf numFmtId="165" fontId="2" fillId="0" borderId="0" xfId="2" applyNumberFormat="1" applyFont="1" applyFill="1" applyBorder="1" applyAlignment="1">
      <alignment horizontal="right" vertical="center" wrapText="1"/>
    </xf>
    <xf numFmtId="165" fontId="2" fillId="0" borderId="0" xfId="2" applyNumberFormat="1" applyFont="1" applyFill="1" applyAlignment="1">
      <alignment horizontal="right" vertical="center" wrapText="1"/>
    </xf>
    <xf numFmtId="1" fontId="2" fillId="0" borderId="0" xfId="1" applyNumberFormat="1" applyFont="1" applyFill="1" applyBorder="1" applyAlignment="1">
      <alignment horizontal="center" vertical="center" wrapText="1"/>
    </xf>
    <xf numFmtId="1" fontId="2" fillId="0" borderId="0" xfId="7" applyNumberFormat="1" applyFont="1" applyFill="1" applyAlignment="1">
      <alignment horizontal="center" vertical="center" wrapText="1"/>
    </xf>
    <xf numFmtId="0" fontId="3" fillId="0" borderId="0" xfId="7" applyFont="1" applyAlignment="1">
      <alignment horizontal="left" vertical="center"/>
    </xf>
    <xf numFmtId="1" fontId="1" fillId="0" borderId="0" xfId="7" applyNumberFormat="1" applyFill="1" applyAlignment="1">
      <alignment horizontal="center" vertical="center" wrapText="1"/>
    </xf>
    <xf numFmtId="165" fontId="0" fillId="0" borderId="0" xfId="2" applyNumberFormat="1" applyFont="1" applyFill="1" applyAlignment="1">
      <alignment horizontal="center" vertical="center" wrapText="1"/>
    </xf>
    <xf numFmtId="1" fontId="0" fillId="0" borderId="0" xfId="1" applyNumberFormat="1" applyFont="1" applyFill="1" applyAlignment="1">
      <alignment horizontal="center" vertical="center" wrapText="1"/>
    </xf>
    <xf numFmtId="165" fontId="0" fillId="0" borderId="0" xfId="2" applyNumberFormat="1" applyFont="1" applyFill="1" applyAlignment="1">
      <alignment horizontal="left" vertical="center" wrapText="1"/>
    </xf>
    <xf numFmtId="0" fontId="1" fillId="0" borderId="0" xfId="7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12" fillId="2" borderId="0" xfId="0" applyNumberFormat="1" applyFont="1" applyFill="1" applyBorder="1" applyAlignment="1">
      <alignment vertical="center" wrapText="1"/>
    </xf>
    <xf numFmtId="0" fontId="12" fillId="2" borderId="0" xfId="0" applyFont="1" applyFill="1" applyBorder="1" applyAlignment="1">
      <alignment vertical="center" wrapText="1"/>
    </xf>
    <xf numFmtId="1" fontId="12" fillId="2" borderId="0" xfId="0" applyNumberFormat="1" applyFont="1" applyFill="1" applyBorder="1" applyAlignment="1">
      <alignment vertical="center" wrapText="1"/>
    </xf>
    <xf numFmtId="1" fontId="3" fillId="2" borderId="3" xfId="1" applyNumberFormat="1" applyFont="1" applyFill="1" applyBorder="1" applyAlignment="1">
      <alignment horizontal="center" vertical="center" wrapText="1"/>
    </xf>
    <xf numFmtId="1" fontId="3" fillId="2" borderId="17" xfId="1" applyNumberFormat="1" applyFont="1" applyFill="1" applyBorder="1" applyAlignment="1">
      <alignment horizontal="center" vertical="center" wrapText="1"/>
    </xf>
    <xf numFmtId="164" fontId="5" fillId="2" borderId="3" xfId="1" applyNumberFormat="1" applyFont="1" applyFill="1" applyBorder="1" applyAlignment="1">
      <alignment horizontal="center" vertical="center" wrapText="1"/>
    </xf>
    <xf numFmtId="164" fontId="5" fillId="2" borderId="17" xfId="1" applyNumberFormat="1" applyFont="1" applyFill="1" applyBorder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1" fontId="5" fillId="2" borderId="17" xfId="0" applyNumberFormat="1" applyFont="1" applyFill="1" applyBorder="1" applyAlignment="1">
      <alignment horizontal="center" vertical="center" wrapText="1"/>
    </xf>
    <xf numFmtId="1" fontId="3" fillId="2" borderId="3" xfId="2" applyNumberFormat="1" applyFont="1" applyFill="1" applyBorder="1" applyAlignment="1">
      <alignment horizontal="center" vertical="center" wrapText="1"/>
    </xf>
    <xf numFmtId="1" fontId="3" fillId="2" borderId="17" xfId="2" applyNumberFormat="1" applyFont="1" applyFill="1" applyBorder="1" applyAlignment="1">
      <alignment horizontal="center" vertical="center" wrapText="1"/>
    </xf>
    <xf numFmtId="1" fontId="5" fillId="2" borderId="3" xfId="2" applyNumberFormat="1" applyFont="1" applyFill="1" applyBorder="1" applyAlignment="1">
      <alignment horizontal="center" vertical="center" wrapText="1"/>
    </xf>
    <xf numFmtId="1" fontId="5" fillId="2" borderId="17" xfId="2" applyNumberFormat="1" applyFont="1" applyFill="1" applyBorder="1" applyAlignment="1">
      <alignment horizontal="center" vertical="center" wrapText="1"/>
    </xf>
    <xf numFmtId="0" fontId="10" fillId="0" borderId="28" xfId="4" applyFont="1" applyFill="1" applyBorder="1" applyAlignment="1">
      <alignment horizontal="left" vertical="center" wrapText="1"/>
    </xf>
    <xf numFmtId="0" fontId="10" fillId="0" borderId="29" xfId="4" applyFont="1" applyFill="1" applyBorder="1" applyAlignment="1">
      <alignment horizontal="left" vertical="center" wrapText="1"/>
    </xf>
    <xf numFmtId="0" fontId="3" fillId="2" borderId="20" xfId="7" applyFont="1" applyFill="1" applyBorder="1" applyAlignment="1">
      <alignment horizontal="left" vertical="center"/>
    </xf>
    <xf numFmtId="0" fontId="3" fillId="2" borderId="25" xfId="7" applyFont="1" applyFill="1" applyBorder="1" applyAlignment="1">
      <alignment horizontal="left" vertical="center"/>
    </xf>
    <xf numFmtId="0" fontId="3" fillId="0" borderId="21" xfId="7" applyFont="1" applyFill="1" applyBorder="1" applyAlignment="1">
      <alignment horizontal="left" vertical="center" wrapText="1"/>
    </xf>
    <xf numFmtId="0" fontId="3" fillId="0" borderId="26" xfId="7" applyFont="1" applyFill="1" applyBorder="1" applyAlignment="1">
      <alignment horizontal="left" vertical="center" wrapText="1"/>
    </xf>
    <xf numFmtId="0" fontId="12" fillId="2" borderId="0" xfId="7" applyNumberFormat="1" applyFont="1" applyFill="1" applyBorder="1" applyAlignment="1">
      <alignment horizontal="left" vertical="center" wrapText="1"/>
    </xf>
    <xf numFmtId="0" fontId="12" fillId="2" borderId="0" xfId="7" applyFont="1" applyFill="1" applyBorder="1" applyAlignment="1">
      <alignment horizontal="left" vertical="center" wrapText="1"/>
    </xf>
    <xf numFmtId="1" fontId="12" fillId="2" borderId="0" xfId="7" applyNumberFormat="1" applyFont="1" applyFill="1" applyBorder="1" applyAlignment="1">
      <alignment horizontal="left" vertical="center" wrapText="1"/>
    </xf>
    <xf numFmtId="1" fontId="3" fillId="0" borderId="22" xfId="1" applyNumberFormat="1" applyFont="1" applyFill="1" applyBorder="1" applyAlignment="1">
      <alignment horizontal="center" vertical="center" wrapText="1"/>
    </xf>
    <xf numFmtId="1" fontId="3" fillId="0" borderId="23" xfId="1" applyNumberFormat="1" applyFont="1" applyFill="1" applyBorder="1" applyAlignment="1">
      <alignment horizontal="center" vertical="center" wrapText="1"/>
    </xf>
    <xf numFmtId="1" fontId="3" fillId="0" borderId="22" xfId="7" applyNumberFormat="1" applyFont="1" applyFill="1" applyBorder="1" applyAlignment="1">
      <alignment horizontal="center" vertical="center" wrapText="1"/>
    </xf>
    <xf numFmtId="1" fontId="3" fillId="0" borderId="23" xfId="7" applyNumberFormat="1" applyFont="1" applyFill="1" applyBorder="1" applyAlignment="1">
      <alignment horizontal="center" vertical="center" wrapText="1"/>
    </xf>
    <xf numFmtId="1" fontId="3" fillId="0" borderId="22" xfId="2" applyNumberFormat="1" applyFont="1" applyFill="1" applyBorder="1" applyAlignment="1">
      <alignment horizontal="center" vertical="center" wrapText="1"/>
    </xf>
    <xf numFmtId="1" fontId="3" fillId="0" borderId="23" xfId="2" applyNumberFormat="1" applyFont="1" applyFill="1" applyBorder="1" applyAlignment="1">
      <alignment horizontal="center" vertical="center" wrapText="1"/>
    </xf>
    <xf numFmtId="1" fontId="3" fillId="0" borderId="24" xfId="2" applyNumberFormat="1" applyFont="1" applyFill="1" applyBorder="1" applyAlignment="1">
      <alignment horizontal="center" vertical="center" wrapText="1"/>
    </xf>
    <xf numFmtId="0" fontId="3" fillId="0" borderId="0" xfId="7" applyFont="1" applyFill="1" applyBorder="1" applyAlignment="1">
      <alignment horizontal="left" vertical="center"/>
    </xf>
    <xf numFmtId="0" fontId="1" fillId="0" borderId="0" xfId="7" applyFill="1" applyBorder="1" applyAlignment="1">
      <alignment horizontal="right" vertical="center" wrapText="1"/>
    </xf>
    <xf numFmtId="0" fontId="7" fillId="0" borderId="0" xfId="4" applyFont="1" applyFill="1" applyBorder="1" applyAlignment="1">
      <alignment horizontal="right" vertical="center"/>
    </xf>
    <xf numFmtId="165" fontId="7" fillId="0" borderId="0" xfId="4" applyNumberFormat="1" applyFont="1" applyFill="1" applyBorder="1" applyAlignment="1">
      <alignment horizontal="right" vertical="center"/>
    </xf>
    <xf numFmtId="3" fontId="7" fillId="0" borderId="0" xfId="4" applyNumberFormat="1" applyFont="1" applyFill="1" applyBorder="1" applyAlignment="1">
      <alignment horizontal="right" vertical="center"/>
    </xf>
  </cellXfs>
  <cellStyles count="9">
    <cellStyle name="Comma" xfId="1" builtinId="3"/>
    <cellStyle name="Currency" xfId="2" builtinId="4"/>
    <cellStyle name="Normal" xfId="0" builtinId="0"/>
    <cellStyle name="Normal 2" xfId="3"/>
    <cellStyle name="Normal 3" xfId="7"/>
    <cellStyle name="Normal_By Unit 2" xfId="8"/>
    <cellStyle name="Normal_Sheet2" xfId="4"/>
    <cellStyle name="Normal_Sheet3" xfId="5"/>
    <cellStyle name="Normal_Summary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275163</xdr:colOff>
      <xdr:row>0</xdr:row>
      <xdr:rowOff>84663</xdr:rowOff>
    </xdr:from>
    <xdr:to>
      <xdr:col>0</xdr:col>
      <xdr:colOff>3542238</xdr:colOff>
      <xdr:row>2</xdr:row>
      <xdr:rowOff>156630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163" y="84663"/>
          <a:ext cx="32670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84666</xdr:colOff>
      <xdr:row>0</xdr:row>
      <xdr:rowOff>133447</xdr:rowOff>
    </xdr:from>
    <xdr:ext cx="2922319" cy="632522"/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66" y="133447"/>
          <a:ext cx="2922319" cy="632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2"/>
  <sheetViews>
    <sheetView showGridLines="0" zoomScale="90" zoomScaleNormal="90" workbookViewId="0">
      <selection activeCell="A4" sqref="A4:A5"/>
    </sheetView>
  </sheetViews>
  <sheetFormatPr defaultColWidth="19.42578125" defaultRowHeight="12.75" x14ac:dyDescent="0.2"/>
  <cols>
    <col min="1" max="1" width="68.140625" style="2" customWidth="1"/>
    <col min="2" max="2" width="14.28515625" style="12" customWidth="1"/>
    <col min="3" max="3" width="14.28515625" style="3" customWidth="1"/>
    <col min="4" max="4" width="15.28515625" style="5" customWidth="1"/>
    <col min="5" max="5" width="14.42578125" style="3" customWidth="1"/>
    <col min="6" max="6" width="17.5703125" style="13" customWidth="1"/>
    <col min="7" max="7" width="16.28515625" style="6" customWidth="1"/>
    <col min="8" max="8" width="13.7109375" style="10" customWidth="1"/>
    <col min="9" max="9" width="13.5703125" style="4" customWidth="1"/>
    <col min="10" max="10" width="13.7109375" style="10" bestFit="1" customWidth="1"/>
    <col min="11" max="11" width="15.140625" style="3" bestFit="1" customWidth="1"/>
    <col min="12" max="16384" width="19.42578125" style="2"/>
  </cols>
  <sheetData>
    <row r="1" spans="1:11" ht="24" customHeight="1" x14ac:dyDescent="0.2"/>
    <row r="2" spans="1:11" s="1" customFormat="1" ht="24" customHeight="1" x14ac:dyDescent="0.2">
      <c r="B2" s="93" t="s">
        <v>102</v>
      </c>
      <c r="C2" s="94"/>
      <c r="D2" s="95"/>
      <c r="E2" s="94"/>
      <c r="F2" s="95"/>
      <c r="G2" s="94"/>
      <c r="H2" s="95"/>
      <c r="I2" s="94"/>
      <c r="J2" s="95"/>
      <c r="K2" s="94"/>
    </row>
    <row r="3" spans="1:11" ht="24" customHeight="1" x14ac:dyDescent="0.2">
      <c r="A3" s="34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25" customFormat="1" ht="19.5" customHeight="1" x14ac:dyDescent="0.2">
      <c r="A4" s="91" t="s">
        <v>103</v>
      </c>
      <c r="B4" s="96" t="s">
        <v>2</v>
      </c>
      <c r="C4" s="97"/>
      <c r="D4" s="98" t="s">
        <v>0</v>
      </c>
      <c r="E4" s="99"/>
      <c r="F4" s="100" t="s">
        <v>1</v>
      </c>
      <c r="G4" s="101"/>
      <c r="H4" s="102" t="s">
        <v>71</v>
      </c>
      <c r="I4" s="103"/>
      <c r="J4" s="104" t="s">
        <v>3</v>
      </c>
      <c r="K4" s="105"/>
    </row>
    <row r="5" spans="1:11" s="26" customFormat="1" ht="18.75" customHeight="1" x14ac:dyDescent="0.2">
      <c r="A5" s="92"/>
      <c r="B5" s="16" t="s">
        <v>16</v>
      </c>
      <c r="C5" s="17" t="s">
        <v>17</v>
      </c>
      <c r="D5" s="14" t="s">
        <v>16</v>
      </c>
      <c r="E5" s="15" t="s">
        <v>17</v>
      </c>
      <c r="F5" s="18" t="s">
        <v>16</v>
      </c>
      <c r="G5" s="19" t="s">
        <v>17</v>
      </c>
      <c r="H5" s="20" t="s">
        <v>16</v>
      </c>
      <c r="I5" s="21" t="s">
        <v>17</v>
      </c>
      <c r="J5" s="20" t="s">
        <v>16</v>
      </c>
      <c r="K5" s="21" t="s">
        <v>17</v>
      </c>
    </row>
    <row r="6" spans="1:11" s="27" customFormat="1" ht="18" customHeight="1" x14ac:dyDescent="0.2">
      <c r="A6" s="28" t="s">
        <v>26</v>
      </c>
      <c r="B6" s="37">
        <v>30</v>
      </c>
      <c r="C6" s="38">
        <v>6503060</v>
      </c>
      <c r="D6" s="37">
        <v>0</v>
      </c>
      <c r="E6" s="38">
        <v>0</v>
      </c>
      <c r="F6" s="37">
        <v>2</v>
      </c>
      <c r="G6" s="38">
        <v>50174</v>
      </c>
      <c r="H6" s="37">
        <v>0</v>
      </c>
      <c r="I6" s="38">
        <v>0</v>
      </c>
      <c r="J6" s="37">
        <f>B6+D6+F6+H6</f>
        <v>32</v>
      </c>
      <c r="K6" s="38">
        <f>C6+E6+G6+I6</f>
        <v>6553234</v>
      </c>
    </row>
    <row r="7" spans="1:11" s="27" customFormat="1" ht="18" customHeight="1" x14ac:dyDescent="0.2">
      <c r="A7" s="28" t="s">
        <v>27</v>
      </c>
      <c r="B7" s="37">
        <v>32</v>
      </c>
      <c r="C7" s="38">
        <v>4128903</v>
      </c>
      <c r="D7" s="37">
        <v>4</v>
      </c>
      <c r="E7" s="38">
        <v>323768</v>
      </c>
      <c r="F7" s="37">
        <v>87</v>
      </c>
      <c r="G7" s="38">
        <v>1028933</v>
      </c>
      <c r="H7" s="37">
        <v>0</v>
      </c>
      <c r="I7" s="38">
        <v>0</v>
      </c>
      <c r="J7" s="37">
        <f t="shared" ref="J7:K16" si="0">B7+D7+F7+H7</f>
        <v>123</v>
      </c>
      <c r="K7" s="38">
        <f t="shared" si="0"/>
        <v>5481604</v>
      </c>
    </row>
    <row r="8" spans="1:11" s="27" customFormat="1" ht="18" customHeight="1" x14ac:dyDescent="0.2">
      <c r="A8" s="28" t="s">
        <v>28</v>
      </c>
      <c r="B8" s="37">
        <v>3</v>
      </c>
      <c r="C8" s="38">
        <v>932859</v>
      </c>
      <c r="D8" s="37">
        <v>5</v>
      </c>
      <c r="E8" s="38">
        <v>3386195</v>
      </c>
      <c r="F8" s="37">
        <v>21</v>
      </c>
      <c r="G8" s="38">
        <v>4513768</v>
      </c>
      <c r="H8" s="37">
        <v>0</v>
      </c>
      <c r="I8" s="38">
        <v>0</v>
      </c>
      <c r="J8" s="37">
        <f t="shared" si="0"/>
        <v>29</v>
      </c>
      <c r="K8" s="38">
        <f t="shared" si="0"/>
        <v>8832822</v>
      </c>
    </row>
    <row r="9" spans="1:11" s="27" customFormat="1" ht="18" customHeight="1" x14ac:dyDescent="0.2">
      <c r="A9" s="28" t="s">
        <v>31</v>
      </c>
      <c r="B9" s="37">
        <v>37</v>
      </c>
      <c r="C9" s="38">
        <v>6085740</v>
      </c>
      <c r="D9" s="37">
        <v>3</v>
      </c>
      <c r="E9" s="38">
        <v>448000</v>
      </c>
      <c r="F9" s="37">
        <v>8</v>
      </c>
      <c r="G9" s="38">
        <v>1071866</v>
      </c>
      <c r="H9" s="37">
        <v>0</v>
      </c>
      <c r="I9" s="38">
        <v>0</v>
      </c>
      <c r="J9" s="37">
        <f t="shared" si="0"/>
        <v>48</v>
      </c>
      <c r="K9" s="38">
        <f t="shared" si="0"/>
        <v>7605606</v>
      </c>
    </row>
    <row r="10" spans="1:11" s="27" customFormat="1" ht="18" customHeight="1" x14ac:dyDescent="0.2">
      <c r="A10" s="28" t="s">
        <v>100</v>
      </c>
      <c r="B10" s="37">
        <v>271</v>
      </c>
      <c r="C10" s="38">
        <v>59694650</v>
      </c>
      <c r="D10" s="37">
        <v>10</v>
      </c>
      <c r="E10" s="38">
        <v>1630656</v>
      </c>
      <c r="F10" s="37">
        <v>38</v>
      </c>
      <c r="G10" s="38">
        <v>8373792</v>
      </c>
      <c r="H10" s="37">
        <v>0</v>
      </c>
      <c r="I10" s="38">
        <v>0</v>
      </c>
      <c r="J10" s="37">
        <f t="shared" si="0"/>
        <v>319</v>
      </c>
      <c r="K10" s="38">
        <f t="shared" si="0"/>
        <v>69699098</v>
      </c>
    </row>
    <row r="11" spans="1:11" s="27" customFormat="1" ht="18" customHeight="1" x14ac:dyDescent="0.2">
      <c r="A11" s="28" t="s">
        <v>29</v>
      </c>
      <c r="B11" s="37">
        <v>8</v>
      </c>
      <c r="C11" s="38">
        <v>678768</v>
      </c>
      <c r="D11" s="37">
        <v>3</v>
      </c>
      <c r="E11" s="38">
        <v>372000</v>
      </c>
      <c r="F11" s="37">
        <v>0</v>
      </c>
      <c r="G11" s="38">
        <v>0</v>
      </c>
      <c r="H11" s="37">
        <v>0</v>
      </c>
      <c r="I11" s="38">
        <v>0</v>
      </c>
      <c r="J11" s="37">
        <f t="shared" si="0"/>
        <v>11</v>
      </c>
      <c r="K11" s="38">
        <f t="shared" si="0"/>
        <v>1050768</v>
      </c>
    </row>
    <row r="12" spans="1:11" s="27" customFormat="1" ht="18" customHeight="1" x14ac:dyDescent="0.2">
      <c r="A12" s="28" t="s">
        <v>32</v>
      </c>
      <c r="B12" s="37">
        <v>0</v>
      </c>
      <c r="C12" s="38">
        <v>0</v>
      </c>
      <c r="D12" s="37">
        <v>0</v>
      </c>
      <c r="E12" s="38">
        <v>0</v>
      </c>
      <c r="F12" s="37">
        <v>0</v>
      </c>
      <c r="G12" s="38">
        <v>0</v>
      </c>
      <c r="H12" s="37">
        <v>80</v>
      </c>
      <c r="I12" s="38">
        <v>10896009</v>
      </c>
      <c r="J12" s="37">
        <f t="shared" si="0"/>
        <v>80</v>
      </c>
      <c r="K12" s="38">
        <f t="shared" si="0"/>
        <v>10896009</v>
      </c>
    </row>
    <row r="13" spans="1:11" s="27" customFormat="1" ht="18" customHeight="1" x14ac:dyDescent="0.2">
      <c r="A13" s="36" t="s">
        <v>101</v>
      </c>
      <c r="B13" s="37">
        <v>1</v>
      </c>
      <c r="C13" s="38">
        <v>25001</v>
      </c>
      <c r="D13" s="37">
        <v>0</v>
      </c>
      <c r="E13" s="38">
        <v>0</v>
      </c>
      <c r="F13" s="37">
        <v>0</v>
      </c>
      <c r="G13" s="38">
        <v>0</v>
      </c>
      <c r="H13" s="37">
        <v>0</v>
      </c>
      <c r="I13" s="38">
        <v>0</v>
      </c>
      <c r="J13" s="37">
        <f t="shared" si="0"/>
        <v>1</v>
      </c>
      <c r="K13" s="38">
        <f t="shared" si="0"/>
        <v>25001</v>
      </c>
    </row>
    <row r="14" spans="1:11" s="27" customFormat="1" ht="18" customHeight="1" x14ac:dyDescent="0.2">
      <c r="A14" s="28" t="s">
        <v>65</v>
      </c>
      <c r="B14" s="37">
        <v>0</v>
      </c>
      <c r="C14" s="38">
        <v>0</v>
      </c>
      <c r="D14" s="37">
        <v>0</v>
      </c>
      <c r="E14" s="38">
        <v>0</v>
      </c>
      <c r="F14" s="37">
        <v>1</v>
      </c>
      <c r="G14" s="38">
        <v>6000</v>
      </c>
      <c r="H14" s="37">
        <v>0</v>
      </c>
      <c r="I14" s="38">
        <v>0</v>
      </c>
      <c r="J14" s="37">
        <f t="shared" si="0"/>
        <v>1</v>
      </c>
      <c r="K14" s="38">
        <f t="shared" si="0"/>
        <v>6000</v>
      </c>
    </row>
    <row r="15" spans="1:11" s="27" customFormat="1" ht="18" customHeight="1" x14ac:dyDescent="0.2">
      <c r="A15" s="28" t="s">
        <v>30</v>
      </c>
      <c r="B15" s="37">
        <v>47</v>
      </c>
      <c r="C15" s="38">
        <v>3684391</v>
      </c>
      <c r="D15" s="37">
        <v>5</v>
      </c>
      <c r="E15" s="38">
        <v>144000</v>
      </c>
      <c r="F15" s="37">
        <v>2</v>
      </c>
      <c r="G15" s="38">
        <v>97915</v>
      </c>
      <c r="H15" s="37">
        <v>1</v>
      </c>
      <c r="I15" s="38">
        <v>430001</v>
      </c>
      <c r="J15" s="37">
        <f t="shared" si="0"/>
        <v>55</v>
      </c>
      <c r="K15" s="38">
        <f t="shared" si="0"/>
        <v>4356307</v>
      </c>
    </row>
    <row r="16" spans="1:11" s="27" customFormat="1" ht="18" customHeight="1" x14ac:dyDescent="0.2">
      <c r="A16" s="29" t="s">
        <v>52</v>
      </c>
      <c r="B16" s="37">
        <v>3</v>
      </c>
      <c r="C16" s="38">
        <v>7057040</v>
      </c>
      <c r="D16" s="37">
        <v>5</v>
      </c>
      <c r="E16" s="38">
        <v>1347438</v>
      </c>
      <c r="F16" s="37">
        <v>8</v>
      </c>
      <c r="G16" s="38">
        <v>265744</v>
      </c>
      <c r="H16" s="37">
        <v>0</v>
      </c>
      <c r="I16" s="38">
        <v>0</v>
      </c>
      <c r="J16" s="37">
        <f t="shared" si="0"/>
        <v>16</v>
      </c>
      <c r="K16" s="38">
        <f t="shared" si="0"/>
        <v>8670222</v>
      </c>
    </row>
    <row r="17" spans="1:11" s="30" customFormat="1" ht="18" customHeight="1" x14ac:dyDescent="0.2">
      <c r="A17" s="33" t="s">
        <v>63</v>
      </c>
      <c r="B17" s="31">
        <f t="shared" ref="B17:K17" si="1">SUM(B6:B16)</f>
        <v>432</v>
      </c>
      <c r="C17" s="32">
        <f t="shared" si="1"/>
        <v>88790412</v>
      </c>
      <c r="D17" s="31">
        <f t="shared" si="1"/>
        <v>35</v>
      </c>
      <c r="E17" s="32">
        <f t="shared" si="1"/>
        <v>7652057</v>
      </c>
      <c r="F17" s="31">
        <f t="shared" si="1"/>
        <v>167</v>
      </c>
      <c r="G17" s="32">
        <f t="shared" si="1"/>
        <v>15408192</v>
      </c>
      <c r="H17" s="31">
        <f t="shared" si="1"/>
        <v>81</v>
      </c>
      <c r="I17" s="32">
        <f t="shared" si="1"/>
        <v>11326010</v>
      </c>
      <c r="J17" s="31">
        <f t="shared" si="1"/>
        <v>715</v>
      </c>
      <c r="K17" s="32">
        <f t="shared" si="1"/>
        <v>123176671</v>
      </c>
    </row>
    <row r="18" spans="1:11" s="10" customFormat="1" ht="18" customHeight="1" x14ac:dyDescent="0.2">
      <c r="A18" s="1"/>
      <c r="B18" s="11"/>
      <c r="C18" s="6"/>
      <c r="D18" s="8"/>
      <c r="E18" s="6"/>
      <c r="F18" s="13"/>
      <c r="G18" s="6"/>
      <c r="H18" s="9"/>
      <c r="I18" s="7"/>
      <c r="K18" s="3"/>
    </row>
    <row r="19" spans="1:11" s="10" customFormat="1" ht="18" customHeight="1" x14ac:dyDescent="0.2">
      <c r="A19" s="1"/>
      <c r="B19" s="11"/>
      <c r="C19" s="6"/>
      <c r="D19" s="8"/>
      <c r="E19" s="6"/>
      <c r="F19" s="13"/>
      <c r="G19" s="6"/>
      <c r="H19" s="9"/>
      <c r="I19" s="7"/>
      <c r="K19" s="3"/>
    </row>
    <row r="20" spans="1:11" s="10" customFormat="1" ht="18" customHeight="1" x14ac:dyDescent="0.2">
      <c r="A20" s="1"/>
      <c r="B20" s="11"/>
      <c r="C20" s="6"/>
      <c r="D20" s="8"/>
      <c r="E20" s="6"/>
      <c r="F20" s="13"/>
      <c r="G20" s="6"/>
      <c r="H20" s="9"/>
      <c r="I20" s="7"/>
      <c r="K20" s="3"/>
    </row>
    <row r="21" spans="1:11" s="10" customFormat="1" ht="18" customHeight="1" x14ac:dyDescent="0.2">
      <c r="A21" s="1"/>
      <c r="B21" s="11"/>
      <c r="C21" s="6"/>
      <c r="D21" s="8"/>
      <c r="E21" s="6"/>
      <c r="F21" s="13"/>
      <c r="G21" s="6"/>
      <c r="H21" s="9"/>
      <c r="I21" s="7"/>
      <c r="K21" s="3"/>
    </row>
    <row r="22" spans="1:11" s="10" customFormat="1" ht="18" customHeight="1" x14ac:dyDescent="0.2">
      <c r="A22" s="1"/>
      <c r="B22" s="11"/>
      <c r="C22" s="6"/>
      <c r="D22" s="8"/>
      <c r="E22" s="6"/>
      <c r="F22" s="13"/>
      <c r="G22" s="6"/>
      <c r="H22" s="9"/>
      <c r="I22" s="7"/>
      <c r="K22" s="3"/>
    </row>
    <row r="23" spans="1:11" s="10" customFormat="1" ht="18" customHeight="1" x14ac:dyDescent="0.2">
      <c r="A23" s="1"/>
      <c r="B23" s="11"/>
      <c r="C23" s="6"/>
      <c r="D23" s="8"/>
      <c r="E23" s="6"/>
      <c r="F23" s="13"/>
      <c r="G23" s="6"/>
      <c r="H23" s="9"/>
      <c r="I23" s="7"/>
      <c r="K23" s="3"/>
    </row>
    <row r="24" spans="1:11" s="10" customFormat="1" x14ac:dyDescent="0.2">
      <c r="A24" s="1"/>
      <c r="B24" s="11"/>
      <c r="C24" s="6"/>
      <c r="D24" s="8"/>
      <c r="E24" s="6"/>
      <c r="F24" s="13"/>
      <c r="G24" s="6"/>
      <c r="H24" s="9"/>
      <c r="I24" s="7"/>
      <c r="K24" s="3"/>
    </row>
    <row r="25" spans="1:11" s="10" customFormat="1" x14ac:dyDescent="0.2">
      <c r="A25" s="1"/>
      <c r="B25" s="11"/>
      <c r="C25" s="6"/>
      <c r="D25" s="8"/>
      <c r="E25" s="6"/>
      <c r="F25" s="13"/>
      <c r="G25" s="6"/>
      <c r="H25" s="9"/>
      <c r="I25" s="7"/>
      <c r="K25" s="3"/>
    </row>
    <row r="26" spans="1:11" s="10" customFormat="1" x14ac:dyDescent="0.2">
      <c r="A26" s="1"/>
      <c r="B26" s="11"/>
      <c r="C26" s="6"/>
      <c r="D26" s="8"/>
      <c r="E26" s="6"/>
      <c r="F26" s="13"/>
      <c r="G26" s="6"/>
      <c r="H26" s="9"/>
      <c r="I26" s="7"/>
      <c r="K26" s="3"/>
    </row>
    <row r="27" spans="1:11" s="10" customFormat="1" x14ac:dyDescent="0.2">
      <c r="A27" s="1"/>
      <c r="B27" s="11"/>
      <c r="C27" s="6"/>
      <c r="D27" s="8"/>
      <c r="E27" s="6"/>
      <c r="F27" s="13"/>
      <c r="G27" s="6"/>
      <c r="H27" s="9"/>
      <c r="I27" s="7"/>
      <c r="K27" s="3"/>
    </row>
    <row r="28" spans="1:11" s="10" customFormat="1" x14ac:dyDescent="0.2">
      <c r="A28" s="1"/>
      <c r="B28" s="11"/>
      <c r="C28" s="6"/>
      <c r="D28" s="8"/>
      <c r="E28" s="6"/>
      <c r="F28" s="13"/>
      <c r="G28" s="6"/>
      <c r="H28" s="9"/>
      <c r="I28" s="7"/>
      <c r="K28" s="3"/>
    </row>
    <row r="29" spans="1:11" s="10" customFormat="1" x14ac:dyDescent="0.2">
      <c r="A29" s="1"/>
      <c r="B29" s="11"/>
      <c r="C29" s="6"/>
      <c r="D29" s="8"/>
      <c r="E29" s="6"/>
      <c r="F29" s="13"/>
      <c r="G29" s="6"/>
      <c r="H29" s="9"/>
      <c r="I29" s="7"/>
      <c r="K29" s="3"/>
    </row>
    <row r="30" spans="1:11" s="10" customFormat="1" x14ac:dyDescent="0.2">
      <c r="A30" s="1"/>
      <c r="B30" s="11"/>
      <c r="C30" s="6"/>
      <c r="D30" s="8"/>
      <c r="E30" s="6"/>
      <c r="F30" s="13"/>
      <c r="G30" s="6"/>
      <c r="H30" s="9"/>
      <c r="I30" s="7"/>
      <c r="K30" s="3"/>
    </row>
    <row r="31" spans="1:11" s="10" customFormat="1" x14ac:dyDescent="0.2">
      <c r="A31" s="1"/>
      <c r="B31" s="11"/>
      <c r="C31" s="6"/>
      <c r="D31" s="8"/>
      <c r="E31" s="6"/>
      <c r="F31" s="13"/>
      <c r="G31" s="6"/>
      <c r="H31" s="9"/>
      <c r="I31" s="7"/>
      <c r="K31" s="3"/>
    </row>
    <row r="32" spans="1:11" s="10" customFormat="1" x14ac:dyDescent="0.2">
      <c r="A32" s="1"/>
      <c r="B32" s="11"/>
      <c r="C32" s="6"/>
      <c r="D32" s="8"/>
      <c r="E32" s="6"/>
      <c r="F32" s="13"/>
      <c r="G32" s="6"/>
      <c r="H32" s="9"/>
      <c r="I32" s="7"/>
      <c r="K32" s="3"/>
    </row>
    <row r="33" spans="1:11" s="10" customFormat="1" x14ac:dyDescent="0.2">
      <c r="A33" s="1"/>
      <c r="B33" s="11"/>
      <c r="C33" s="6"/>
      <c r="D33" s="8"/>
      <c r="E33" s="6"/>
      <c r="F33" s="13"/>
      <c r="G33" s="6"/>
      <c r="H33" s="9"/>
      <c r="I33" s="7"/>
      <c r="K33" s="3"/>
    </row>
    <row r="34" spans="1:11" s="10" customFormat="1" x14ac:dyDescent="0.2">
      <c r="A34" s="1"/>
      <c r="B34" s="11"/>
      <c r="C34" s="6"/>
      <c r="D34" s="8"/>
      <c r="E34" s="6"/>
      <c r="F34" s="13"/>
      <c r="G34" s="6"/>
      <c r="H34" s="9"/>
      <c r="I34" s="7"/>
      <c r="K34" s="3"/>
    </row>
    <row r="35" spans="1:11" s="10" customFormat="1" x14ac:dyDescent="0.2">
      <c r="A35" s="1"/>
      <c r="B35" s="11"/>
      <c r="C35" s="6"/>
      <c r="D35" s="8"/>
      <c r="E35" s="6"/>
      <c r="F35" s="13"/>
      <c r="G35" s="6"/>
      <c r="H35" s="9"/>
      <c r="I35" s="7"/>
      <c r="K35" s="3"/>
    </row>
    <row r="36" spans="1:11" s="10" customFormat="1" x14ac:dyDescent="0.2">
      <c r="A36" s="1"/>
      <c r="B36" s="11"/>
      <c r="C36" s="6"/>
      <c r="D36" s="8"/>
      <c r="E36" s="6"/>
      <c r="F36" s="13"/>
      <c r="G36" s="6"/>
      <c r="H36" s="9"/>
      <c r="I36" s="7"/>
      <c r="K36" s="3"/>
    </row>
    <row r="37" spans="1:11" s="10" customFormat="1" x14ac:dyDescent="0.2">
      <c r="A37" s="1"/>
      <c r="B37" s="11"/>
      <c r="C37" s="6"/>
      <c r="D37" s="8"/>
      <c r="E37" s="6"/>
      <c r="F37" s="13"/>
      <c r="G37" s="6"/>
      <c r="H37" s="9"/>
      <c r="I37" s="7"/>
      <c r="K37" s="3"/>
    </row>
    <row r="38" spans="1:11" s="10" customFormat="1" x14ac:dyDescent="0.2">
      <c r="A38" s="1"/>
      <c r="B38" s="11"/>
      <c r="C38" s="6"/>
      <c r="D38" s="8"/>
      <c r="E38" s="6"/>
      <c r="F38" s="13"/>
      <c r="G38" s="6"/>
      <c r="H38" s="9"/>
      <c r="I38" s="7"/>
      <c r="K38" s="3"/>
    </row>
    <row r="39" spans="1:11" s="10" customFormat="1" x14ac:dyDescent="0.2">
      <c r="A39" s="1"/>
      <c r="B39" s="11"/>
      <c r="C39" s="6"/>
      <c r="D39" s="8"/>
      <c r="E39" s="6"/>
      <c r="F39" s="13"/>
      <c r="G39" s="6"/>
      <c r="H39" s="9"/>
      <c r="I39" s="7"/>
      <c r="K39" s="3"/>
    </row>
    <row r="40" spans="1:11" s="10" customFormat="1" x14ac:dyDescent="0.2">
      <c r="A40" s="1"/>
      <c r="B40" s="11"/>
      <c r="C40" s="6"/>
      <c r="D40" s="8"/>
      <c r="E40" s="6"/>
      <c r="F40" s="13"/>
      <c r="G40" s="6"/>
      <c r="H40" s="9"/>
      <c r="I40" s="7"/>
      <c r="K40" s="3"/>
    </row>
    <row r="41" spans="1:11" s="10" customFormat="1" x14ac:dyDescent="0.2">
      <c r="A41" s="1"/>
      <c r="B41" s="11"/>
      <c r="C41" s="6"/>
      <c r="D41" s="8"/>
      <c r="E41" s="6"/>
      <c r="F41" s="13"/>
      <c r="G41" s="6"/>
      <c r="H41" s="9"/>
      <c r="I41" s="7"/>
      <c r="K41" s="3"/>
    </row>
    <row r="42" spans="1:11" s="10" customFormat="1" x14ac:dyDescent="0.2">
      <c r="A42" s="1"/>
      <c r="B42" s="11"/>
      <c r="C42" s="6"/>
      <c r="D42" s="8"/>
      <c r="E42" s="6"/>
      <c r="F42" s="13"/>
      <c r="G42" s="6"/>
      <c r="H42" s="9"/>
      <c r="I42" s="7"/>
      <c r="K42" s="3"/>
    </row>
    <row r="43" spans="1:11" s="10" customFormat="1" x14ac:dyDescent="0.2">
      <c r="A43" s="1"/>
      <c r="B43" s="11"/>
      <c r="C43" s="6"/>
      <c r="D43" s="8"/>
      <c r="E43" s="6"/>
      <c r="F43" s="13"/>
      <c r="G43" s="6"/>
      <c r="H43" s="9"/>
      <c r="I43" s="7"/>
      <c r="K43" s="3"/>
    </row>
    <row r="44" spans="1:11" s="10" customFormat="1" x14ac:dyDescent="0.2">
      <c r="A44" s="1"/>
      <c r="B44" s="11"/>
      <c r="C44" s="6"/>
      <c r="D44" s="8"/>
      <c r="E44" s="6"/>
      <c r="F44" s="13"/>
      <c r="G44" s="6"/>
      <c r="H44" s="9"/>
      <c r="I44" s="7"/>
      <c r="K44" s="3"/>
    </row>
    <row r="45" spans="1:11" s="10" customFormat="1" x14ac:dyDescent="0.2">
      <c r="A45" s="1"/>
      <c r="B45" s="11"/>
      <c r="C45" s="6"/>
      <c r="D45" s="8"/>
      <c r="E45" s="6"/>
      <c r="F45" s="13"/>
      <c r="G45" s="6"/>
      <c r="H45" s="9"/>
      <c r="I45" s="7"/>
      <c r="K45" s="3"/>
    </row>
    <row r="46" spans="1:11" s="10" customFormat="1" x14ac:dyDescent="0.2">
      <c r="A46" s="1"/>
      <c r="B46" s="11"/>
      <c r="C46" s="6"/>
      <c r="D46" s="8"/>
      <c r="E46" s="6"/>
      <c r="F46" s="13"/>
      <c r="G46" s="6"/>
      <c r="H46" s="9"/>
      <c r="I46" s="7"/>
      <c r="K46" s="3"/>
    </row>
    <row r="47" spans="1:11" s="10" customFormat="1" x14ac:dyDescent="0.2">
      <c r="A47" s="1"/>
      <c r="B47" s="11"/>
      <c r="C47" s="6"/>
      <c r="D47" s="8"/>
      <c r="E47" s="6"/>
      <c r="F47" s="13"/>
      <c r="G47" s="6"/>
      <c r="H47" s="9"/>
      <c r="I47" s="7"/>
      <c r="K47" s="3"/>
    </row>
    <row r="48" spans="1:11" s="10" customFormat="1" x14ac:dyDescent="0.2">
      <c r="A48" s="1"/>
      <c r="B48" s="11"/>
      <c r="C48" s="6"/>
      <c r="D48" s="8"/>
      <c r="E48" s="6"/>
      <c r="F48" s="13"/>
      <c r="G48" s="6"/>
      <c r="H48" s="9"/>
      <c r="I48" s="7"/>
      <c r="K48" s="3"/>
    </row>
    <row r="49" spans="1:11" s="10" customFormat="1" x14ac:dyDescent="0.2">
      <c r="A49" s="1"/>
      <c r="B49" s="11"/>
      <c r="C49" s="6"/>
      <c r="D49" s="8"/>
      <c r="E49" s="6"/>
      <c r="F49" s="13"/>
      <c r="G49" s="6"/>
      <c r="H49" s="9"/>
      <c r="I49" s="7"/>
      <c r="K49" s="3"/>
    </row>
    <row r="50" spans="1:11" s="10" customFormat="1" x14ac:dyDescent="0.2">
      <c r="A50" s="1"/>
      <c r="B50" s="11"/>
      <c r="C50" s="6"/>
      <c r="D50" s="8"/>
      <c r="E50" s="6"/>
      <c r="F50" s="13"/>
      <c r="G50" s="6"/>
      <c r="H50" s="9"/>
      <c r="I50" s="7"/>
      <c r="K50" s="3"/>
    </row>
    <row r="51" spans="1:11" s="10" customFormat="1" x14ac:dyDescent="0.2">
      <c r="A51" s="1"/>
      <c r="B51" s="11"/>
      <c r="C51" s="6"/>
      <c r="D51" s="8"/>
      <c r="E51" s="6"/>
      <c r="F51" s="13"/>
      <c r="G51" s="6"/>
      <c r="H51" s="9"/>
      <c r="I51" s="7"/>
      <c r="K51" s="3"/>
    </row>
    <row r="52" spans="1:11" s="10" customFormat="1" x14ac:dyDescent="0.2">
      <c r="A52" s="1"/>
      <c r="B52" s="11"/>
      <c r="C52" s="6"/>
      <c r="D52" s="8"/>
      <c r="E52" s="6"/>
      <c r="F52" s="13"/>
      <c r="G52" s="6"/>
      <c r="H52" s="9"/>
      <c r="I52" s="7"/>
      <c r="K52" s="3"/>
    </row>
    <row r="53" spans="1:11" s="10" customFormat="1" x14ac:dyDescent="0.2">
      <c r="A53" s="1"/>
      <c r="B53" s="11"/>
      <c r="C53" s="6"/>
      <c r="D53" s="8"/>
      <c r="E53" s="6"/>
      <c r="F53" s="13"/>
      <c r="G53" s="6"/>
      <c r="H53" s="9"/>
      <c r="I53" s="7"/>
      <c r="K53" s="3"/>
    </row>
    <row r="54" spans="1:11" s="10" customFormat="1" x14ac:dyDescent="0.2">
      <c r="A54" s="1"/>
      <c r="B54" s="11"/>
      <c r="C54" s="6"/>
      <c r="D54" s="8"/>
      <c r="E54" s="6"/>
      <c r="F54" s="13"/>
      <c r="G54" s="6"/>
      <c r="H54" s="9"/>
      <c r="I54" s="7"/>
      <c r="K54" s="3"/>
    </row>
    <row r="55" spans="1:11" s="10" customFormat="1" x14ac:dyDescent="0.2">
      <c r="A55" s="1"/>
      <c r="B55" s="11"/>
      <c r="C55" s="6"/>
      <c r="D55" s="8"/>
      <c r="E55" s="6"/>
      <c r="F55" s="13"/>
      <c r="G55" s="6"/>
      <c r="H55" s="9"/>
      <c r="I55" s="7"/>
      <c r="K55" s="3"/>
    </row>
    <row r="56" spans="1:11" s="10" customFormat="1" x14ac:dyDescent="0.2">
      <c r="A56" s="1"/>
      <c r="B56" s="11"/>
      <c r="C56" s="6"/>
      <c r="D56" s="8"/>
      <c r="E56" s="6"/>
      <c r="F56" s="13"/>
      <c r="G56" s="6"/>
      <c r="H56" s="9"/>
      <c r="I56" s="7"/>
      <c r="K56" s="3"/>
    </row>
    <row r="57" spans="1:11" s="10" customFormat="1" x14ac:dyDescent="0.2">
      <c r="A57" s="1"/>
      <c r="B57" s="11"/>
      <c r="C57" s="6"/>
      <c r="D57" s="8"/>
      <c r="E57" s="6"/>
      <c r="F57" s="13"/>
      <c r="G57" s="6"/>
      <c r="H57" s="9"/>
      <c r="I57" s="7"/>
      <c r="K57" s="3"/>
    </row>
    <row r="58" spans="1:11" s="10" customFormat="1" x14ac:dyDescent="0.2">
      <c r="A58" s="1"/>
      <c r="B58" s="11"/>
      <c r="C58" s="6"/>
      <c r="D58" s="8"/>
      <c r="E58" s="6"/>
      <c r="F58" s="13"/>
      <c r="G58" s="6"/>
      <c r="H58" s="9"/>
      <c r="I58" s="7"/>
      <c r="K58" s="3"/>
    </row>
    <row r="59" spans="1:11" s="10" customFormat="1" x14ac:dyDescent="0.2">
      <c r="A59" s="1"/>
      <c r="B59" s="11"/>
      <c r="C59" s="6"/>
      <c r="D59" s="8"/>
      <c r="E59" s="6"/>
      <c r="F59" s="13"/>
      <c r="G59" s="6"/>
      <c r="H59" s="9"/>
      <c r="I59" s="7"/>
      <c r="K59" s="3"/>
    </row>
    <row r="60" spans="1:11" s="10" customFormat="1" x14ac:dyDescent="0.2">
      <c r="A60" s="1"/>
      <c r="B60" s="11"/>
      <c r="C60" s="6"/>
      <c r="D60" s="8"/>
      <c r="E60" s="6"/>
      <c r="F60" s="13"/>
      <c r="G60" s="6"/>
      <c r="H60" s="9"/>
      <c r="I60" s="7"/>
      <c r="K60" s="3"/>
    </row>
    <row r="61" spans="1:11" s="10" customFormat="1" x14ac:dyDescent="0.2">
      <c r="A61" s="1"/>
      <c r="B61" s="11"/>
      <c r="C61" s="6"/>
      <c r="D61" s="8"/>
      <c r="E61" s="6"/>
      <c r="F61" s="13"/>
      <c r="G61" s="6"/>
      <c r="H61" s="9"/>
      <c r="I61" s="7"/>
      <c r="K61" s="3"/>
    </row>
    <row r="62" spans="1:11" s="10" customFormat="1" x14ac:dyDescent="0.2">
      <c r="A62" s="1"/>
      <c r="B62" s="11"/>
      <c r="C62" s="6"/>
      <c r="D62" s="8"/>
      <c r="E62" s="6"/>
      <c r="F62" s="13"/>
      <c r="G62" s="6"/>
      <c r="H62" s="9"/>
      <c r="I62" s="7"/>
      <c r="K62" s="3"/>
    </row>
    <row r="63" spans="1:11" s="10" customFormat="1" x14ac:dyDescent="0.2">
      <c r="A63" s="1"/>
      <c r="B63" s="11"/>
      <c r="C63" s="6"/>
      <c r="D63" s="8"/>
      <c r="E63" s="6"/>
      <c r="F63" s="13"/>
      <c r="G63" s="6"/>
      <c r="H63" s="9"/>
      <c r="I63" s="7"/>
      <c r="K63" s="3"/>
    </row>
    <row r="64" spans="1:11" s="10" customFormat="1" x14ac:dyDescent="0.2">
      <c r="A64" s="1"/>
      <c r="B64" s="11"/>
      <c r="C64" s="6"/>
      <c r="D64" s="8"/>
      <c r="E64" s="6"/>
      <c r="F64" s="13"/>
      <c r="G64" s="6"/>
      <c r="H64" s="9"/>
      <c r="I64" s="7"/>
      <c r="K64" s="3"/>
    </row>
    <row r="65" spans="1:11" s="10" customFormat="1" x14ac:dyDescent="0.2">
      <c r="A65" s="1"/>
      <c r="B65" s="11"/>
      <c r="C65" s="6"/>
      <c r="D65" s="8"/>
      <c r="E65" s="6"/>
      <c r="F65" s="13"/>
      <c r="G65" s="6"/>
      <c r="H65" s="9"/>
      <c r="I65" s="7"/>
      <c r="K65" s="3"/>
    </row>
    <row r="66" spans="1:11" s="10" customFormat="1" x14ac:dyDescent="0.2">
      <c r="A66" s="1"/>
      <c r="B66" s="11"/>
      <c r="C66" s="6"/>
      <c r="D66" s="8"/>
      <c r="E66" s="6"/>
      <c r="F66" s="13"/>
      <c r="G66" s="6"/>
      <c r="H66" s="9"/>
      <c r="I66" s="7"/>
      <c r="K66" s="3"/>
    </row>
    <row r="67" spans="1:11" s="10" customFormat="1" x14ac:dyDescent="0.2">
      <c r="A67" s="1"/>
      <c r="B67" s="11"/>
      <c r="C67" s="6"/>
      <c r="D67" s="8"/>
      <c r="E67" s="6"/>
      <c r="F67" s="13"/>
      <c r="G67" s="6"/>
      <c r="H67" s="9"/>
      <c r="I67" s="7"/>
      <c r="K67" s="3"/>
    </row>
    <row r="68" spans="1:11" s="10" customFormat="1" x14ac:dyDescent="0.2">
      <c r="A68" s="1"/>
      <c r="B68" s="11"/>
      <c r="C68" s="6"/>
      <c r="D68" s="8"/>
      <c r="E68" s="6"/>
      <c r="F68" s="13"/>
      <c r="G68" s="6"/>
      <c r="H68" s="9"/>
      <c r="I68" s="7"/>
      <c r="K68" s="3"/>
    </row>
    <row r="69" spans="1:11" s="10" customFormat="1" x14ac:dyDescent="0.2">
      <c r="A69" s="1"/>
      <c r="B69" s="11"/>
      <c r="C69" s="6"/>
      <c r="D69" s="8"/>
      <c r="E69" s="6"/>
      <c r="F69" s="13"/>
      <c r="G69" s="6"/>
      <c r="H69" s="9"/>
      <c r="I69" s="7"/>
      <c r="K69" s="3"/>
    </row>
    <row r="70" spans="1:11" s="10" customFormat="1" x14ac:dyDescent="0.2">
      <c r="A70" s="1"/>
      <c r="B70" s="11"/>
      <c r="C70" s="6"/>
      <c r="D70" s="8"/>
      <c r="E70" s="6"/>
      <c r="F70" s="13"/>
      <c r="G70" s="6"/>
      <c r="H70" s="9"/>
      <c r="I70" s="7"/>
      <c r="K70" s="3"/>
    </row>
    <row r="71" spans="1:11" s="10" customFormat="1" x14ac:dyDescent="0.2">
      <c r="A71" s="1"/>
      <c r="B71" s="11"/>
      <c r="C71" s="6"/>
      <c r="D71" s="8"/>
      <c r="E71" s="6"/>
      <c r="F71" s="13"/>
      <c r="G71" s="6"/>
      <c r="H71" s="9"/>
      <c r="I71" s="7"/>
      <c r="K71" s="3"/>
    </row>
    <row r="72" spans="1:11" s="10" customFormat="1" x14ac:dyDescent="0.2">
      <c r="A72" s="1"/>
      <c r="B72" s="11"/>
      <c r="C72" s="6"/>
      <c r="D72" s="8"/>
      <c r="E72" s="6"/>
      <c r="F72" s="13"/>
      <c r="G72" s="6"/>
      <c r="H72" s="9"/>
      <c r="I72" s="7"/>
      <c r="K72" s="3"/>
    </row>
    <row r="73" spans="1:11" s="10" customFormat="1" x14ac:dyDescent="0.2">
      <c r="A73" s="1"/>
      <c r="B73" s="11"/>
      <c r="C73" s="6"/>
      <c r="D73" s="8"/>
      <c r="E73" s="6"/>
      <c r="F73" s="13"/>
      <c r="G73" s="6"/>
      <c r="H73" s="9"/>
      <c r="I73" s="7"/>
      <c r="K73" s="3"/>
    </row>
    <row r="74" spans="1:11" s="10" customFormat="1" x14ac:dyDescent="0.2">
      <c r="A74" s="1"/>
      <c r="B74" s="11"/>
      <c r="C74" s="6"/>
      <c r="D74" s="8"/>
      <c r="E74" s="6"/>
      <c r="F74" s="13"/>
      <c r="G74" s="6"/>
      <c r="H74" s="9"/>
      <c r="I74" s="7"/>
      <c r="K74" s="3"/>
    </row>
    <row r="75" spans="1:11" s="10" customFormat="1" x14ac:dyDescent="0.2">
      <c r="A75" s="1"/>
      <c r="B75" s="11"/>
      <c r="C75" s="6"/>
      <c r="D75" s="8"/>
      <c r="E75" s="6"/>
      <c r="F75" s="13"/>
      <c r="G75" s="6"/>
      <c r="H75" s="9"/>
      <c r="I75" s="7"/>
      <c r="K75" s="3"/>
    </row>
    <row r="76" spans="1:11" s="10" customFormat="1" x14ac:dyDescent="0.2">
      <c r="A76" s="1"/>
      <c r="B76" s="11"/>
      <c r="C76" s="6"/>
      <c r="D76" s="8"/>
      <c r="E76" s="6"/>
      <c r="F76" s="13"/>
      <c r="G76" s="6"/>
      <c r="H76" s="9"/>
      <c r="I76" s="7"/>
      <c r="K76" s="3"/>
    </row>
    <row r="77" spans="1:11" s="10" customFormat="1" x14ac:dyDescent="0.2">
      <c r="A77" s="1"/>
      <c r="B77" s="11"/>
      <c r="C77" s="6"/>
      <c r="D77" s="8"/>
      <c r="E77" s="6"/>
      <c r="F77" s="13"/>
      <c r="G77" s="6"/>
      <c r="H77" s="9"/>
      <c r="I77" s="7"/>
      <c r="K77" s="3"/>
    </row>
    <row r="78" spans="1:11" s="10" customFormat="1" x14ac:dyDescent="0.2">
      <c r="A78" s="1"/>
      <c r="B78" s="11"/>
      <c r="C78" s="6"/>
      <c r="D78" s="8"/>
      <c r="E78" s="6"/>
      <c r="F78" s="13"/>
      <c r="G78" s="6"/>
      <c r="H78" s="9"/>
      <c r="I78" s="7"/>
      <c r="K78" s="3"/>
    </row>
    <row r="79" spans="1:11" s="10" customFormat="1" x14ac:dyDescent="0.2">
      <c r="A79" s="1"/>
      <c r="B79" s="11"/>
      <c r="C79" s="6"/>
      <c r="D79" s="8"/>
      <c r="E79" s="6"/>
      <c r="F79" s="13"/>
      <c r="G79" s="6"/>
      <c r="H79" s="9"/>
      <c r="I79" s="7"/>
      <c r="K79" s="3"/>
    </row>
    <row r="80" spans="1:11" s="10" customFormat="1" x14ac:dyDescent="0.2">
      <c r="A80" s="1"/>
      <c r="B80" s="11"/>
      <c r="C80" s="6"/>
      <c r="D80" s="8"/>
      <c r="E80" s="6"/>
      <c r="F80" s="13"/>
      <c r="G80" s="6"/>
      <c r="H80" s="9"/>
      <c r="I80" s="7"/>
      <c r="K80" s="3"/>
    </row>
    <row r="81" spans="1:11" s="10" customFormat="1" x14ac:dyDescent="0.2">
      <c r="A81" s="1"/>
      <c r="B81" s="11"/>
      <c r="C81" s="6"/>
      <c r="D81" s="8"/>
      <c r="E81" s="6"/>
      <c r="F81" s="13"/>
      <c r="G81" s="6"/>
      <c r="H81" s="9"/>
      <c r="I81" s="7"/>
      <c r="K81" s="3"/>
    </row>
    <row r="82" spans="1:11" s="10" customFormat="1" x14ac:dyDescent="0.2">
      <c r="A82" s="1"/>
      <c r="B82" s="11"/>
      <c r="C82" s="6"/>
      <c r="D82" s="8"/>
      <c r="E82" s="6"/>
      <c r="F82" s="13"/>
      <c r="G82" s="6"/>
      <c r="H82" s="9"/>
      <c r="I82" s="7"/>
      <c r="K82" s="3"/>
    </row>
    <row r="83" spans="1:11" s="10" customFormat="1" x14ac:dyDescent="0.2">
      <c r="A83" s="1"/>
      <c r="B83" s="11"/>
      <c r="C83" s="6"/>
      <c r="D83" s="8"/>
      <c r="E83" s="6"/>
      <c r="F83" s="13"/>
      <c r="G83" s="6"/>
      <c r="H83" s="9"/>
      <c r="I83" s="7"/>
      <c r="K83" s="3"/>
    </row>
    <row r="84" spans="1:11" s="10" customFormat="1" x14ac:dyDescent="0.2">
      <c r="A84" s="1"/>
      <c r="B84" s="11"/>
      <c r="C84" s="6"/>
      <c r="D84" s="8"/>
      <c r="E84" s="6"/>
      <c r="F84" s="13"/>
      <c r="G84" s="6"/>
      <c r="H84" s="9"/>
      <c r="I84" s="7"/>
      <c r="K84" s="3"/>
    </row>
    <row r="85" spans="1:11" s="10" customFormat="1" x14ac:dyDescent="0.2">
      <c r="A85" s="1"/>
      <c r="B85" s="11"/>
      <c r="C85" s="6"/>
      <c r="D85" s="8"/>
      <c r="E85" s="6"/>
      <c r="F85" s="13"/>
      <c r="G85" s="6"/>
      <c r="H85" s="9"/>
      <c r="I85" s="7"/>
      <c r="K85" s="3"/>
    </row>
    <row r="86" spans="1:11" s="10" customFormat="1" x14ac:dyDescent="0.2">
      <c r="A86" s="1"/>
      <c r="B86" s="11"/>
      <c r="C86" s="6"/>
      <c r="D86" s="8"/>
      <c r="E86" s="6"/>
      <c r="F86" s="13"/>
      <c r="G86" s="6"/>
      <c r="H86" s="9"/>
      <c r="I86" s="7"/>
      <c r="K86" s="3"/>
    </row>
    <row r="87" spans="1:11" s="10" customFormat="1" x14ac:dyDescent="0.2">
      <c r="A87" s="1"/>
      <c r="B87" s="11"/>
      <c r="C87" s="6"/>
      <c r="D87" s="8"/>
      <c r="E87" s="6"/>
      <c r="F87" s="13"/>
      <c r="G87" s="6"/>
      <c r="H87" s="9"/>
      <c r="I87" s="7"/>
      <c r="K87" s="3"/>
    </row>
    <row r="88" spans="1:11" s="10" customFormat="1" x14ac:dyDescent="0.2">
      <c r="A88" s="1"/>
      <c r="B88" s="11"/>
      <c r="C88" s="6"/>
      <c r="D88" s="8"/>
      <c r="E88" s="6"/>
      <c r="F88" s="13"/>
      <c r="G88" s="6"/>
      <c r="H88" s="9"/>
      <c r="I88" s="7"/>
      <c r="K88" s="3"/>
    </row>
    <row r="89" spans="1:11" s="10" customFormat="1" x14ac:dyDescent="0.2">
      <c r="A89" s="1"/>
      <c r="B89" s="11"/>
      <c r="C89" s="6"/>
      <c r="D89" s="8"/>
      <c r="E89" s="6"/>
      <c r="F89" s="13"/>
      <c r="G89" s="6"/>
      <c r="H89" s="9"/>
      <c r="I89" s="7"/>
      <c r="K89" s="3"/>
    </row>
    <row r="90" spans="1:11" s="10" customFormat="1" x14ac:dyDescent="0.2">
      <c r="A90" s="1"/>
      <c r="B90" s="11"/>
      <c r="C90" s="6"/>
      <c r="D90" s="8"/>
      <c r="E90" s="6"/>
      <c r="F90" s="13"/>
      <c r="G90" s="6"/>
      <c r="H90" s="9"/>
      <c r="I90" s="7"/>
      <c r="K90" s="3"/>
    </row>
    <row r="91" spans="1:11" s="10" customFormat="1" x14ac:dyDescent="0.2">
      <c r="A91" s="1"/>
      <c r="B91" s="11"/>
      <c r="C91" s="6"/>
      <c r="D91" s="8"/>
      <c r="E91" s="6"/>
      <c r="F91" s="13"/>
      <c r="G91" s="6"/>
      <c r="H91" s="9"/>
      <c r="I91" s="7"/>
      <c r="K91" s="3"/>
    </row>
    <row r="92" spans="1:11" s="10" customFormat="1" x14ac:dyDescent="0.2">
      <c r="A92" s="1"/>
      <c r="B92" s="11"/>
      <c r="C92" s="6"/>
      <c r="D92" s="8"/>
      <c r="E92" s="6"/>
      <c r="F92" s="13"/>
      <c r="G92" s="6"/>
      <c r="H92" s="9"/>
      <c r="I92" s="7"/>
      <c r="K92" s="3"/>
    </row>
    <row r="93" spans="1:11" s="10" customFormat="1" x14ac:dyDescent="0.2">
      <c r="A93" s="1"/>
      <c r="B93" s="11"/>
      <c r="C93" s="6"/>
      <c r="D93" s="8"/>
      <c r="E93" s="6"/>
      <c r="F93" s="13"/>
      <c r="G93" s="6"/>
      <c r="H93" s="9"/>
      <c r="I93" s="7"/>
      <c r="K93" s="3"/>
    </row>
    <row r="94" spans="1:11" s="10" customFormat="1" x14ac:dyDescent="0.2">
      <c r="A94" s="1"/>
      <c r="B94" s="11"/>
      <c r="C94" s="6"/>
      <c r="D94" s="8"/>
      <c r="E94" s="6"/>
      <c r="F94" s="13"/>
      <c r="G94" s="6"/>
      <c r="H94" s="9"/>
      <c r="I94" s="7"/>
      <c r="K94" s="3"/>
    </row>
    <row r="95" spans="1:11" s="10" customFormat="1" x14ac:dyDescent="0.2">
      <c r="A95" s="1"/>
      <c r="B95" s="11"/>
      <c r="C95" s="6"/>
      <c r="D95" s="8"/>
      <c r="E95" s="6"/>
      <c r="F95" s="13"/>
      <c r="G95" s="6"/>
      <c r="H95" s="9"/>
      <c r="I95" s="7"/>
      <c r="K95" s="3"/>
    </row>
    <row r="96" spans="1:11" s="10" customFormat="1" x14ac:dyDescent="0.2">
      <c r="A96" s="1"/>
      <c r="B96" s="11"/>
      <c r="C96" s="6"/>
      <c r="D96" s="8"/>
      <c r="E96" s="6"/>
      <c r="F96" s="13"/>
      <c r="G96" s="6"/>
      <c r="H96" s="9"/>
      <c r="I96" s="7"/>
      <c r="K96" s="3"/>
    </row>
    <row r="97" spans="1:11" s="10" customFormat="1" x14ac:dyDescent="0.2">
      <c r="A97" s="1"/>
      <c r="B97" s="11"/>
      <c r="C97" s="6"/>
      <c r="D97" s="8"/>
      <c r="E97" s="6"/>
      <c r="F97" s="13"/>
      <c r="G97" s="6"/>
      <c r="H97" s="9"/>
      <c r="I97" s="7"/>
      <c r="K97" s="3"/>
    </row>
    <row r="98" spans="1:11" s="10" customFormat="1" x14ac:dyDescent="0.2">
      <c r="A98" s="1"/>
      <c r="B98" s="11"/>
      <c r="C98" s="6"/>
      <c r="D98" s="8"/>
      <c r="E98" s="6"/>
      <c r="F98" s="13"/>
      <c r="G98" s="6"/>
      <c r="H98" s="9"/>
      <c r="I98" s="7"/>
      <c r="K98" s="3"/>
    </row>
    <row r="99" spans="1:11" s="10" customFormat="1" x14ac:dyDescent="0.2">
      <c r="A99" s="1"/>
      <c r="B99" s="11"/>
      <c r="C99" s="6"/>
      <c r="D99" s="8"/>
      <c r="E99" s="6"/>
      <c r="F99" s="13"/>
      <c r="G99" s="6"/>
      <c r="H99" s="9"/>
      <c r="I99" s="7"/>
      <c r="K99" s="3"/>
    </row>
    <row r="100" spans="1:11" s="10" customFormat="1" x14ac:dyDescent="0.2">
      <c r="A100" s="1"/>
      <c r="B100" s="11"/>
      <c r="C100" s="6"/>
      <c r="D100" s="8"/>
      <c r="E100" s="6"/>
      <c r="F100" s="13"/>
      <c r="G100" s="6"/>
      <c r="H100" s="9"/>
      <c r="I100" s="7"/>
      <c r="K100" s="3"/>
    </row>
    <row r="101" spans="1:11" s="10" customFormat="1" x14ac:dyDescent="0.2">
      <c r="A101" s="1"/>
      <c r="B101" s="11"/>
      <c r="C101" s="6"/>
      <c r="D101" s="8"/>
      <c r="E101" s="6"/>
      <c r="F101" s="13"/>
      <c r="G101" s="6"/>
      <c r="H101" s="9"/>
      <c r="I101" s="7"/>
      <c r="K101" s="3"/>
    </row>
    <row r="102" spans="1:11" s="10" customFormat="1" x14ac:dyDescent="0.2">
      <c r="A102" s="1"/>
      <c r="B102" s="11"/>
      <c r="C102" s="6"/>
      <c r="D102" s="8"/>
      <c r="E102" s="6"/>
      <c r="F102" s="13"/>
      <c r="G102" s="6"/>
      <c r="H102" s="9"/>
      <c r="I102" s="7"/>
      <c r="K102" s="3"/>
    </row>
    <row r="103" spans="1:11" s="10" customFormat="1" x14ac:dyDescent="0.2">
      <c r="A103" s="1"/>
      <c r="B103" s="11"/>
      <c r="C103" s="6"/>
      <c r="D103" s="8"/>
      <c r="E103" s="6"/>
      <c r="F103" s="13"/>
      <c r="G103" s="6"/>
      <c r="H103" s="9"/>
      <c r="I103" s="7"/>
      <c r="K103" s="3"/>
    </row>
    <row r="104" spans="1:11" s="10" customFormat="1" x14ac:dyDescent="0.2">
      <c r="A104" s="1"/>
      <c r="B104" s="11"/>
      <c r="C104" s="6"/>
      <c r="D104" s="8"/>
      <c r="E104" s="6"/>
      <c r="F104" s="13"/>
      <c r="G104" s="6"/>
      <c r="H104" s="9"/>
      <c r="I104" s="7"/>
      <c r="K104" s="3"/>
    </row>
    <row r="105" spans="1:11" s="10" customFormat="1" x14ac:dyDescent="0.2">
      <c r="A105" s="1"/>
      <c r="B105" s="11"/>
      <c r="C105" s="6"/>
      <c r="D105" s="8"/>
      <c r="E105" s="6"/>
      <c r="F105" s="13"/>
      <c r="G105" s="6"/>
      <c r="H105" s="9"/>
      <c r="I105" s="7"/>
      <c r="K105" s="3"/>
    </row>
    <row r="106" spans="1:11" s="10" customFormat="1" x14ac:dyDescent="0.2">
      <c r="A106" s="1"/>
      <c r="B106" s="11"/>
      <c r="C106" s="6"/>
      <c r="D106" s="8"/>
      <c r="E106" s="6"/>
      <c r="F106" s="13"/>
      <c r="G106" s="6"/>
      <c r="H106" s="9"/>
      <c r="I106" s="7"/>
      <c r="K106" s="3"/>
    </row>
    <row r="107" spans="1:11" s="10" customFormat="1" x14ac:dyDescent="0.2">
      <c r="A107" s="1"/>
      <c r="B107" s="11"/>
      <c r="C107" s="6"/>
      <c r="D107" s="8"/>
      <c r="E107" s="6"/>
      <c r="F107" s="13"/>
      <c r="G107" s="6"/>
      <c r="H107" s="9"/>
      <c r="I107" s="7"/>
      <c r="K107" s="3"/>
    </row>
    <row r="108" spans="1:11" s="10" customFormat="1" x14ac:dyDescent="0.2">
      <c r="A108" s="1"/>
      <c r="B108" s="11"/>
      <c r="C108" s="6"/>
      <c r="D108" s="8"/>
      <c r="E108" s="6"/>
      <c r="F108" s="13"/>
      <c r="G108" s="6"/>
      <c r="H108" s="9"/>
      <c r="I108" s="7"/>
      <c r="K108" s="3"/>
    </row>
    <row r="109" spans="1:11" s="10" customFormat="1" x14ac:dyDescent="0.2">
      <c r="A109" s="1"/>
      <c r="B109" s="11"/>
      <c r="C109" s="6"/>
      <c r="D109" s="8"/>
      <c r="E109" s="6"/>
      <c r="F109" s="13"/>
      <c r="G109" s="6"/>
      <c r="H109" s="9"/>
      <c r="I109" s="7"/>
      <c r="K109" s="3"/>
    </row>
    <row r="110" spans="1:11" s="10" customFormat="1" x14ac:dyDescent="0.2">
      <c r="A110" s="1"/>
      <c r="B110" s="11"/>
      <c r="C110" s="6"/>
      <c r="D110" s="8"/>
      <c r="E110" s="6"/>
      <c r="F110" s="13"/>
      <c r="G110" s="6"/>
      <c r="H110" s="9"/>
      <c r="I110" s="7"/>
      <c r="K110" s="3"/>
    </row>
    <row r="111" spans="1:11" s="10" customFormat="1" x14ac:dyDescent="0.2">
      <c r="A111" s="1"/>
      <c r="B111" s="11"/>
      <c r="C111" s="6"/>
      <c r="D111" s="8"/>
      <c r="E111" s="6"/>
      <c r="F111" s="13"/>
      <c r="G111" s="6"/>
      <c r="H111" s="9"/>
      <c r="I111" s="7"/>
      <c r="K111" s="3"/>
    </row>
    <row r="112" spans="1:11" s="10" customFormat="1" x14ac:dyDescent="0.2">
      <c r="A112" s="1"/>
      <c r="B112" s="11"/>
      <c r="C112" s="6"/>
      <c r="D112" s="8"/>
      <c r="E112" s="6"/>
      <c r="F112" s="13"/>
      <c r="G112" s="6"/>
      <c r="H112" s="9"/>
      <c r="I112" s="7"/>
      <c r="K112" s="3"/>
    </row>
    <row r="113" spans="1:11" s="10" customFormat="1" x14ac:dyDescent="0.2">
      <c r="A113" s="1"/>
      <c r="B113" s="11"/>
      <c r="C113" s="6"/>
      <c r="D113" s="8"/>
      <c r="E113" s="6"/>
      <c r="F113" s="13"/>
      <c r="G113" s="6"/>
      <c r="H113" s="9"/>
      <c r="I113" s="7"/>
      <c r="K113" s="3"/>
    </row>
    <row r="114" spans="1:11" s="10" customFormat="1" x14ac:dyDescent="0.2">
      <c r="A114" s="1"/>
      <c r="B114" s="11"/>
      <c r="C114" s="6"/>
      <c r="D114" s="8"/>
      <c r="E114" s="6"/>
      <c r="F114" s="13"/>
      <c r="G114" s="6"/>
      <c r="H114" s="9"/>
      <c r="I114" s="7"/>
      <c r="K114" s="3"/>
    </row>
    <row r="115" spans="1:11" s="10" customFormat="1" x14ac:dyDescent="0.2">
      <c r="A115" s="1"/>
      <c r="B115" s="11"/>
      <c r="C115" s="6"/>
      <c r="D115" s="8"/>
      <c r="E115" s="6"/>
      <c r="F115" s="13"/>
      <c r="G115" s="6"/>
      <c r="H115" s="9"/>
      <c r="I115" s="7"/>
      <c r="K115" s="3"/>
    </row>
    <row r="116" spans="1:11" s="10" customFormat="1" x14ac:dyDescent="0.2">
      <c r="A116" s="1"/>
      <c r="B116" s="11"/>
      <c r="C116" s="6"/>
      <c r="D116" s="8"/>
      <c r="E116" s="6"/>
      <c r="F116" s="13"/>
      <c r="G116" s="6"/>
      <c r="H116" s="9"/>
      <c r="I116" s="7"/>
      <c r="K116" s="3"/>
    </row>
    <row r="117" spans="1:11" s="10" customFormat="1" x14ac:dyDescent="0.2">
      <c r="A117" s="1"/>
      <c r="B117" s="11"/>
      <c r="C117" s="6"/>
      <c r="D117" s="8"/>
      <c r="E117" s="6"/>
      <c r="F117" s="13"/>
      <c r="G117" s="6"/>
      <c r="H117" s="9"/>
      <c r="I117" s="7"/>
      <c r="K117" s="3"/>
    </row>
    <row r="118" spans="1:11" s="10" customFormat="1" x14ac:dyDescent="0.2">
      <c r="A118" s="1"/>
      <c r="B118" s="11"/>
      <c r="C118" s="6"/>
      <c r="D118" s="8"/>
      <c r="E118" s="6"/>
      <c r="F118" s="13"/>
      <c r="G118" s="6"/>
      <c r="H118" s="9"/>
      <c r="I118" s="7"/>
      <c r="K118" s="3"/>
    </row>
    <row r="119" spans="1:11" s="10" customFormat="1" x14ac:dyDescent="0.2">
      <c r="A119" s="1"/>
      <c r="B119" s="11"/>
      <c r="C119" s="6"/>
      <c r="D119" s="8"/>
      <c r="E119" s="6"/>
      <c r="F119" s="13"/>
      <c r="G119" s="6"/>
      <c r="H119" s="9"/>
      <c r="I119" s="7"/>
      <c r="K119" s="3"/>
    </row>
    <row r="120" spans="1:11" s="10" customFormat="1" x14ac:dyDescent="0.2">
      <c r="A120" s="1"/>
      <c r="B120" s="11"/>
      <c r="C120" s="6"/>
      <c r="D120" s="8"/>
      <c r="E120" s="6"/>
      <c r="F120" s="13"/>
      <c r="G120" s="6"/>
      <c r="H120" s="9"/>
      <c r="I120" s="7"/>
      <c r="K120" s="3"/>
    </row>
    <row r="121" spans="1:11" s="10" customFormat="1" x14ac:dyDescent="0.2">
      <c r="A121" s="1"/>
      <c r="B121" s="11"/>
      <c r="C121" s="6"/>
      <c r="D121" s="8"/>
      <c r="E121" s="6"/>
      <c r="F121" s="13"/>
      <c r="G121" s="6"/>
      <c r="H121" s="9"/>
      <c r="I121" s="7"/>
      <c r="K121" s="3"/>
    </row>
    <row r="122" spans="1:11" s="10" customFormat="1" x14ac:dyDescent="0.2">
      <c r="A122" s="1"/>
      <c r="B122" s="11"/>
      <c r="C122" s="6"/>
      <c r="D122" s="8"/>
      <c r="E122" s="6"/>
      <c r="F122" s="13"/>
      <c r="G122" s="6"/>
      <c r="H122" s="9"/>
      <c r="I122" s="7"/>
      <c r="K122" s="3"/>
    </row>
    <row r="123" spans="1:11" s="10" customFormat="1" x14ac:dyDescent="0.2">
      <c r="A123" s="1"/>
      <c r="B123" s="11"/>
      <c r="C123" s="6"/>
      <c r="D123" s="8"/>
      <c r="E123" s="6"/>
      <c r="F123" s="13"/>
      <c r="G123" s="6"/>
      <c r="H123" s="9"/>
      <c r="I123" s="7"/>
      <c r="K123" s="3"/>
    </row>
    <row r="124" spans="1:11" s="10" customFormat="1" x14ac:dyDescent="0.2">
      <c r="A124" s="1"/>
      <c r="B124" s="11"/>
      <c r="C124" s="6"/>
      <c r="D124" s="8"/>
      <c r="E124" s="6"/>
      <c r="F124" s="13"/>
      <c r="G124" s="6"/>
      <c r="H124" s="9"/>
      <c r="I124" s="7"/>
      <c r="K124" s="3"/>
    </row>
    <row r="125" spans="1:11" s="10" customFormat="1" x14ac:dyDescent="0.2">
      <c r="A125" s="1"/>
      <c r="B125" s="11"/>
      <c r="C125" s="6"/>
      <c r="D125" s="8"/>
      <c r="E125" s="6"/>
      <c r="F125" s="13"/>
      <c r="G125" s="6"/>
      <c r="H125" s="9"/>
      <c r="I125" s="7"/>
      <c r="K125" s="3"/>
    </row>
    <row r="126" spans="1:11" s="10" customFormat="1" x14ac:dyDescent="0.2">
      <c r="A126" s="1"/>
      <c r="B126" s="11"/>
      <c r="C126" s="6"/>
      <c r="D126" s="8"/>
      <c r="E126" s="6"/>
      <c r="F126" s="13"/>
      <c r="G126" s="6"/>
      <c r="H126" s="9"/>
      <c r="I126" s="7"/>
      <c r="K126" s="3"/>
    </row>
    <row r="127" spans="1:11" s="10" customFormat="1" x14ac:dyDescent="0.2">
      <c r="A127" s="1"/>
      <c r="B127" s="11"/>
      <c r="C127" s="6"/>
      <c r="D127" s="8"/>
      <c r="E127" s="6"/>
      <c r="F127" s="13"/>
      <c r="G127" s="6"/>
      <c r="H127" s="9"/>
      <c r="I127" s="7"/>
      <c r="K127" s="3"/>
    </row>
    <row r="128" spans="1:11" s="10" customFormat="1" x14ac:dyDescent="0.2">
      <c r="A128" s="1"/>
      <c r="B128" s="11"/>
      <c r="C128" s="6"/>
      <c r="D128" s="8"/>
      <c r="E128" s="6"/>
      <c r="F128" s="13"/>
      <c r="G128" s="6"/>
      <c r="H128" s="9"/>
      <c r="I128" s="7"/>
      <c r="K128" s="3"/>
    </row>
    <row r="129" spans="1:11" s="10" customFormat="1" x14ac:dyDescent="0.2">
      <c r="A129" s="1"/>
      <c r="B129" s="11"/>
      <c r="C129" s="6"/>
      <c r="D129" s="8"/>
      <c r="E129" s="6"/>
      <c r="F129" s="13"/>
      <c r="G129" s="6"/>
      <c r="H129" s="9"/>
      <c r="I129" s="7"/>
      <c r="K129" s="3"/>
    </row>
    <row r="130" spans="1:11" s="10" customFormat="1" x14ac:dyDescent="0.2">
      <c r="A130" s="1"/>
      <c r="B130" s="11"/>
      <c r="C130" s="6"/>
      <c r="D130" s="8"/>
      <c r="E130" s="6"/>
      <c r="F130" s="13"/>
      <c r="G130" s="6"/>
      <c r="H130" s="9"/>
      <c r="I130" s="7"/>
      <c r="K130" s="3"/>
    </row>
    <row r="131" spans="1:11" s="10" customFormat="1" x14ac:dyDescent="0.2">
      <c r="A131" s="1"/>
      <c r="B131" s="11"/>
      <c r="C131" s="6"/>
      <c r="D131" s="8"/>
      <c r="E131" s="6"/>
      <c r="F131" s="13"/>
      <c r="G131" s="6"/>
      <c r="H131" s="9"/>
      <c r="I131" s="7"/>
      <c r="K131" s="3"/>
    </row>
    <row r="132" spans="1:11" s="10" customFormat="1" x14ac:dyDescent="0.2">
      <c r="A132" s="1"/>
      <c r="B132" s="11"/>
      <c r="C132" s="6"/>
      <c r="D132" s="8"/>
      <c r="E132" s="6"/>
      <c r="F132" s="13"/>
      <c r="G132" s="6"/>
      <c r="H132" s="9"/>
      <c r="I132" s="7"/>
      <c r="K132" s="3"/>
    </row>
    <row r="133" spans="1:11" s="10" customFormat="1" x14ac:dyDescent="0.2">
      <c r="A133" s="1"/>
      <c r="B133" s="11"/>
      <c r="C133" s="6"/>
      <c r="D133" s="8"/>
      <c r="E133" s="6"/>
      <c r="F133" s="13"/>
      <c r="G133" s="6"/>
      <c r="H133" s="9"/>
      <c r="I133" s="7"/>
      <c r="K133" s="3"/>
    </row>
    <row r="134" spans="1:11" s="10" customFormat="1" x14ac:dyDescent="0.2">
      <c r="A134" s="1"/>
      <c r="B134" s="11"/>
      <c r="C134" s="6"/>
      <c r="D134" s="8"/>
      <c r="E134" s="6"/>
      <c r="F134" s="13"/>
      <c r="G134" s="6"/>
      <c r="H134" s="9"/>
      <c r="I134" s="7"/>
      <c r="K134" s="3"/>
    </row>
    <row r="135" spans="1:11" s="10" customFormat="1" x14ac:dyDescent="0.2">
      <c r="A135" s="1"/>
      <c r="B135" s="11"/>
      <c r="C135" s="6"/>
      <c r="D135" s="8"/>
      <c r="E135" s="6"/>
      <c r="F135" s="13"/>
      <c r="G135" s="6"/>
      <c r="H135" s="9"/>
      <c r="I135" s="7"/>
      <c r="K135" s="3"/>
    </row>
    <row r="136" spans="1:11" s="10" customFormat="1" x14ac:dyDescent="0.2">
      <c r="A136" s="1"/>
      <c r="B136" s="11"/>
      <c r="C136" s="6"/>
      <c r="D136" s="8"/>
      <c r="E136" s="6"/>
      <c r="F136" s="13"/>
      <c r="G136" s="6"/>
      <c r="H136" s="9"/>
      <c r="I136" s="7"/>
      <c r="K136" s="3"/>
    </row>
    <row r="137" spans="1:11" s="10" customFormat="1" x14ac:dyDescent="0.2">
      <c r="A137" s="1"/>
      <c r="B137" s="11"/>
      <c r="C137" s="6"/>
      <c r="D137" s="8"/>
      <c r="E137" s="6"/>
      <c r="F137" s="13"/>
      <c r="G137" s="6"/>
      <c r="H137" s="9"/>
      <c r="I137" s="7"/>
      <c r="K137" s="3"/>
    </row>
    <row r="138" spans="1:11" s="10" customFormat="1" x14ac:dyDescent="0.2">
      <c r="A138" s="1"/>
      <c r="B138" s="11"/>
      <c r="C138" s="6"/>
      <c r="D138" s="8"/>
      <c r="E138" s="6"/>
      <c r="F138" s="13"/>
      <c r="G138" s="6"/>
      <c r="H138" s="9"/>
      <c r="I138" s="7"/>
      <c r="K138" s="3"/>
    </row>
    <row r="139" spans="1:11" s="10" customFormat="1" x14ac:dyDescent="0.2">
      <c r="A139" s="1"/>
      <c r="B139" s="11"/>
      <c r="C139" s="6"/>
      <c r="D139" s="8"/>
      <c r="E139" s="6"/>
      <c r="F139" s="13"/>
      <c r="G139" s="6"/>
      <c r="H139" s="9"/>
      <c r="I139" s="7"/>
      <c r="K139" s="3"/>
    </row>
    <row r="140" spans="1:11" s="10" customFormat="1" x14ac:dyDescent="0.2">
      <c r="A140" s="1"/>
      <c r="B140" s="11"/>
      <c r="C140" s="6"/>
      <c r="D140" s="8"/>
      <c r="E140" s="6"/>
      <c r="F140" s="13"/>
      <c r="G140" s="6"/>
      <c r="H140" s="9"/>
      <c r="I140" s="7"/>
      <c r="K140" s="3"/>
    </row>
    <row r="141" spans="1:11" s="10" customFormat="1" x14ac:dyDescent="0.2">
      <c r="A141" s="1"/>
      <c r="B141" s="11"/>
      <c r="C141" s="6"/>
      <c r="D141" s="8"/>
      <c r="E141" s="6"/>
      <c r="F141" s="13"/>
      <c r="G141" s="6"/>
      <c r="H141" s="9"/>
      <c r="I141" s="7"/>
      <c r="K141" s="3"/>
    </row>
    <row r="142" spans="1:11" s="10" customFormat="1" x14ac:dyDescent="0.2">
      <c r="A142" s="1"/>
      <c r="B142" s="11"/>
      <c r="C142" s="6"/>
      <c r="D142" s="8"/>
      <c r="E142" s="6"/>
      <c r="F142" s="13"/>
      <c r="G142" s="6"/>
      <c r="H142" s="9"/>
      <c r="I142" s="7"/>
      <c r="K142" s="3"/>
    </row>
    <row r="143" spans="1:11" s="10" customFormat="1" x14ac:dyDescent="0.2">
      <c r="A143" s="1"/>
      <c r="B143" s="11"/>
      <c r="C143" s="6"/>
      <c r="D143" s="8"/>
      <c r="E143" s="6"/>
      <c r="F143" s="13"/>
      <c r="G143" s="6"/>
      <c r="H143" s="9"/>
      <c r="I143" s="7"/>
      <c r="K143" s="3"/>
    </row>
    <row r="144" spans="1:11" s="10" customFormat="1" x14ac:dyDescent="0.2">
      <c r="A144" s="1"/>
      <c r="B144" s="11"/>
      <c r="C144" s="6"/>
      <c r="D144" s="8"/>
      <c r="E144" s="6"/>
      <c r="F144" s="13"/>
      <c r="G144" s="6"/>
      <c r="H144" s="9"/>
      <c r="I144" s="7"/>
      <c r="K144" s="3"/>
    </row>
    <row r="145" spans="1:11" s="10" customFormat="1" x14ac:dyDescent="0.2">
      <c r="A145" s="1"/>
      <c r="B145" s="11"/>
      <c r="C145" s="6"/>
      <c r="D145" s="8"/>
      <c r="E145" s="6"/>
      <c r="F145" s="13"/>
      <c r="G145" s="6"/>
      <c r="H145" s="9"/>
      <c r="I145" s="7"/>
      <c r="K145" s="3"/>
    </row>
    <row r="146" spans="1:11" s="10" customFormat="1" x14ac:dyDescent="0.2">
      <c r="A146" s="1"/>
      <c r="B146" s="11"/>
      <c r="C146" s="6"/>
      <c r="D146" s="8"/>
      <c r="E146" s="6"/>
      <c r="F146" s="13"/>
      <c r="G146" s="6"/>
      <c r="H146" s="9"/>
      <c r="I146" s="7"/>
      <c r="K146" s="3"/>
    </row>
    <row r="147" spans="1:11" s="10" customFormat="1" x14ac:dyDescent="0.2">
      <c r="A147" s="1"/>
      <c r="B147" s="11"/>
      <c r="C147" s="6"/>
      <c r="D147" s="8"/>
      <c r="E147" s="6"/>
      <c r="F147" s="13"/>
      <c r="G147" s="6"/>
      <c r="H147" s="9"/>
      <c r="I147" s="7"/>
      <c r="K147" s="3"/>
    </row>
    <row r="148" spans="1:11" s="10" customFormat="1" x14ac:dyDescent="0.2">
      <c r="A148" s="1"/>
      <c r="B148" s="11"/>
      <c r="C148" s="6"/>
      <c r="D148" s="8"/>
      <c r="E148" s="6"/>
      <c r="F148" s="13"/>
      <c r="G148" s="6"/>
      <c r="H148" s="9"/>
      <c r="I148" s="7"/>
      <c r="K148" s="3"/>
    </row>
    <row r="149" spans="1:11" s="10" customFormat="1" x14ac:dyDescent="0.2">
      <c r="A149" s="1"/>
      <c r="B149" s="11"/>
      <c r="C149" s="6"/>
      <c r="D149" s="8"/>
      <c r="E149" s="6"/>
      <c r="F149" s="13"/>
      <c r="G149" s="6"/>
      <c r="H149" s="9"/>
      <c r="I149" s="7"/>
      <c r="K149" s="3"/>
    </row>
    <row r="150" spans="1:11" s="10" customFormat="1" x14ac:dyDescent="0.2">
      <c r="A150" s="1"/>
      <c r="B150" s="11"/>
      <c r="C150" s="6"/>
      <c r="D150" s="8"/>
      <c r="E150" s="6"/>
      <c r="F150" s="13"/>
      <c r="G150" s="6"/>
      <c r="H150" s="9"/>
      <c r="I150" s="7"/>
      <c r="K150" s="3"/>
    </row>
    <row r="151" spans="1:11" s="10" customFormat="1" x14ac:dyDescent="0.2">
      <c r="A151" s="1"/>
      <c r="B151" s="11"/>
      <c r="C151" s="6"/>
      <c r="D151" s="8"/>
      <c r="E151" s="6"/>
      <c r="F151" s="13"/>
      <c r="G151" s="6"/>
      <c r="H151" s="9"/>
      <c r="I151" s="7"/>
      <c r="K151" s="3"/>
    </row>
    <row r="152" spans="1:11" s="10" customFormat="1" x14ac:dyDescent="0.2">
      <c r="A152" s="1"/>
      <c r="B152" s="11"/>
      <c r="C152" s="6"/>
      <c r="D152" s="8"/>
      <c r="E152" s="6"/>
      <c r="F152" s="13"/>
      <c r="G152" s="6"/>
      <c r="H152" s="9"/>
      <c r="I152" s="7"/>
      <c r="K152" s="3"/>
    </row>
    <row r="153" spans="1:11" s="10" customFormat="1" x14ac:dyDescent="0.2">
      <c r="A153" s="1"/>
      <c r="B153" s="11"/>
      <c r="C153" s="6"/>
      <c r="D153" s="8"/>
      <c r="E153" s="6"/>
      <c r="F153" s="13"/>
      <c r="G153" s="6"/>
      <c r="H153" s="9"/>
      <c r="I153" s="7"/>
      <c r="K153" s="3"/>
    </row>
    <row r="154" spans="1:11" s="10" customFormat="1" x14ac:dyDescent="0.2">
      <c r="A154" s="1"/>
      <c r="B154" s="11"/>
      <c r="C154" s="6"/>
      <c r="D154" s="8"/>
      <c r="E154" s="6"/>
      <c r="F154" s="13"/>
      <c r="G154" s="6"/>
      <c r="H154" s="9"/>
      <c r="I154" s="7"/>
      <c r="K154" s="3"/>
    </row>
    <row r="155" spans="1:11" s="10" customFormat="1" x14ac:dyDescent="0.2">
      <c r="A155" s="1"/>
      <c r="B155" s="11"/>
      <c r="C155" s="6"/>
      <c r="D155" s="8"/>
      <c r="E155" s="6"/>
      <c r="F155" s="13"/>
      <c r="G155" s="6"/>
      <c r="H155" s="9"/>
      <c r="I155" s="7"/>
      <c r="K155" s="3"/>
    </row>
    <row r="156" spans="1:11" s="10" customFormat="1" x14ac:dyDescent="0.2">
      <c r="A156" s="1"/>
      <c r="B156" s="11"/>
      <c r="C156" s="6"/>
      <c r="D156" s="8"/>
      <c r="E156" s="6"/>
      <c r="F156" s="13"/>
      <c r="G156" s="6"/>
      <c r="H156" s="9"/>
      <c r="I156" s="7"/>
      <c r="K156" s="3"/>
    </row>
    <row r="157" spans="1:11" s="10" customFormat="1" x14ac:dyDescent="0.2">
      <c r="A157" s="1"/>
      <c r="B157" s="11"/>
      <c r="C157" s="6"/>
      <c r="D157" s="8"/>
      <c r="E157" s="6"/>
      <c r="F157" s="13"/>
      <c r="G157" s="6"/>
      <c r="H157" s="9"/>
      <c r="I157" s="7"/>
      <c r="K157" s="3"/>
    </row>
    <row r="158" spans="1:11" s="10" customFormat="1" x14ac:dyDescent="0.2">
      <c r="A158" s="1"/>
      <c r="B158" s="11"/>
      <c r="C158" s="6"/>
      <c r="D158" s="8"/>
      <c r="E158" s="6"/>
      <c r="F158" s="13"/>
      <c r="G158" s="6"/>
      <c r="H158" s="9"/>
      <c r="I158" s="7"/>
      <c r="K158" s="3"/>
    </row>
    <row r="159" spans="1:11" s="10" customFormat="1" x14ac:dyDescent="0.2">
      <c r="A159" s="1"/>
      <c r="B159" s="11"/>
      <c r="C159" s="6"/>
      <c r="D159" s="8"/>
      <c r="E159" s="6"/>
      <c r="F159" s="13"/>
      <c r="G159" s="6"/>
      <c r="H159" s="9"/>
      <c r="I159" s="7"/>
      <c r="K159" s="3"/>
    </row>
    <row r="160" spans="1:11" s="10" customFormat="1" x14ac:dyDescent="0.2">
      <c r="A160" s="1"/>
      <c r="B160" s="11"/>
      <c r="C160" s="6"/>
      <c r="D160" s="8"/>
      <c r="E160" s="6"/>
      <c r="F160" s="13"/>
      <c r="G160" s="6"/>
      <c r="H160" s="9"/>
      <c r="I160" s="7"/>
      <c r="K160" s="3"/>
    </row>
    <row r="161" spans="1:11" s="10" customFormat="1" x14ac:dyDescent="0.2">
      <c r="A161" s="1"/>
      <c r="B161" s="11"/>
      <c r="C161" s="6"/>
      <c r="D161" s="8"/>
      <c r="E161" s="6"/>
      <c r="F161" s="13"/>
      <c r="G161" s="6"/>
      <c r="H161" s="9"/>
      <c r="I161" s="7"/>
      <c r="K161" s="3"/>
    </row>
    <row r="162" spans="1:11" s="10" customFormat="1" x14ac:dyDescent="0.2">
      <c r="A162" s="1"/>
      <c r="B162" s="11"/>
      <c r="C162" s="6"/>
      <c r="D162" s="8"/>
      <c r="E162" s="6"/>
      <c r="F162" s="13"/>
      <c r="G162" s="6"/>
      <c r="H162" s="9"/>
      <c r="I162" s="7"/>
      <c r="K162" s="3"/>
    </row>
    <row r="163" spans="1:11" s="10" customFormat="1" x14ac:dyDescent="0.2">
      <c r="A163" s="1"/>
      <c r="B163" s="11"/>
      <c r="C163" s="6"/>
      <c r="D163" s="8"/>
      <c r="E163" s="6"/>
      <c r="F163" s="13"/>
      <c r="G163" s="6"/>
      <c r="H163" s="9"/>
      <c r="I163" s="7"/>
      <c r="K163" s="3"/>
    </row>
    <row r="164" spans="1:11" s="10" customFormat="1" x14ac:dyDescent="0.2">
      <c r="A164" s="1"/>
      <c r="B164" s="11"/>
      <c r="C164" s="6"/>
      <c r="D164" s="8"/>
      <c r="E164" s="6"/>
      <c r="F164" s="13"/>
      <c r="G164" s="6"/>
      <c r="H164" s="9"/>
      <c r="I164" s="7"/>
      <c r="K164" s="3"/>
    </row>
    <row r="165" spans="1:11" s="10" customFormat="1" x14ac:dyDescent="0.2">
      <c r="A165" s="1"/>
      <c r="B165" s="11"/>
      <c r="C165" s="6"/>
      <c r="D165" s="8"/>
      <c r="E165" s="6"/>
      <c r="F165" s="13"/>
      <c r="G165" s="6"/>
      <c r="H165" s="9"/>
      <c r="I165" s="7"/>
      <c r="K165" s="3"/>
    </row>
    <row r="166" spans="1:11" s="10" customFormat="1" x14ac:dyDescent="0.2">
      <c r="A166" s="1"/>
      <c r="B166" s="11"/>
      <c r="C166" s="6"/>
      <c r="D166" s="8"/>
      <c r="E166" s="6"/>
      <c r="F166" s="13"/>
      <c r="G166" s="6"/>
      <c r="H166" s="9"/>
      <c r="I166" s="7"/>
      <c r="K166" s="3"/>
    </row>
    <row r="167" spans="1:11" s="10" customFormat="1" x14ac:dyDescent="0.2">
      <c r="A167" s="1"/>
      <c r="B167" s="11"/>
      <c r="C167" s="6"/>
      <c r="D167" s="8"/>
      <c r="E167" s="6"/>
      <c r="F167" s="13"/>
      <c r="G167" s="6"/>
      <c r="H167" s="9"/>
      <c r="I167" s="7"/>
      <c r="K167" s="3"/>
    </row>
    <row r="168" spans="1:11" s="10" customFormat="1" x14ac:dyDescent="0.2">
      <c r="A168" s="1"/>
      <c r="B168" s="11"/>
      <c r="C168" s="6"/>
      <c r="D168" s="8"/>
      <c r="E168" s="6"/>
      <c r="F168" s="13"/>
      <c r="G168" s="6"/>
      <c r="H168" s="9"/>
      <c r="I168" s="7"/>
      <c r="K168" s="3"/>
    </row>
    <row r="169" spans="1:11" s="10" customFormat="1" x14ac:dyDescent="0.2">
      <c r="A169" s="1"/>
      <c r="B169" s="11"/>
      <c r="C169" s="6"/>
      <c r="D169" s="8"/>
      <c r="E169" s="6"/>
      <c r="F169" s="13"/>
      <c r="G169" s="6"/>
      <c r="H169" s="9"/>
      <c r="I169" s="7"/>
      <c r="K169" s="3"/>
    </row>
    <row r="170" spans="1:11" s="10" customFormat="1" x14ac:dyDescent="0.2">
      <c r="A170" s="1"/>
      <c r="B170" s="11"/>
      <c r="C170" s="6"/>
      <c r="D170" s="8"/>
      <c r="E170" s="6"/>
      <c r="F170" s="13"/>
      <c r="G170" s="6"/>
      <c r="H170" s="9"/>
      <c r="I170" s="7"/>
      <c r="K170" s="3"/>
    </row>
    <row r="171" spans="1:11" s="10" customFormat="1" x14ac:dyDescent="0.2">
      <c r="A171" s="1"/>
      <c r="B171" s="11"/>
      <c r="C171" s="6"/>
      <c r="D171" s="8"/>
      <c r="E171" s="6"/>
      <c r="F171" s="13"/>
      <c r="G171" s="6"/>
      <c r="H171" s="9"/>
      <c r="I171" s="7"/>
      <c r="K171" s="3"/>
    </row>
    <row r="172" spans="1:11" s="10" customFormat="1" x14ac:dyDescent="0.2">
      <c r="A172" s="1"/>
      <c r="B172" s="11"/>
      <c r="C172" s="6"/>
      <c r="D172" s="8"/>
      <c r="E172" s="6"/>
      <c r="F172" s="13"/>
      <c r="G172" s="6"/>
      <c r="H172" s="9"/>
      <c r="I172" s="7"/>
      <c r="K172" s="3"/>
    </row>
    <row r="173" spans="1:11" s="10" customFormat="1" x14ac:dyDescent="0.2">
      <c r="A173" s="1"/>
      <c r="B173" s="11"/>
      <c r="C173" s="6"/>
      <c r="D173" s="8"/>
      <c r="E173" s="6"/>
      <c r="F173" s="13"/>
      <c r="G173" s="6"/>
      <c r="H173" s="9"/>
      <c r="I173" s="7"/>
      <c r="K173" s="3"/>
    </row>
    <row r="174" spans="1:11" s="10" customFormat="1" x14ac:dyDescent="0.2">
      <c r="A174" s="1"/>
      <c r="B174" s="11"/>
      <c r="C174" s="6"/>
      <c r="D174" s="8"/>
      <c r="E174" s="6"/>
      <c r="F174" s="13"/>
      <c r="G174" s="6"/>
      <c r="H174" s="9"/>
      <c r="I174" s="7"/>
      <c r="K174" s="3"/>
    </row>
    <row r="175" spans="1:11" s="10" customFormat="1" x14ac:dyDescent="0.2">
      <c r="A175" s="1"/>
      <c r="B175" s="11"/>
      <c r="C175" s="6"/>
      <c r="D175" s="8"/>
      <c r="E175" s="6"/>
      <c r="F175" s="13"/>
      <c r="G175" s="6"/>
      <c r="H175" s="9"/>
      <c r="I175" s="7"/>
      <c r="K175" s="3"/>
    </row>
    <row r="176" spans="1:11" s="10" customFormat="1" x14ac:dyDescent="0.2">
      <c r="A176" s="1"/>
      <c r="B176" s="11"/>
      <c r="C176" s="6"/>
      <c r="D176" s="8"/>
      <c r="E176" s="6"/>
      <c r="F176" s="13"/>
      <c r="G176" s="6"/>
      <c r="H176" s="9"/>
      <c r="I176" s="7"/>
      <c r="K176" s="3"/>
    </row>
    <row r="177" spans="1:11" s="10" customFormat="1" x14ac:dyDescent="0.2">
      <c r="A177" s="1"/>
      <c r="B177" s="11"/>
      <c r="C177" s="6"/>
      <c r="D177" s="8"/>
      <c r="E177" s="6"/>
      <c r="F177" s="13"/>
      <c r="G177" s="6"/>
      <c r="H177" s="9"/>
      <c r="I177" s="7"/>
      <c r="K177" s="3"/>
    </row>
    <row r="178" spans="1:11" s="10" customFormat="1" x14ac:dyDescent="0.2">
      <c r="A178" s="1"/>
      <c r="B178" s="11"/>
      <c r="C178" s="6"/>
      <c r="D178" s="8"/>
      <c r="E178" s="6"/>
      <c r="F178" s="13"/>
      <c r="G178" s="6"/>
      <c r="H178" s="9"/>
      <c r="I178" s="7"/>
      <c r="K178" s="3"/>
    </row>
    <row r="179" spans="1:11" s="10" customFormat="1" x14ac:dyDescent="0.2">
      <c r="A179" s="1"/>
      <c r="B179" s="11"/>
      <c r="C179" s="6"/>
      <c r="D179" s="8"/>
      <c r="E179" s="6"/>
      <c r="F179" s="13"/>
      <c r="G179" s="6"/>
      <c r="H179" s="9"/>
      <c r="I179" s="7"/>
      <c r="K179" s="3"/>
    </row>
    <row r="180" spans="1:11" s="10" customFormat="1" x14ac:dyDescent="0.2">
      <c r="A180" s="1"/>
      <c r="B180" s="11"/>
      <c r="C180" s="6"/>
      <c r="D180" s="8"/>
      <c r="E180" s="6"/>
      <c r="F180" s="13"/>
      <c r="G180" s="6"/>
      <c r="H180" s="9"/>
      <c r="I180" s="7"/>
      <c r="K180" s="3"/>
    </row>
    <row r="181" spans="1:11" s="10" customFormat="1" x14ac:dyDescent="0.2">
      <c r="A181" s="1"/>
      <c r="B181" s="11"/>
      <c r="C181" s="6"/>
      <c r="D181" s="8"/>
      <c r="E181" s="6"/>
      <c r="F181" s="13"/>
      <c r="G181" s="6"/>
      <c r="H181" s="9"/>
      <c r="I181" s="7"/>
      <c r="K181" s="3"/>
    </row>
    <row r="182" spans="1:11" s="10" customFormat="1" x14ac:dyDescent="0.2">
      <c r="A182" s="1"/>
      <c r="B182" s="11"/>
      <c r="C182" s="6"/>
      <c r="D182" s="8"/>
      <c r="E182" s="6"/>
      <c r="F182" s="13"/>
      <c r="G182" s="6"/>
      <c r="H182" s="9"/>
      <c r="I182" s="7"/>
      <c r="K182" s="3"/>
    </row>
    <row r="183" spans="1:11" s="10" customFormat="1" x14ac:dyDescent="0.2">
      <c r="A183" s="1"/>
      <c r="B183" s="11"/>
      <c r="C183" s="6"/>
      <c r="D183" s="8"/>
      <c r="E183" s="6"/>
      <c r="F183" s="13"/>
      <c r="G183" s="6"/>
      <c r="H183" s="9"/>
      <c r="I183" s="7"/>
      <c r="K183" s="3"/>
    </row>
    <row r="184" spans="1:11" s="10" customFormat="1" x14ac:dyDescent="0.2">
      <c r="A184" s="1"/>
      <c r="B184" s="11"/>
      <c r="C184" s="6"/>
      <c r="D184" s="8"/>
      <c r="E184" s="6"/>
      <c r="F184" s="13"/>
      <c r="G184" s="6"/>
      <c r="H184" s="9"/>
      <c r="I184" s="7"/>
      <c r="K184" s="3"/>
    </row>
    <row r="185" spans="1:11" s="10" customFormat="1" x14ac:dyDescent="0.2">
      <c r="A185" s="1"/>
      <c r="B185" s="11"/>
      <c r="C185" s="6"/>
      <c r="D185" s="8"/>
      <c r="E185" s="6"/>
      <c r="F185" s="13"/>
      <c r="G185" s="6"/>
      <c r="H185" s="9"/>
      <c r="I185" s="7"/>
      <c r="K185" s="3"/>
    </row>
    <row r="186" spans="1:11" s="10" customFormat="1" x14ac:dyDescent="0.2">
      <c r="A186" s="1"/>
      <c r="B186" s="11"/>
      <c r="C186" s="6"/>
      <c r="D186" s="8"/>
      <c r="E186" s="6"/>
      <c r="F186" s="13"/>
      <c r="G186" s="6"/>
      <c r="H186" s="9"/>
      <c r="I186" s="7"/>
      <c r="K186" s="3"/>
    </row>
    <row r="187" spans="1:11" s="10" customFormat="1" x14ac:dyDescent="0.2">
      <c r="A187" s="1"/>
      <c r="B187" s="11"/>
      <c r="C187" s="6"/>
      <c r="D187" s="8"/>
      <c r="E187" s="6"/>
      <c r="F187" s="13"/>
      <c r="G187" s="6"/>
      <c r="H187" s="9"/>
      <c r="I187" s="7"/>
      <c r="K187" s="3"/>
    </row>
    <row r="188" spans="1:11" s="10" customFormat="1" x14ac:dyDescent="0.2">
      <c r="A188" s="1"/>
      <c r="B188" s="11"/>
      <c r="C188" s="6"/>
      <c r="D188" s="8"/>
      <c r="E188" s="6"/>
      <c r="F188" s="13"/>
      <c r="G188" s="6"/>
      <c r="H188" s="9"/>
      <c r="I188" s="7"/>
      <c r="K188" s="3"/>
    </row>
    <row r="189" spans="1:11" s="10" customFormat="1" x14ac:dyDescent="0.2">
      <c r="A189" s="1"/>
      <c r="B189" s="11"/>
      <c r="C189" s="6"/>
      <c r="D189" s="8"/>
      <c r="E189" s="6"/>
      <c r="F189" s="13"/>
      <c r="G189" s="6"/>
      <c r="H189" s="9"/>
      <c r="I189" s="7"/>
      <c r="K189" s="3"/>
    </row>
    <row r="190" spans="1:11" s="10" customFormat="1" x14ac:dyDescent="0.2">
      <c r="A190" s="1"/>
      <c r="B190" s="11"/>
      <c r="C190" s="6"/>
      <c r="D190" s="8"/>
      <c r="E190" s="6"/>
      <c r="F190" s="13"/>
      <c r="G190" s="6"/>
      <c r="H190" s="9"/>
      <c r="I190" s="7"/>
      <c r="K190" s="3"/>
    </row>
    <row r="191" spans="1:11" s="10" customFormat="1" x14ac:dyDescent="0.2">
      <c r="A191" s="1"/>
      <c r="B191" s="11"/>
      <c r="C191" s="6"/>
      <c r="D191" s="8"/>
      <c r="E191" s="6"/>
      <c r="F191" s="13"/>
      <c r="G191" s="6"/>
      <c r="H191" s="9"/>
      <c r="I191" s="7"/>
      <c r="K191" s="3"/>
    </row>
    <row r="192" spans="1:11" s="10" customFormat="1" x14ac:dyDescent="0.2">
      <c r="A192" s="1"/>
      <c r="B192" s="11"/>
      <c r="C192" s="6"/>
      <c r="D192" s="8"/>
      <c r="E192" s="6"/>
      <c r="F192" s="13"/>
      <c r="G192" s="6"/>
      <c r="H192" s="9"/>
      <c r="I192" s="7"/>
      <c r="K192" s="3"/>
    </row>
    <row r="193" spans="1:11" s="10" customFormat="1" x14ac:dyDescent="0.2">
      <c r="A193" s="1"/>
      <c r="B193" s="11"/>
      <c r="C193" s="6"/>
      <c r="D193" s="8"/>
      <c r="E193" s="6"/>
      <c r="F193" s="13"/>
      <c r="G193" s="6"/>
      <c r="H193" s="9"/>
      <c r="I193" s="7"/>
      <c r="K193" s="3"/>
    </row>
    <row r="194" spans="1:11" s="10" customFormat="1" x14ac:dyDescent="0.2">
      <c r="A194" s="1"/>
      <c r="B194" s="11"/>
      <c r="C194" s="6"/>
      <c r="D194" s="8"/>
      <c r="E194" s="6"/>
      <c r="F194" s="13"/>
      <c r="G194" s="6"/>
      <c r="H194" s="9"/>
      <c r="I194" s="7"/>
      <c r="K194" s="3"/>
    </row>
    <row r="195" spans="1:11" s="10" customFormat="1" x14ac:dyDescent="0.2">
      <c r="A195" s="1"/>
      <c r="B195" s="11"/>
      <c r="C195" s="6"/>
      <c r="D195" s="8"/>
      <c r="E195" s="6"/>
      <c r="F195" s="13"/>
      <c r="G195" s="6"/>
      <c r="H195" s="9"/>
      <c r="I195" s="7"/>
      <c r="K195" s="3"/>
    </row>
    <row r="196" spans="1:11" s="10" customFormat="1" x14ac:dyDescent="0.2">
      <c r="A196" s="1"/>
      <c r="B196" s="11"/>
      <c r="C196" s="6"/>
      <c r="D196" s="8"/>
      <c r="E196" s="6"/>
      <c r="F196" s="13"/>
      <c r="G196" s="6"/>
      <c r="H196" s="9"/>
      <c r="I196" s="7"/>
      <c r="K196" s="3"/>
    </row>
    <row r="197" spans="1:11" s="10" customFormat="1" x14ac:dyDescent="0.2">
      <c r="A197" s="1"/>
      <c r="B197" s="11"/>
      <c r="C197" s="6"/>
      <c r="D197" s="8"/>
      <c r="E197" s="6"/>
      <c r="F197" s="13"/>
      <c r="G197" s="6"/>
      <c r="H197" s="9"/>
      <c r="I197" s="7"/>
      <c r="K197" s="3"/>
    </row>
    <row r="198" spans="1:11" s="10" customFormat="1" x14ac:dyDescent="0.2">
      <c r="A198" s="1"/>
      <c r="B198" s="11"/>
      <c r="C198" s="6"/>
      <c r="D198" s="8"/>
      <c r="E198" s="6"/>
      <c r="F198" s="13"/>
      <c r="G198" s="6"/>
      <c r="H198" s="9"/>
      <c r="I198" s="7"/>
      <c r="K198" s="3"/>
    </row>
    <row r="199" spans="1:11" s="10" customFormat="1" x14ac:dyDescent="0.2">
      <c r="A199" s="1"/>
      <c r="B199" s="11"/>
      <c r="C199" s="6"/>
      <c r="D199" s="8"/>
      <c r="E199" s="6"/>
      <c r="F199" s="13"/>
      <c r="G199" s="6"/>
      <c r="H199" s="9"/>
      <c r="I199" s="7"/>
      <c r="K199" s="3"/>
    </row>
    <row r="200" spans="1:11" s="10" customFormat="1" x14ac:dyDescent="0.2">
      <c r="A200" s="1"/>
      <c r="B200" s="11"/>
      <c r="C200" s="6"/>
      <c r="D200" s="8"/>
      <c r="E200" s="6"/>
      <c r="F200" s="13"/>
      <c r="G200" s="6"/>
      <c r="H200" s="9"/>
      <c r="I200" s="7"/>
      <c r="K200" s="3"/>
    </row>
    <row r="201" spans="1:11" s="10" customFormat="1" x14ac:dyDescent="0.2">
      <c r="A201" s="1"/>
      <c r="B201" s="11"/>
      <c r="C201" s="6"/>
      <c r="D201" s="8"/>
      <c r="E201" s="6"/>
      <c r="F201" s="13"/>
      <c r="G201" s="6"/>
      <c r="H201" s="9"/>
      <c r="I201" s="7"/>
      <c r="K201" s="3"/>
    </row>
    <row r="202" spans="1:11" s="10" customFormat="1" x14ac:dyDescent="0.2">
      <c r="A202" s="1"/>
      <c r="B202" s="11"/>
      <c r="C202" s="6"/>
      <c r="D202" s="8"/>
      <c r="E202" s="6"/>
      <c r="F202" s="13"/>
      <c r="G202" s="6"/>
      <c r="H202" s="9"/>
      <c r="I202" s="7"/>
      <c r="K202" s="3"/>
    </row>
    <row r="203" spans="1:11" s="10" customFormat="1" x14ac:dyDescent="0.2">
      <c r="A203" s="1"/>
      <c r="B203" s="11"/>
      <c r="C203" s="6"/>
      <c r="D203" s="8"/>
      <c r="E203" s="6"/>
      <c r="F203" s="13"/>
      <c r="G203" s="6"/>
      <c r="H203" s="9"/>
      <c r="I203" s="7"/>
      <c r="K203" s="3"/>
    </row>
    <row r="204" spans="1:11" s="10" customFormat="1" x14ac:dyDescent="0.2">
      <c r="A204" s="1"/>
      <c r="B204" s="11"/>
      <c r="C204" s="6"/>
      <c r="D204" s="8"/>
      <c r="E204" s="6"/>
      <c r="F204" s="13"/>
      <c r="G204" s="6"/>
      <c r="H204" s="9"/>
      <c r="I204" s="7"/>
      <c r="K204" s="3"/>
    </row>
    <row r="205" spans="1:11" s="10" customFormat="1" x14ac:dyDescent="0.2">
      <c r="A205" s="1"/>
      <c r="B205" s="11"/>
      <c r="C205" s="6"/>
      <c r="D205" s="8"/>
      <c r="E205" s="6"/>
      <c r="F205" s="13"/>
      <c r="G205" s="6"/>
      <c r="H205" s="9"/>
      <c r="I205" s="7"/>
      <c r="K205" s="3"/>
    </row>
    <row r="206" spans="1:11" s="10" customFormat="1" x14ac:dyDescent="0.2">
      <c r="A206" s="1"/>
      <c r="B206" s="11"/>
      <c r="C206" s="6"/>
      <c r="D206" s="8"/>
      <c r="E206" s="6"/>
      <c r="F206" s="13"/>
      <c r="G206" s="6"/>
      <c r="H206" s="9"/>
      <c r="I206" s="7"/>
      <c r="K206" s="3"/>
    </row>
    <row r="207" spans="1:11" s="10" customFormat="1" x14ac:dyDescent="0.2">
      <c r="A207" s="1"/>
      <c r="B207" s="11"/>
      <c r="C207" s="6"/>
      <c r="D207" s="8"/>
      <c r="E207" s="6"/>
      <c r="F207" s="13"/>
      <c r="G207" s="6"/>
      <c r="H207" s="9"/>
      <c r="I207" s="7"/>
      <c r="K207" s="3"/>
    </row>
    <row r="208" spans="1:11" s="10" customFormat="1" x14ac:dyDescent="0.2">
      <c r="A208" s="1"/>
      <c r="B208" s="11"/>
      <c r="C208" s="6"/>
      <c r="D208" s="8"/>
      <c r="E208" s="6"/>
      <c r="F208" s="13"/>
      <c r="G208" s="6"/>
      <c r="H208" s="9"/>
      <c r="I208" s="7"/>
      <c r="K208" s="3"/>
    </row>
    <row r="209" spans="1:11" s="10" customFormat="1" x14ac:dyDescent="0.2">
      <c r="A209" s="1"/>
      <c r="B209" s="11"/>
      <c r="C209" s="6"/>
      <c r="D209" s="8"/>
      <c r="E209" s="6"/>
      <c r="F209" s="13"/>
      <c r="G209" s="6"/>
      <c r="H209" s="9"/>
      <c r="I209" s="7"/>
      <c r="K209" s="3"/>
    </row>
    <row r="210" spans="1:11" s="10" customFormat="1" x14ac:dyDescent="0.2">
      <c r="A210" s="1"/>
      <c r="B210" s="11"/>
      <c r="C210" s="6"/>
      <c r="D210" s="8"/>
      <c r="E210" s="6"/>
      <c r="F210" s="13"/>
      <c r="G210" s="6"/>
      <c r="H210" s="9"/>
      <c r="I210" s="7"/>
      <c r="K210" s="3"/>
    </row>
    <row r="211" spans="1:11" s="10" customFormat="1" x14ac:dyDescent="0.2">
      <c r="A211" s="1"/>
      <c r="B211" s="11"/>
      <c r="C211" s="6"/>
      <c r="D211" s="8"/>
      <c r="E211" s="6"/>
      <c r="F211" s="13"/>
      <c r="G211" s="6"/>
      <c r="H211" s="9"/>
      <c r="I211" s="7"/>
      <c r="K211" s="3"/>
    </row>
    <row r="212" spans="1:11" s="10" customFormat="1" x14ac:dyDescent="0.2">
      <c r="A212" s="1"/>
      <c r="B212" s="11"/>
      <c r="C212" s="6"/>
      <c r="D212" s="8"/>
      <c r="E212" s="6"/>
      <c r="F212" s="13"/>
      <c r="G212" s="6"/>
      <c r="H212" s="9"/>
      <c r="I212" s="7"/>
      <c r="K212" s="3"/>
    </row>
    <row r="213" spans="1:11" s="10" customFormat="1" x14ac:dyDescent="0.2">
      <c r="A213" s="1"/>
      <c r="B213" s="11"/>
      <c r="C213" s="6"/>
      <c r="D213" s="8"/>
      <c r="E213" s="6"/>
      <c r="F213" s="13"/>
      <c r="G213" s="6"/>
      <c r="H213" s="9"/>
      <c r="I213" s="7"/>
      <c r="K213" s="3"/>
    </row>
    <row r="214" spans="1:11" s="10" customFormat="1" x14ac:dyDescent="0.2">
      <c r="A214" s="1"/>
      <c r="B214" s="11"/>
      <c r="C214" s="6"/>
      <c r="D214" s="8"/>
      <c r="E214" s="6"/>
      <c r="F214" s="13"/>
      <c r="G214" s="6"/>
      <c r="H214" s="9"/>
      <c r="I214" s="7"/>
      <c r="K214" s="3"/>
    </row>
    <row r="215" spans="1:11" s="10" customFormat="1" x14ac:dyDescent="0.2">
      <c r="A215" s="1"/>
      <c r="B215" s="11"/>
      <c r="C215" s="6"/>
      <c r="D215" s="8"/>
      <c r="E215" s="6"/>
      <c r="F215" s="13"/>
      <c r="G215" s="6"/>
      <c r="H215" s="9"/>
      <c r="I215" s="7"/>
      <c r="K215" s="3"/>
    </row>
    <row r="216" spans="1:11" s="10" customFormat="1" x14ac:dyDescent="0.2">
      <c r="A216" s="1"/>
      <c r="B216" s="11"/>
      <c r="C216" s="6"/>
      <c r="D216" s="8"/>
      <c r="E216" s="6"/>
      <c r="F216" s="13"/>
      <c r="G216" s="6"/>
      <c r="H216" s="9"/>
      <c r="I216" s="7"/>
      <c r="K216" s="3"/>
    </row>
    <row r="217" spans="1:11" s="10" customFormat="1" x14ac:dyDescent="0.2">
      <c r="A217" s="1"/>
      <c r="B217" s="11"/>
      <c r="C217" s="6"/>
      <c r="D217" s="8"/>
      <c r="E217" s="6"/>
      <c r="F217" s="13"/>
      <c r="G217" s="6"/>
      <c r="H217" s="9"/>
      <c r="I217" s="7"/>
      <c r="K217" s="3"/>
    </row>
    <row r="218" spans="1:11" s="10" customFormat="1" x14ac:dyDescent="0.2">
      <c r="A218" s="1"/>
      <c r="B218" s="11"/>
      <c r="C218" s="6"/>
      <c r="D218" s="8"/>
      <c r="E218" s="6"/>
      <c r="F218" s="13"/>
      <c r="G218" s="6"/>
      <c r="H218" s="9"/>
      <c r="I218" s="7"/>
      <c r="K218" s="3"/>
    </row>
    <row r="219" spans="1:11" s="10" customFormat="1" x14ac:dyDescent="0.2">
      <c r="A219" s="1"/>
      <c r="B219" s="11"/>
      <c r="C219" s="6"/>
      <c r="D219" s="8"/>
      <c r="E219" s="6"/>
      <c r="F219" s="13"/>
      <c r="G219" s="6"/>
      <c r="H219" s="9"/>
      <c r="I219" s="7"/>
      <c r="K219" s="3"/>
    </row>
    <row r="220" spans="1:11" s="10" customFormat="1" x14ac:dyDescent="0.2">
      <c r="A220" s="1"/>
      <c r="B220" s="11"/>
      <c r="C220" s="6"/>
      <c r="D220" s="8"/>
      <c r="E220" s="6"/>
      <c r="F220" s="13"/>
      <c r="G220" s="6"/>
      <c r="H220" s="9"/>
      <c r="I220" s="7"/>
      <c r="K220" s="3"/>
    </row>
    <row r="221" spans="1:11" s="10" customFormat="1" x14ac:dyDescent="0.2">
      <c r="A221" s="1"/>
      <c r="B221" s="11"/>
      <c r="C221" s="6"/>
      <c r="D221" s="8"/>
      <c r="E221" s="6"/>
      <c r="F221" s="13"/>
      <c r="G221" s="6"/>
      <c r="H221" s="9"/>
      <c r="I221" s="7"/>
      <c r="K221" s="3"/>
    </row>
    <row r="222" spans="1:11" s="10" customFormat="1" x14ac:dyDescent="0.2">
      <c r="A222" s="1"/>
      <c r="B222" s="11"/>
      <c r="C222" s="6"/>
      <c r="D222" s="8"/>
      <c r="E222" s="6"/>
      <c r="F222" s="13"/>
      <c r="G222" s="6"/>
      <c r="H222" s="9"/>
      <c r="I222" s="7"/>
      <c r="K222" s="3"/>
    </row>
  </sheetData>
  <mergeCells count="7">
    <mergeCell ref="A4:A5"/>
    <mergeCell ref="B2:K2"/>
    <mergeCell ref="B4:C4"/>
    <mergeCell ref="D4:E4"/>
    <mergeCell ref="F4:G4"/>
    <mergeCell ref="H4:I4"/>
    <mergeCell ref="J4:K4"/>
  </mergeCells>
  <phoneticPr fontId="9" type="noConversion"/>
  <pageMargins left="0.5" right="0.5" top="0.5" bottom="0.5" header="0.28999999999999998" footer="0.5"/>
  <pageSetup scale="60" fitToHeight="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0"/>
  <sheetViews>
    <sheetView showGridLines="0" tabSelected="1" zoomScale="90" zoomScaleNormal="90" workbookViewId="0">
      <selection activeCell="A4" sqref="A4:A5"/>
    </sheetView>
  </sheetViews>
  <sheetFormatPr defaultColWidth="19.42578125" defaultRowHeight="12.75" x14ac:dyDescent="0.2"/>
  <cols>
    <col min="1" max="1" width="47.28515625" style="85" customWidth="1"/>
    <col min="2" max="2" width="49.7109375" style="69" bestFit="1" customWidth="1"/>
    <col min="3" max="3" width="15" style="86" customWidth="1"/>
    <col min="4" max="4" width="15" style="87" customWidth="1"/>
    <col min="5" max="5" width="15" style="88" customWidth="1"/>
    <col min="6" max="6" width="15" style="60" customWidth="1"/>
    <col min="7" max="7" width="15" style="57" customWidth="1"/>
    <col min="8" max="8" width="15" style="89" customWidth="1"/>
    <col min="9" max="9" width="15" style="88" customWidth="1"/>
    <col min="10" max="10" width="15" style="87" customWidth="1"/>
    <col min="11" max="11" width="15" style="86" customWidth="1"/>
    <col min="12" max="12" width="15" style="89" customWidth="1"/>
    <col min="13" max="13" width="7.7109375" style="90" customWidth="1"/>
    <col min="14" max="23" width="10.7109375" style="90" customWidth="1"/>
    <col min="24" max="16384" width="19.42578125" style="90"/>
  </cols>
  <sheetData>
    <row r="1" spans="1:12" s="62" customFormat="1" ht="24" customHeight="1" x14ac:dyDescent="0.2">
      <c r="A1" s="55"/>
      <c r="B1" s="56"/>
      <c r="C1" s="57"/>
      <c r="D1" s="58"/>
      <c r="E1" s="59"/>
      <c r="F1" s="60"/>
      <c r="G1" s="57"/>
      <c r="H1" s="61"/>
      <c r="I1" s="59"/>
      <c r="J1" s="58"/>
      <c r="K1" s="57"/>
      <c r="L1" s="61"/>
    </row>
    <row r="2" spans="1:12" s="62" customFormat="1" ht="24" customHeight="1" x14ac:dyDescent="0.2">
      <c r="A2" s="55"/>
      <c r="B2" s="112" t="s">
        <v>121</v>
      </c>
      <c r="C2" s="113"/>
      <c r="D2" s="114"/>
      <c r="E2" s="113"/>
      <c r="F2" s="114"/>
      <c r="G2" s="113"/>
      <c r="H2" s="114"/>
      <c r="I2" s="113"/>
      <c r="J2" s="114"/>
      <c r="K2" s="113"/>
      <c r="L2" s="61"/>
    </row>
    <row r="3" spans="1:12" s="62" customFormat="1" ht="24" customHeight="1" thickBot="1" x14ac:dyDescent="0.25">
      <c r="A3" s="63"/>
      <c r="B3" s="64"/>
      <c r="C3" s="56"/>
      <c r="D3" s="54"/>
      <c r="E3" s="54"/>
      <c r="F3" s="54"/>
      <c r="G3" s="54"/>
      <c r="H3" s="54"/>
      <c r="I3" s="54"/>
      <c r="J3" s="54"/>
      <c r="K3" s="54"/>
      <c r="L3" s="54"/>
    </row>
    <row r="4" spans="1:12" s="50" customFormat="1" ht="15.95" customHeight="1" x14ac:dyDescent="0.2">
      <c r="A4" s="108" t="s">
        <v>48</v>
      </c>
      <c r="B4" s="110" t="s">
        <v>15</v>
      </c>
      <c r="C4" s="115" t="s">
        <v>2</v>
      </c>
      <c r="D4" s="116"/>
      <c r="E4" s="42" t="s">
        <v>0</v>
      </c>
      <c r="F4" s="43"/>
      <c r="G4" s="117" t="s">
        <v>1</v>
      </c>
      <c r="H4" s="118"/>
      <c r="I4" s="119" t="s">
        <v>71</v>
      </c>
      <c r="J4" s="120"/>
      <c r="K4" s="119" t="s">
        <v>3</v>
      </c>
      <c r="L4" s="121"/>
    </row>
    <row r="5" spans="1:12" s="50" customFormat="1" ht="15.95" customHeight="1" thickBot="1" x14ac:dyDescent="0.25">
      <c r="A5" s="109"/>
      <c r="B5" s="111"/>
      <c r="C5" s="44" t="s">
        <v>16</v>
      </c>
      <c r="D5" s="45" t="s">
        <v>17</v>
      </c>
      <c r="E5" s="35" t="s">
        <v>16</v>
      </c>
      <c r="F5" s="53" t="s">
        <v>17</v>
      </c>
      <c r="G5" s="52" t="s">
        <v>16</v>
      </c>
      <c r="H5" s="51" t="s">
        <v>17</v>
      </c>
      <c r="I5" s="39" t="s">
        <v>16</v>
      </c>
      <c r="J5" s="46" t="s">
        <v>17</v>
      </c>
      <c r="K5" s="39" t="s">
        <v>16</v>
      </c>
      <c r="L5" s="40" t="s">
        <v>17</v>
      </c>
    </row>
    <row r="6" spans="1:12" s="69" customFormat="1" ht="15.95" customHeight="1" x14ac:dyDescent="0.2">
      <c r="A6" s="65" t="s">
        <v>26</v>
      </c>
      <c r="B6" s="66" t="s">
        <v>105</v>
      </c>
      <c r="C6" s="67">
        <v>4</v>
      </c>
      <c r="D6" s="67">
        <v>3494905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f>C6+E6+G6+I6</f>
        <v>4</v>
      </c>
      <c r="L6" s="68">
        <f>D6+F6+H6+J6</f>
        <v>3494905</v>
      </c>
    </row>
    <row r="7" spans="1:12" s="69" customFormat="1" ht="15.95" customHeight="1" x14ac:dyDescent="0.2">
      <c r="A7" s="70"/>
      <c r="B7" s="66" t="s">
        <v>78</v>
      </c>
      <c r="C7" s="67">
        <v>4</v>
      </c>
      <c r="D7" s="67">
        <v>110000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f t="shared" ref="K7:K11" si="0">C7+E7+G7+I7</f>
        <v>4</v>
      </c>
      <c r="L7" s="68">
        <f t="shared" ref="L7:L11" si="1">D7+F7+H7+J7</f>
        <v>110000</v>
      </c>
    </row>
    <row r="8" spans="1:12" s="69" customFormat="1" ht="15.95" customHeight="1" x14ac:dyDescent="0.2">
      <c r="A8" s="70"/>
      <c r="B8" s="66" t="s">
        <v>20</v>
      </c>
      <c r="C8" s="67">
        <v>6</v>
      </c>
      <c r="D8" s="67">
        <v>1283061</v>
      </c>
      <c r="E8" s="67">
        <v>0</v>
      </c>
      <c r="F8" s="67">
        <v>0</v>
      </c>
      <c r="G8" s="67">
        <v>2</v>
      </c>
      <c r="H8" s="67">
        <v>50174</v>
      </c>
      <c r="I8" s="67">
        <v>0</v>
      </c>
      <c r="J8" s="67">
        <v>0</v>
      </c>
      <c r="K8" s="67">
        <f t="shared" si="0"/>
        <v>8</v>
      </c>
      <c r="L8" s="68">
        <f t="shared" si="1"/>
        <v>1333235</v>
      </c>
    </row>
    <row r="9" spans="1:12" s="69" customFormat="1" ht="15.95" customHeight="1" x14ac:dyDescent="0.2">
      <c r="A9" s="70"/>
      <c r="B9" s="66" t="s">
        <v>33</v>
      </c>
      <c r="C9" s="67">
        <v>4</v>
      </c>
      <c r="D9" s="67">
        <v>746063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f t="shared" si="0"/>
        <v>4</v>
      </c>
      <c r="L9" s="68">
        <f t="shared" si="1"/>
        <v>746063</v>
      </c>
    </row>
    <row r="10" spans="1:12" s="69" customFormat="1" ht="15.95" customHeight="1" x14ac:dyDescent="0.2">
      <c r="A10" s="70"/>
      <c r="B10" s="66" t="s">
        <v>21</v>
      </c>
      <c r="C10" s="67">
        <v>7</v>
      </c>
      <c r="D10" s="67">
        <v>323692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f t="shared" si="0"/>
        <v>7</v>
      </c>
      <c r="L10" s="68">
        <f t="shared" si="1"/>
        <v>323692</v>
      </c>
    </row>
    <row r="11" spans="1:12" s="69" customFormat="1" ht="15.95" customHeight="1" x14ac:dyDescent="0.2">
      <c r="A11" s="70"/>
      <c r="B11" s="66" t="s">
        <v>34</v>
      </c>
      <c r="C11" s="67">
        <v>5</v>
      </c>
      <c r="D11" s="67">
        <v>545339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f t="shared" si="0"/>
        <v>5</v>
      </c>
      <c r="L11" s="68">
        <f t="shared" si="1"/>
        <v>545339</v>
      </c>
    </row>
    <row r="12" spans="1:12" s="69" customFormat="1" ht="15.95" customHeight="1" thickBot="1" x14ac:dyDescent="0.25">
      <c r="A12" s="71" t="s">
        <v>53</v>
      </c>
      <c r="B12" s="72" t="s">
        <v>3</v>
      </c>
      <c r="C12" s="72">
        <f t="shared" ref="C12:J12" si="2">SUM(C6:C11)</f>
        <v>30</v>
      </c>
      <c r="D12" s="73">
        <f t="shared" si="2"/>
        <v>6503060</v>
      </c>
      <c r="E12" s="74">
        <f t="shared" si="2"/>
        <v>0</v>
      </c>
      <c r="F12" s="73">
        <f t="shared" si="2"/>
        <v>0</v>
      </c>
      <c r="G12" s="72">
        <f t="shared" si="2"/>
        <v>2</v>
      </c>
      <c r="H12" s="73">
        <f t="shared" si="2"/>
        <v>50174</v>
      </c>
      <c r="I12" s="72">
        <f t="shared" si="2"/>
        <v>0</v>
      </c>
      <c r="J12" s="73">
        <f t="shared" si="2"/>
        <v>0</v>
      </c>
      <c r="K12" s="72">
        <f t="shared" ref="K12:K39" si="3">C12+E12+G12+I12</f>
        <v>32</v>
      </c>
      <c r="L12" s="75">
        <f t="shared" ref="L12:L39" si="4">D12+F12+H12+J12</f>
        <v>6553234</v>
      </c>
    </row>
    <row r="13" spans="1:12" s="69" customFormat="1" ht="15.95" customHeight="1" x14ac:dyDescent="0.2">
      <c r="A13" s="76" t="s">
        <v>27</v>
      </c>
      <c r="B13" s="66" t="s">
        <v>106</v>
      </c>
      <c r="C13" s="67">
        <v>1</v>
      </c>
      <c r="D13" s="67">
        <v>299711</v>
      </c>
      <c r="E13" s="67">
        <v>0</v>
      </c>
      <c r="F13" s="67">
        <v>0</v>
      </c>
      <c r="G13" s="67">
        <v>1</v>
      </c>
      <c r="H13" s="67">
        <v>7183</v>
      </c>
      <c r="I13" s="67">
        <v>0</v>
      </c>
      <c r="J13" s="67">
        <v>0</v>
      </c>
      <c r="K13" s="67">
        <f>C13+E13+G13+I13</f>
        <v>2</v>
      </c>
      <c r="L13" s="68">
        <f>D13+F13+H13+J13</f>
        <v>306894</v>
      </c>
    </row>
    <row r="14" spans="1:12" s="69" customFormat="1" ht="15.95" customHeight="1" x14ac:dyDescent="0.2">
      <c r="A14" s="76"/>
      <c r="B14" s="66" t="s">
        <v>107</v>
      </c>
      <c r="C14" s="67">
        <v>0</v>
      </c>
      <c r="D14" s="67">
        <v>0</v>
      </c>
      <c r="E14" s="67">
        <v>0</v>
      </c>
      <c r="F14" s="67">
        <v>0</v>
      </c>
      <c r="G14" s="67">
        <v>1</v>
      </c>
      <c r="H14" s="67">
        <v>4000</v>
      </c>
      <c r="I14" s="67">
        <v>0</v>
      </c>
      <c r="J14" s="67">
        <v>0</v>
      </c>
      <c r="K14" s="67">
        <f t="shared" ref="K14:K16" si="5">C14+E14+G14+I14</f>
        <v>1</v>
      </c>
      <c r="L14" s="68">
        <f t="shared" ref="L14:L16" si="6">D14+F14+H14+J14</f>
        <v>4000</v>
      </c>
    </row>
    <row r="15" spans="1:12" s="69" customFormat="1" ht="15.95" customHeight="1" x14ac:dyDescent="0.2">
      <c r="A15" s="76"/>
      <c r="B15" s="66" t="s">
        <v>108</v>
      </c>
      <c r="C15" s="67">
        <v>0</v>
      </c>
      <c r="D15" s="67">
        <v>0</v>
      </c>
      <c r="E15" s="67">
        <v>1</v>
      </c>
      <c r="F15" s="67">
        <v>1000</v>
      </c>
      <c r="G15" s="67">
        <v>0</v>
      </c>
      <c r="H15" s="67">
        <v>0</v>
      </c>
      <c r="I15" s="67">
        <v>0</v>
      </c>
      <c r="J15" s="67">
        <v>0</v>
      </c>
      <c r="K15" s="67">
        <f t="shared" si="5"/>
        <v>1</v>
      </c>
      <c r="L15" s="68">
        <f t="shared" si="6"/>
        <v>1000</v>
      </c>
    </row>
    <row r="16" spans="1:12" s="69" customFormat="1" ht="15.95" customHeight="1" x14ac:dyDescent="0.2">
      <c r="A16" s="76"/>
      <c r="B16" s="66" t="s">
        <v>4</v>
      </c>
      <c r="C16" s="67">
        <v>9</v>
      </c>
      <c r="D16" s="67">
        <v>688137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f t="shared" si="5"/>
        <v>9</v>
      </c>
      <c r="L16" s="68">
        <f t="shared" si="6"/>
        <v>688137</v>
      </c>
    </row>
    <row r="17" spans="1:12" s="69" customFormat="1" ht="15.95" customHeight="1" x14ac:dyDescent="0.2">
      <c r="A17" s="76"/>
      <c r="B17" s="66" t="s">
        <v>5</v>
      </c>
      <c r="C17" s="67">
        <v>10</v>
      </c>
      <c r="D17" s="67">
        <v>1483739</v>
      </c>
      <c r="E17" s="67">
        <v>0</v>
      </c>
      <c r="F17" s="67">
        <v>0</v>
      </c>
      <c r="G17" s="67">
        <v>1</v>
      </c>
      <c r="H17" s="67">
        <v>25000</v>
      </c>
      <c r="I17" s="67">
        <v>0</v>
      </c>
      <c r="J17" s="67">
        <v>0</v>
      </c>
      <c r="K17" s="67">
        <f t="shared" ref="K17:K23" si="7">C17+E17+G17+I17</f>
        <v>11</v>
      </c>
      <c r="L17" s="68">
        <f t="shared" ref="L17:L23" si="8">D17+F17+H17+J17</f>
        <v>1508739</v>
      </c>
    </row>
    <row r="18" spans="1:12" s="69" customFormat="1" ht="15.95" customHeight="1" x14ac:dyDescent="0.2">
      <c r="A18" s="70"/>
      <c r="B18" s="66" t="s">
        <v>35</v>
      </c>
      <c r="C18" s="67">
        <v>0</v>
      </c>
      <c r="D18" s="67">
        <v>0</v>
      </c>
      <c r="E18" s="67">
        <v>0</v>
      </c>
      <c r="F18" s="67">
        <v>0</v>
      </c>
      <c r="G18" s="67">
        <v>82</v>
      </c>
      <c r="H18" s="67">
        <v>963174</v>
      </c>
      <c r="I18" s="67">
        <v>0</v>
      </c>
      <c r="J18" s="67">
        <v>0</v>
      </c>
      <c r="K18" s="67">
        <f t="shared" si="7"/>
        <v>82</v>
      </c>
      <c r="L18" s="68">
        <f t="shared" si="8"/>
        <v>963174</v>
      </c>
    </row>
    <row r="19" spans="1:12" s="69" customFormat="1" ht="15.95" customHeight="1" x14ac:dyDescent="0.2">
      <c r="A19" s="70"/>
      <c r="B19" s="66" t="s">
        <v>6</v>
      </c>
      <c r="C19" s="67">
        <v>3</v>
      </c>
      <c r="D19" s="67">
        <v>376283</v>
      </c>
      <c r="E19" s="67">
        <v>0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f t="shared" si="7"/>
        <v>3</v>
      </c>
      <c r="L19" s="68">
        <f t="shared" si="8"/>
        <v>376283</v>
      </c>
    </row>
    <row r="20" spans="1:12" s="69" customFormat="1" ht="15.95" customHeight="1" x14ac:dyDescent="0.2">
      <c r="A20" s="70"/>
      <c r="B20" s="66" t="s">
        <v>109</v>
      </c>
      <c r="C20" s="67">
        <v>0</v>
      </c>
      <c r="D20" s="67">
        <v>0</v>
      </c>
      <c r="E20" s="67">
        <v>0</v>
      </c>
      <c r="F20" s="67">
        <v>0</v>
      </c>
      <c r="G20" s="67">
        <v>1</v>
      </c>
      <c r="H20" s="67">
        <v>15000</v>
      </c>
      <c r="I20" s="67">
        <v>0</v>
      </c>
      <c r="J20" s="67">
        <v>0</v>
      </c>
      <c r="K20" s="67">
        <f t="shared" si="7"/>
        <v>1</v>
      </c>
      <c r="L20" s="68">
        <f t="shared" si="8"/>
        <v>15000</v>
      </c>
    </row>
    <row r="21" spans="1:12" s="69" customFormat="1" ht="15.95" customHeight="1" x14ac:dyDescent="0.2">
      <c r="A21" s="70"/>
      <c r="B21" s="66" t="s">
        <v>90</v>
      </c>
      <c r="C21" s="67">
        <v>0</v>
      </c>
      <c r="D21" s="67">
        <v>0</v>
      </c>
      <c r="E21" s="67">
        <v>0</v>
      </c>
      <c r="F21" s="67">
        <v>0</v>
      </c>
      <c r="G21" s="67">
        <v>1</v>
      </c>
      <c r="H21" s="67">
        <v>14576</v>
      </c>
      <c r="I21" s="67">
        <v>0</v>
      </c>
      <c r="J21" s="67">
        <v>0</v>
      </c>
      <c r="K21" s="67">
        <f t="shared" si="7"/>
        <v>1</v>
      </c>
      <c r="L21" s="68">
        <f t="shared" si="8"/>
        <v>14576</v>
      </c>
    </row>
    <row r="22" spans="1:12" s="69" customFormat="1" ht="15.95" customHeight="1" x14ac:dyDescent="0.2">
      <c r="A22" s="70"/>
      <c r="B22" s="66" t="s">
        <v>7</v>
      </c>
      <c r="C22" s="67">
        <v>4</v>
      </c>
      <c r="D22" s="67">
        <v>544960</v>
      </c>
      <c r="E22" s="67">
        <v>0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f t="shared" si="7"/>
        <v>4</v>
      </c>
      <c r="L22" s="68">
        <f t="shared" si="8"/>
        <v>544960</v>
      </c>
    </row>
    <row r="23" spans="1:12" s="69" customFormat="1" ht="15.95" customHeight="1" x14ac:dyDescent="0.2">
      <c r="A23" s="70"/>
      <c r="B23" s="66" t="s">
        <v>79</v>
      </c>
      <c r="C23" s="67">
        <v>5</v>
      </c>
      <c r="D23" s="67">
        <v>736073</v>
      </c>
      <c r="E23" s="67">
        <v>3</v>
      </c>
      <c r="F23" s="67">
        <v>322768</v>
      </c>
      <c r="G23" s="67">
        <v>0</v>
      </c>
      <c r="H23" s="67">
        <v>0</v>
      </c>
      <c r="I23" s="67">
        <v>0</v>
      </c>
      <c r="J23" s="67">
        <v>0</v>
      </c>
      <c r="K23" s="67">
        <f t="shared" si="7"/>
        <v>8</v>
      </c>
      <c r="L23" s="68">
        <f t="shared" si="8"/>
        <v>1058841</v>
      </c>
    </row>
    <row r="24" spans="1:12" s="69" customFormat="1" ht="15.95" customHeight="1" thickBot="1" x14ac:dyDescent="0.25">
      <c r="A24" s="71" t="s">
        <v>54</v>
      </c>
      <c r="B24" s="72" t="s">
        <v>3</v>
      </c>
      <c r="C24" s="72">
        <f t="shared" ref="C24:J24" si="9">SUM(C13:C23)</f>
        <v>32</v>
      </c>
      <c r="D24" s="73">
        <f t="shared" si="9"/>
        <v>4128903</v>
      </c>
      <c r="E24" s="74">
        <f t="shared" si="9"/>
        <v>4</v>
      </c>
      <c r="F24" s="73">
        <f t="shared" si="9"/>
        <v>323768</v>
      </c>
      <c r="G24" s="72">
        <f t="shared" si="9"/>
        <v>87</v>
      </c>
      <c r="H24" s="73">
        <f t="shared" si="9"/>
        <v>1028933</v>
      </c>
      <c r="I24" s="72">
        <f t="shared" si="9"/>
        <v>0</v>
      </c>
      <c r="J24" s="73">
        <f t="shared" si="9"/>
        <v>0</v>
      </c>
      <c r="K24" s="72">
        <f t="shared" si="3"/>
        <v>123</v>
      </c>
      <c r="L24" s="75">
        <f t="shared" si="4"/>
        <v>5481604</v>
      </c>
    </row>
    <row r="25" spans="1:12" s="69" customFormat="1" ht="15.95" customHeight="1" x14ac:dyDescent="0.2">
      <c r="A25" s="76" t="s">
        <v>28</v>
      </c>
      <c r="B25" s="66" t="s">
        <v>66</v>
      </c>
      <c r="C25" s="67">
        <v>1</v>
      </c>
      <c r="D25" s="67">
        <v>833014</v>
      </c>
      <c r="E25" s="67">
        <v>3</v>
      </c>
      <c r="F25" s="67">
        <v>911299</v>
      </c>
      <c r="G25" s="67">
        <v>8</v>
      </c>
      <c r="H25" s="67">
        <v>3009272</v>
      </c>
      <c r="I25" s="67">
        <v>0</v>
      </c>
      <c r="J25" s="67">
        <v>0</v>
      </c>
      <c r="K25" s="67">
        <f t="shared" si="3"/>
        <v>12</v>
      </c>
      <c r="L25" s="68">
        <f t="shared" si="4"/>
        <v>4753585</v>
      </c>
    </row>
    <row r="26" spans="1:12" s="69" customFormat="1" ht="15.95" customHeight="1" x14ac:dyDescent="0.2">
      <c r="A26" s="70"/>
      <c r="B26" s="66" t="s">
        <v>22</v>
      </c>
      <c r="C26" s="67">
        <v>0</v>
      </c>
      <c r="D26" s="67">
        <v>0</v>
      </c>
      <c r="E26" s="67">
        <v>1</v>
      </c>
      <c r="F26" s="67">
        <v>240534</v>
      </c>
      <c r="G26" s="67">
        <v>7</v>
      </c>
      <c r="H26" s="67">
        <v>810884</v>
      </c>
      <c r="I26" s="67">
        <v>0</v>
      </c>
      <c r="J26" s="67">
        <v>0</v>
      </c>
      <c r="K26" s="67">
        <f t="shared" si="3"/>
        <v>8</v>
      </c>
      <c r="L26" s="68">
        <f t="shared" si="4"/>
        <v>1051418</v>
      </c>
    </row>
    <row r="27" spans="1:12" s="69" customFormat="1" ht="15.95" customHeight="1" x14ac:dyDescent="0.2">
      <c r="A27" s="70"/>
      <c r="B27" s="66" t="s">
        <v>72</v>
      </c>
      <c r="C27" s="67">
        <v>2</v>
      </c>
      <c r="D27" s="67">
        <v>99845</v>
      </c>
      <c r="E27" s="67">
        <v>0</v>
      </c>
      <c r="F27" s="67">
        <v>0</v>
      </c>
      <c r="G27" s="67">
        <v>3</v>
      </c>
      <c r="H27" s="67">
        <v>85000</v>
      </c>
      <c r="I27" s="67">
        <v>0</v>
      </c>
      <c r="J27" s="67">
        <v>0</v>
      </c>
      <c r="K27" s="67">
        <f t="shared" si="3"/>
        <v>5</v>
      </c>
      <c r="L27" s="68">
        <f t="shared" si="4"/>
        <v>184845</v>
      </c>
    </row>
    <row r="28" spans="1:12" s="69" customFormat="1" ht="15.95" customHeight="1" x14ac:dyDescent="0.2">
      <c r="A28" s="70"/>
      <c r="B28" s="66" t="s">
        <v>8</v>
      </c>
      <c r="C28" s="67">
        <v>0</v>
      </c>
      <c r="D28" s="67">
        <v>0</v>
      </c>
      <c r="E28" s="67">
        <v>1</v>
      </c>
      <c r="F28" s="67">
        <v>2234362</v>
      </c>
      <c r="G28" s="67">
        <v>3</v>
      </c>
      <c r="H28" s="67">
        <v>608612</v>
      </c>
      <c r="I28" s="67">
        <v>0</v>
      </c>
      <c r="J28" s="67">
        <v>0</v>
      </c>
      <c r="K28" s="67">
        <f t="shared" ref="K28" si="10">C28+E28+G28+I28</f>
        <v>4</v>
      </c>
      <c r="L28" s="68">
        <f t="shared" ref="L28" si="11">D28+F28+H28+J28</f>
        <v>2842974</v>
      </c>
    </row>
    <row r="29" spans="1:12" s="69" customFormat="1" ht="15.95" customHeight="1" thickBot="1" x14ac:dyDescent="0.25">
      <c r="A29" s="71" t="s">
        <v>56</v>
      </c>
      <c r="B29" s="72" t="s">
        <v>3</v>
      </c>
      <c r="C29" s="72">
        <f t="shared" ref="C29:J29" si="12">SUM(C25:C28)</f>
        <v>3</v>
      </c>
      <c r="D29" s="73">
        <f t="shared" si="12"/>
        <v>932859</v>
      </c>
      <c r="E29" s="74">
        <f t="shared" si="12"/>
        <v>5</v>
      </c>
      <c r="F29" s="73">
        <f t="shared" si="12"/>
        <v>3386195</v>
      </c>
      <c r="G29" s="72">
        <f t="shared" si="12"/>
        <v>21</v>
      </c>
      <c r="H29" s="73">
        <f t="shared" si="12"/>
        <v>4513768</v>
      </c>
      <c r="I29" s="72">
        <f t="shared" si="12"/>
        <v>0</v>
      </c>
      <c r="J29" s="73">
        <f t="shared" si="12"/>
        <v>0</v>
      </c>
      <c r="K29" s="72">
        <f t="shared" si="3"/>
        <v>29</v>
      </c>
      <c r="L29" s="75">
        <f t="shared" si="4"/>
        <v>8832822</v>
      </c>
    </row>
    <row r="30" spans="1:12" s="69" customFormat="1" ht="15.95" customHeight="1" x14ac:dyDescent="0.2">
      <c r="A30" s="106" t="s">
        <v>31</v>
      </c>
      <c r="B30" s="66" t="s">
        <v>110</v>
      </c>
      <c r="C30" s="67">
        <v>3</v>
      </c>
      <c r="D30" s="67">
        <v>540324</v>
      </c>
      <c r="E30" s="67">
        <v>0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f t="shared" si="3"/>
        <v>3</v>
      </c>
      <c r="L30" s="68">
        <f t="shared" si="4"/>
        <v>540324</v>
      </c>
    </row>
    <row r="31" spans="1:12" s="69" customFormat="1" ht="15.95" customHeight="1" x14ac:dyDescent="0.2">
      <c r="A31" s="107"/>
      <c r="B31" s="66" t="s">
        <v>91</v>
      </c>
      <c r="C31" s="67">
        <v>2</v>
      </c>
      <c r="D31" s="67">
        <v>695000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f t="shared" ref="K31:K37" si="13">C31+E31+G31+I31</f>
        <v>2</v>
      </c>
      <c r="L31" s="68">
        <f t="shared" ref="L31:L37" si="14">D31+F31+H31+J31</f>
        <v>695000</v>
      </c>
    </row>
    <row r="32" spans="1:12" s="69" customFormat="1" ht="15.95" customHeight="1" x14ac:dyDescent="0.2">
      <c r="A32" s="76"/>
      <c r="B32" s="66" t="s">
        <v>49</v>
      </c>
      <c r="C32" s="67">
        <v>4</v>
      </c>
      <c r="D32" s="67">
        <v>374139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f t="shared" si="13"/>
        <v>4</v>
      </c>
      <c r="L32" s="68">
        <f t="shared" si="14"/>
        <v>374139</v>
      </c>
    </row>
    <row r="33" spans="1:12" s="69" customFormat="1" ht="15.95" customHeight="1" x14ac:dyDescent="0.2">
      <c r="A33" s="76"/>
      <c r="B33" s="66" t="s">
        <v>111</v>
      </c>
      <c r="C33" s="67">
        <v>4</v>
      </c>
      <c r="D33" s="67">
        <v>435393</v>
      </c>
      <c r="E33" s="67">
        <v>0</v>
      </c>
      <c r="F33" s="67">
        <v>0</v>
      </c>
      <c r="G33" s="67">
        <v>0</v>
      </c>
      <c r="H33" s="67">
        <v>0</v>
      </c>
      <c r="I33" s="67">
        <v>0</v>
      </c>
      <c r="J33" s="67">
        <v>0</v>
      </c>
      <c r="K33" s="67">
        <f t="shared" si="13"/>
        <v>4</v>
      </c>
      <c r="L33" s="68">
        <f t="shared" si="14"/>
        <v>435393</v>
      </c>
    </row>
    <row r="34" spans="1:12" s="69" customFormat="1" ht="15.95" customHeight="1" x14ac:dyDescent="0.2">
      <c r="A34" s="76"/>
      <c r="B34" s="66" t="s">
        <v>23</v>
      </c>
      <c r="C34" s="67">
        <v>4</v>
      </c>
      <c r="D34" s="67">
        <v>564648</v>
      </c>
      <c r="E34" s="67">
        <v>1</v>
      </c>
      <c r="F34" s="67">
        <v>300000</v>
      </c>
      <c r="G34" s="67">
        <v>0</v>
      </c>
      <c r="H34" s="67">
        <v>0</v>
      </c>
      <c r="I34" s="67">
        <v>0</v>
      </c>
      <c r="J34" s="67">
        <v>0</v>
      </c>
      <c r="K34" s="67">
        <f t="shared" si="13"/>
        <v>5</v>
      </c>
      <c r="L34" s="68">
        <f t="shared" si="14"/>
        <v>864648</v>
      </c>
    </row>
    <row r="35" spans="1:12" s="69" customFormat="1" ht="15.95" customHeight="1" x14ac:dyDescent="0.2">
      <c r="A35" s="76"/>
      <c r="B35" s="66" t="s">
        <v>112</v>
      </c>
      <c r="C35" s="67">
        <v>6</v>
      </c>
      <c r="D35" s="67">
        <v>857703</v>
      </c>
      <c r="E35" s="67">
        <v>0</v>
      </c>
      <c r="F35" s="67">
        <v>0</v>
      </c>
      <c r="G35" s="67">
        <v>0</v>
      </c>
      <c r="H35" s="67">
        <v>0</v>
      </c>
      <c r="I35" s="67">
        <v>0</v>
      </c>
      <c r="J35" s="67">
        <v>0</v>
      </c>
      <c r="K35" s="67">
        <f t="shared" si="13"/>
        <v>6</v>
      </c>
      <c r="L35" s="68">
        <f t="shared" si="14"/>
        <v>857703</v>
      </c>
    </row>
    <row r="36" spans="1:12" s="69" customFormat="1" ht="15.95" customHeight="1" x14ac:dyDescent="0.2">
      <c r="A36" s="76"/>
      <c r="B36" s="66" t="s">
        <v>50</v>
      </c>
      <c r="C36" s="67">
        <v>10</v>
      </c>
      <c r="D36" s="67">
        <v>2092012</v>
      </c>
      <c r="E36" s="67">
        <v>2</v>
      </c>
      <c r="F36" s="67">
        <v>148000</v>
      </c>
      <c r="G36" s="67">
        <v>1</v>
      </c>
      <c r="H36" s="67">
        <v>180000</v>
      </c>
      <c r="I36" s="67">
        <v>0</v>
      </c>
      <c r="J36" s="67">
        <v>0</v>
      </c>
      <c r="K36" s="67">
        <f t="shared" si="13"/>
        <v>13</v>
      </c>
      <c r="L36" s="68">
        <f t="shared" si="14"/>
        <v>2420012</v>
      </c>
    </row>
    <row r="37" spans="1:12" s="69" customFormat="1" ht="15.95" customHeight="1" x14ac:dyDescent="0.2">
      <c r="A37" s="76"/>
      <c r="B37" s="66" t="s">
        <v>67</v>
      </c>
      <c r="C37" s="67">
        <v>4</v>
      </c>
      <c r="D37" s="67">
        <v>526521</v>
      </c>
      <c r="E37" s="67">
        <v>0</v>
      </c>
      <c r="F37" s="67">
        <v>0</v>
      </c>
      <c r="G37" s="67">
        <v>7</v>
      </c>
      <c r="H37" s="67">
        <v>891866</v>
      </c>
      <c r="I37" s="67">
        <v>0</v>
      </c>
      <c r="J37" s="67">
        <v>0</v>
      </c>
      <c r="K37" s="67">
        <f t="shared" si="13"/>
        <v>11</v>
      </c>
      <c r="L37" s="68">
        <f t="shared" si="14"/>
        <v>1418387</v>
      </c>
    </row>
    <row r="38" spans="1:12" s="69" customFormat="1" ht="15.95" customHeight="1" thickBot="1" x14ac:dyDescent="0.25">
      <c r="A38" s="71" t="s">
        <v>55</v>
      </c>
      <c r="B38" s="72" t="s">
        <v>3</v>
      </c>
      <c r="C38" s="72">
        <f t="shared" ref="C38:J38" si="15">SUM(C30:C37)</f>
        <v>37</v>
      </c>
      <c r="D38" s="73">
        <f t="shared" si="15"/>
        <v>6085740</v>
      </c>
      <c r="E38" s="74">
        <f t="shared" si="15"/>
        <v>3</v>
      </c>
      <c r="F38" s="73">
        <f t="shared" si="15"/>
        <v>448000</v>
      </c>
      <c r="G38" s="72">
        <f t="shared" si="15"/>
        <v>8</v>
      </c>
      <c r="H38" s="73">
        <f t="shared" si="15"/>
        <v>1071866</v>
      </c>
      <c r="I38" s="72">
        <f t="shared" si="15"/>
        <v>0</v>
      </c>
      <c r="J38" s="73">
        <f t="shared" si="15"/>
        <v>0</v>
      </c>
      <c r="K38" s="72">
        <f t="shared" si="3"/>
        <v>48</v>
      </c>
      <c r="L38" s="75">
        <f t="shared" si="4"/>
        <v>7605606</v>
      </c>
    </row>
    <row r="39" spans="1:12" s="69" customFormat="1" ht="15.95" customHeight="1" x14ac:dyDescent="0.2">
      <c r="A39" s="76" t="s">
        <v>100</v>
      </c>
      <c r="B39" s="66" t="s">
        <v>74</v>
      </c>
      <c r="C39" s="67">
        <v>1</v>
      </c>
      <c r="D39" s="67">
        <v>24960</v>
      </c>
      <c r="E39" s="67">
        <v>0</v>
      </c>
      <c r="F39" s="67">
        <v>0</v>
      </c>
      <c r="G39" s="67">
        <v>0</v>
      </c>
      <c r="H39" s="67">
        <v>0</v>
      </c>
      <c r="I39" s="67">
        <v>0</v>
      </c>
      <c r="J39" s="67">
        <v>0</v>
      </c>
      <c r="K39" s="67">
        <f t="shared" si="3"/>
        <v>1</v>
      </c>
      <c r="L39" s="68">
        <f t="shared" si="4"/>
        <v>24960</v>
      </c>
    </row>
    <row r="40" spans="1:12" s="69" customFormat="1" ht="15.95" customHeight="1" x14ac:dyDescent="0.2">
      <c r="A40" s="70"/>
      <c r="B40" s="66" t="s">
        <v>9</v>
      </c>
      <c r="C40" s="67">
        <v>7</v>
      </c>
      <c r="D40" s="67">
        <v>3346991</v>
      </c>
      <c r="E40" s="67">
        <v>0</v>
      </c>
      <c r="F40" s="67">
        <v>0</v>
      </c>
      <c r="G40" s="67">
        <v>0</v>
      </c>
      <c r="H40" s="67">
        <v>0</v>
      </c>
      <c r="I40" s="67">
        <v>0</v>
      </c>
      <c r="J40" s="67">
        <v>0</v>
      </c>
      <c r="K40" s="67">
        <f t="shared" ref="K40:K78" si="16">C40+E40+G40+I40</f>
        <v>7</v>
      </c>
      <c r="L40" s="68">
        <f t="shared" ref="L40:L78" si="17">D40+F40+H40+J40</f>
        <v>3346991</v>
      </c>
    </row>
    <row r="41" spans="1:12" s="69" customFormat="1" ht="15.95" customHeight="1" x14ac:dyDescent="0.2">
      <c r="A41" s="70"/>
      <c r="B41" s="66" t="s">
        <v>36</v>
      </c>
      <c r="C41" s="67">
        <v>0</v>
      </c>
      <c r="D41" s="67">
        <v>0</v>
      </c>
      <c r="E41" s="67">
        <v>1</v>
      </c>
      <c r="F41" s="67">
        <v>316315</v>
      </c>
      <c r="G41" s="67">
        <v>8</v>
      </c>
      <c r="H41" s="67">
        <v>1966517</v>
      </c>
      <c r="I41" s="67">
        <v>0</v>
      </c>
      <c r="J41" s="67">
        <v>0</v>
      </c>
      <c r="K41" s="67">
        <f t="shared" si="16"/>
        <v>9</v>
      </c>
      <c r="L41" s="68">
        <f t="shared" si="17"/>
        <v>2282832</v>
      </c>
    </row>
    <row r="42" spans="1:12" s="69" customFormat="1" ht="15.95" customHeight="1" x14ac:dyDescent="0.2">
      <c r="A42" s="70"/>
      <c r="B42" s="66" t="s">
        <v>92</v>
      </c>
      <c r="C42" s="67">
        <v>0</v>
      </c>
      <c r="D42" s="67">
        <v>0</v>
      </c>
      <c r="E42" s="67">
        <v>0</v>
      </c>
      <c r="F42" s="67">
        <v>0</v>
      </c>
      <c r="G42" s="67">
        <v>1</v>
      </c>
      <c r="H42" s="67">
        <v>1668178</v>
      </c>
      <c r="I42" s="67">
        <v>0</v>
      </c>
      <c r="J42" s="67">
        <v>0</v>
      </c>
      <c r="K42" s="67">
        <f t="shared" si="16"/>
        <v>1</v>
      </c>
      <c r="L42" s="68">
        <f t="shared" si="17"/>
        <v>1668178</v>
      </c>
    </row>
    <row r="43" spans="1:12" s="69" customFormat="1" ht="15.95" customHeight="1" x14ac:dyDescent="0.2">
      <c r="A43" s="70"/>
      <c r="B43" s="66" t="s">
        <v>18</v>
      </c>
      <c r="C43" s="67">
        <v>0</v>
      </c>
      <c r="D43" s="67">
        <v>0</v>
      </c>
      <c r="E43" s="67">
        <v>1</v>
      </c>
      <c r="F43" s="67">
        <v>18500</v>
      </c>
      <c r="G43" s="67">
        <v>11</v>
      </c>
      <c r="H43" s="67">
        <v>60000</v>
      </c>
      <c r="I43" s="67">
        <v>0</v>
      </c>
      <c r="J43" s="67">
        <v>0</v>
      </c>
      <c r="K43" s="67">
        <f t="shared" si="16"/>
        <v>12</v>
      </c>
      <c r="L43" s="68">
        <f t="shared" si="17"/>
        <v>78500</v>
      </c>
    </row>
    <row r="44" spans="1:12" s="69" customFormat="1" ht="15.95" customHeight="1" x14ac:dyDescent="0.2">
      <c r="A44" s="70"/>
      <c r="B44" s="66" t="s">
        <v>24</v>
      </c>
      <c r="C44" s="67">
        <v>4</v>
      </c>
      <c r="D44" s="67">
        <v>352007</v>
      </c>
      <c r="E44" s="67">
        <v>0</v>
      </c>
      <c r="F44" s="67">
        <v>0</v>
      </c>
      <c r="G44" s="67">
        <v>0</v>
      </c>
      <c r="H44" s="67">
        <v>0</v>
      </c>
      <c r="I44" s="67">
        <v>0</v>
      </c>
      <c r="J44" s="67">
        <v>0</v>
      </c>
      <c r="K44" s="67">
        <f t="shared" si="16"/>
        <v>4</v>
      </c>
      <c r="L44" s="68">
        <f t="shared" si="17"/>
        <v>352007</v>
      </c>
    </row>
    <row r="45" spans="1:12" s="69" customFormat="1" ht="15.95" customHeight="1" x14ac:dyDescent="0.2">
      <c r="A45" s="70"/>
      <c r="B45" s="66" t="s">
        <v>37</v>
      </c>
      <c r="C45" s="67">
        <v>14</v>
      </c>
      <c r="D45" s="67">
        <v>2726382</v>
      </c>
      <c r="E45" s="67">
        <v>0</v>
      </c>
      <c r="F45" s="67">
        <v>0</v>
      </c>
      <c r="G45" s="67">
        <v>0</v>
      </c>
      <c r="H45" s="67">
        <v>0</v>
      </c>
      <c r="I45" s="67">
        <v>0</v>
      </c>
      <c r="J45" s="67">
        <v>0</v>
      </c>
      <c r="K45" s="67">
        <f t="shared" si="16"/>
        <v>14</v>
      </c>
      <c r="L45" s="68">
        <f t="shared" si="17"/>
        <v>2726382</v>
      </c>
    </row>
    <row r="46" spans="1:12" s="69" customFormat="1" ht="15.95" customHeight="1" x14ac:dyDescent="0.2">
      <c r="A46" s="70"/>
      <c r="B46" s="66" t="s">
        <v>81</v>
      </c>
      <c r="C46" s="67">
        <v>2</v>
      </c>
      <c r="D46" s="67">
        <v>144180</v>
      </c>
      <c r="E46" s="67">
        <v>0</v>
      </c>
      <c r="F46" s="67">
        <v>0</v>
      </c>
      <c r="G46" s="67">
        <v>0</v>
      </c>
      <c r="H46" s="67">
        <v>0</v>
      </c>
      <c r="I46" s="67">
        <v>0</v>
      </c>
      <c r="J46" s="67">
        <v>0</v>
      </c>
      <c r="K46" s="67">
        <f t="shared" si="16"/>
        <v>2</v>
      </c>
      <c r="L46" s="68">
        <f t="shared" si="17"/>
        <v>144180</v>
      </c>
    </row>
    <row r="47" spans="1:12" s="69" customFormat="1" ht="15.95" customHeight="1" x14ac:dyDescent="0.2">
      <c r="A47" s="70"/>
      <c r="B47" s="66" t="s">
        <v>38</v>
      </c>
      <c r="C47" s="67">
        <v>8</v>
      </c>
      <c r="D47" s="67">
        <v>1150311</v>
      </c>
      <c r="E47" s="67">
        <v>0</v>
      </c>
      <c r="F47" s="67">
        <v>0</v>
      </c>
      <c r="G47" s="67">
        <v>0</v>
      </c>
      <c r="H47" s="67">
        <v>0</v>
      </c>
      <c r="I47" s="67">
        <v>0</v>
      </c>
      <c r="J47" s="67">
        <v>0</v>
      </c>
      <c r="K47" s="67">
        <f t="shared" si="16"/>
        <v>8</v>
      </c>
      <c r="L47" s="68">
        <f t="shared" si="17"/>
        <v>1150311</v>
      </c>
    </row>
    <row r="48" spans="1:12" s="69" customFormat="1" ht="15.95" customHeight="1" x14ac:dyDescent="0.2">
      <c r="A48" s="70"/>
      <c r="B48" s="66" t="s">
        <v>39</v>
      </c>
      <c r="C48" s="67">
        <v>12</v>
      </c>
      <c r="D48" s="67">
        <v>3986153</v>
      </c>
      <c r="E48" s="67">
        <v>1</v>
      </c>
      <c r="F48" s="67">
        <v>571508</v>
      </c>
      <c r="G48" s="67">
        <v>0</v>
      </c>
      <c r="H48" s="67">
        <v>0</v>
      </c>
      <c r="I48" s="67">
        <v>0</v>
      </c>
      <c r="J48" s="67">
        <v>0</v>
      </c>
      <c r="K48" s="67">
        <f t="shared" si="16"/>
        <v>13</v>
      </c>
      <c r="L48" s="68">
        <f t="shared" si="17"/>
        <v>4557661</v>
      </c>
    </row>
    <row r="49" spans="1:12" s="69" customFormat="1" ht="15.95" customHeight="1" x14ac:dyDescent="0.2">
      <c r="A49" s="70"/>
      <c r="B49" s="66" t="s">
        <v>40</v>
      </c>
      <c r="C49" s="67">
        <v>12</v>
      </c>
      <c r="D49" s="67">
        <v>3359832</v>
      </c>
      <c r="E49" s="67">
        <v>0</v>
      </c>
      <c r="F49" s="67">
        <v>0</v>
      </c>
      <c r="G49" s="67">
        <v>0</v>
      </c>
      <c r="H49" s="67">
        <v>0</v>
      </c>
      <c r="I49" s="67">
        <v>0</v>
      </c>
      <c r="J49" s="67">
        <v>0</v>
      </c>
      <c r="K49" s="67">
        <f t="shared" si="16"/>
        <v>12</v>
      </c>
      <c r="L49" s="68">
        <f t="shared" si="17"/>
        <v>3359832</v>
      </c>
    </row>
    <row r="50" spans="1:12" s="69" customFormat="1" ht="15.95" customHeight="1" x14ac:dyDescent="0.2">
      <c r="A50" s="70"/>
      <c r="B50" s="66" t="s">
        <v>70</v>
      </c>
      <c r="C50" s="67">
        <v>1</v>
      </c>
      <c r="D50" s="67">
        <v>4878</v>
      </c>
      <c r="E50" s="67">
        <v>0</v>
      </c>
      <c r="F50" s="67">
        <v>0</v>
      </c>
      <c r="G50" s="67">
        <v>0</v>
      </c>
      <c r="H50" s="67">
        <v>0</v>
      </c>
      <c r="I50" s="67">
        <v>0</v>
      </c>
      <c r="J50" s="67">
        <v>0</v>
      </c>
      <c r="K50" s="67">
        <f t="shared" si="16"/>
        <v>1</v>
      </c>
      <c r="L50" s="68">
        <f t="shared" si="17"/>
        <v>4878</v>
      </c>
    </row>
    <row r="51" spans="1:12" s="69" customFormat="1" ht="15.95" customHeight="1" x14ac:dyDescent="0.2">
      <c r="A51" s="70"/>
      <c r="B51" s="66" t="s">
        <v>41</v>
      </c>
      <c r="C51" s="67">
        <v>32</v>
      </c>
      <c r="D51" s="67">
        <v>5474893</v>
      </c>
      <c r="E51" s="67">
        <v>1</v>
      </c>
      <c r="F51" s="67">
        <v>50000</v>
      </c>
      <c r="G51" s="67">
        <v>0</v>
      </c>
      <c r="H51" s="67">
        <v>0</v>
      </c>
      <c r="I51" s="67">
        <v>0</v>
      </c>
      <c r="J51" s="67">
        <v>0</v>
      </c>
      <c r="K51" s="67">
        <f t="shared" si="16"/>
        <v>33</v>
      </c>
      <c r="L51" s="68">
        <f t="shared" si="17"/>
        <v>5524893</v>
      </c>
    </row>
    <row r="52" spans="1:12" s="69" customFormat="1" ht="15.95" customHeight="1" x14ac:dyDescent="0.2">
      <c r="A52" s="70"/>
      <c r="B52" s="66" t="s">
        <v>42</v>
      </c>
      <c r="C52" s="67">
        <v>2</v>
      </c>
      <c r="D52" s="67">
        <v>502057</v>
      </c>
      <c r="E52" s="67">
        <v>0</v>
      </c>
      <c r="F52" s="67">
        <v>0</v>
      </c>
      <c r="G52" s="67">
        <v>0</v>
      </c>
      <c r="H52" s="67">
        <v>0</v>
      </c>
      <c r="I52" s="67">
        <v>0</v>
      </c>
      <c r="J52" s="67">
        <v>0</v>
      </c>
      <c r="K52" s="67">
        <f t="shared" si="16"/>
        <v>2</v>
      </c>
      <c r="L52" s="68">
        <f t="shared" si="17"/>
        <v>502057</v>
      </c>
    </row>
    <row r="53" spans="1:12" s="69" customFormat="1" ht="15.95" customHeight="1" x14ac:dyDescent="0.2">
      <c r="A53" s="70"/>
      <c r="B53" s="66" t="s">
        <v>43</v>
      </c>
      <c r="C53" s="67">
        <v>11</v>
      </c>
      <c r="D53" s="67">
        <v>4234819</v>
      </c>
      <c r="E53" s="67">
        <v>0</v>
      </c>
      <c r="F53" s="67">
        <v>0</v>
      </c>
      <c r="G53" s="67">
        <v>0</v>
      </c>
      <c r="H53" s="67">
        <v>0</v>
      </c>
      <c r="I53" s="67">
        <v>0</v>
      </c>
      <c r="J53" s="67">
        <v>0</v>
      </c>
      <c r="K53" s="67">
        <f t="shared" si="16"/>
        <v>11</v>
      </c>
      <c r="L53" s="68">
        <f t="shared" si="17"/>
        <v>4234819</v>
      </c>
    </row>
    <row r="54" spans="1:12" s="69" customFormat="1" ht="15.95" customHeight="1" x14ac:dyDescent="0.2">
      <c r="A54" s="70"/>
      <c r="B54" s="66" t="s">
        <v>25</v>
      </c>
      <c r="C54" s="67">
        <v>13</v>
      </c>
      <c r="D54" s="67">
        <v>3693515</v>
      </c>
      <c r="E54" s="67">
        <v>0</v>
      </c>
      <c r="F54" s="67">
        <v>0</v>
      </c>
      <c r="G54" s="67">
        <v>0</v>
      </c>
      <c r="H54" s="67">
        <v>0</v>
      </c>
      <c r="I54" s="67">
        <v>0</v>
      </c>
      <c r="J54" s="67">
        <v>0</v>
      </c>
      <c r="K54" s="67">
        <f t="shared" si="16"/>
        <v>13</v>
      </c>
      <c r="L54" s="68">
        <f t="shared" si="17"/>
        <v>3693515</v>
      </c>
    </row>
    <row r="55" spans="1:12" s="69" customFormat="1" ht="15.95" customHeight="1" x14ac:dyDescent="0.2">
      <c r="A55" s="70"/>
      <c r="B55" s="66" t="s">
        <v>76</v>
      </c>
      <c r="C55" s="67">
        <v>18</v>
      </c>
      <c r="D55" s="67">
        <v>2472823</v>
      </c>
      <c r="E55" s="67">
        <v>2</v>
      </c>
      <c r="F55" s="67">
        <v>138049</v>
      </c>
      <c r="G55" s="67">
        <v>1</v>
      </c>
      <c r="H55" s="67">
        <v>1561</v>
      </c>
      <c r="I55" s="67">
        <v>0</v>
      </c>
      <c r="J55" s="67">
        <v>0</v>
      </c>
      <c r="K55" s="67">
        <f t="shared" si="16"/>
        <v>21</v>
      </c>
      <c r="L55" s="68">
        <f t="shared" si="17"/>
        <v>2612433</v>
      </c>
    </row>
    <row r="56" spans="1:12" s="69" customFormat="1" ht="15.95" customHeight="1" x14ac:dyDescent="0.2">
      <c r="A56" s="70"/>
      <c r="B56" s="66" t="s">
        <v>10</v>
      </c>
      <c r="C56" s="67">
        <v>2</v>
      </c>
      <c r="D56" s="67">
        <v>15178</v>
      </c>
      <c r="E56" s="67">
        <v>0</v>
      </c>
      <c r="F56" s="67">
        <v>0</v>
      </c>
      <c r="G56" s="67">
        <v>0</v>
      </c>
      <c r="H56" s="67">
        <v>0</v>
      </c>
      <c r="I56" s="67">
        <v>0</v>
      </c>
      <c r="J56" s="67">
        <v>0</v>
      </c>
      <c r="K56" s="67">
        <f t="shared" si="16"/>
        <v>2</v>
      </c>
      <c r="L56" s="68">
        <f t="shared" si="17"/>
        <v>15178</v>
      </c>
    </row>
    <row r="57" spans="1:12" s="69" customFormat="1" ht="15.95" customHeight="1" x14ac:dyDescent="0.2">
      <c r="A57" s="70"/>
      <c r="B57" s="66" t="s">
        <v>82</v>
      </c>
      <c r="C57" s="67">
        <v>1</v>
      </c>
      <c r="D57" s="67">
        <v>195000</v>
      </c>
      <c r="E57" s="67">
        <v>0</v>
      </c>
      <c r="F57" s="67">
        <v>0</v>
      </c>
      <c r="G57" s="67">
        <v>0</v>
      </c>
      <c r="H57" s="67">
        <v>0</v>
      </c>
      <c r="I57" s="67">
        <v>0</v>
      </c>
      <c r="J57" s="67">
        <v>0</v>
      </c>
      <c r="K57" s="67">
        <f t="shared" si="16"/>
        <v>1</v>
      </c>
      <c r="L57" s="68">
        <f t="shared" si="17"/>
        <v>195000</v>
      </c>
    </row>
    <row r="58" spans="1:12" s="69" customFormat="1" ht="15.95" customHeight="1" x14ac:dyDescent="0.2">
      <c r="A58" s="70"/>
      <c r="B58" s="66" t="s">
        <v>93</v>
      </c>
      <c r="C58" s="67">
        <v>1</v>
      </c>
      <c r="D58" s="67">
        <v>19653</v>
      </c>
      <c r="E58" s="67">
        <v>0</v>
      </c>
      <c r="F58" s="67">
        <v>0</v>
      </c>
      <c r="G58" s="67">
        <v>0</v>
      </c>
      <c r="H58" s="67">
        <v>0</v>
      </c>
      <c r="I58" s="67">
        <v>0</v>
      </c>
      <c r="J58" s="67">
        <v>0</v>
      </c>
      <c r="K58" s="67">
        <f t="shared" si="16"/>
        <v>1</v>
      </c>
      <c r="L58" s="68">
        <f t="shared" si="17"/>
        <v>19653</v>
      </c>
    </row>
    <row r="59" spans="1:12" s="69" customFormat="1" ht="15.95" customHeight="1" x14ac:dyDescent="0.2">
      <c r="A59" s="70"/>
      <c r="B59" s="66" t="s">
        <v>73</v>
      </c>
      <c r="C59" s="67">
        <v>2</v>
      </c>
      <c r="D59" s="67">
        <v>798750</v>
      </c>
      <c r="E59" s="67">
        <v>0</v>
      </c>
      <c r="F59" s="67">
        <v>0</v>
      </c>
      <c r="G59" s="67">
        <v>0</v>
      </c>
      <c r="H59" s="67">
        <v>0</v>
      </c>
      <c r="I59" s="67">
        <v>0</v>
      </c>
      <c r="J59" s="67">
        <v>0</v>
      </c>
      <c r="K59" s="67">
        <f t="shared" si="16"/>
        <v>2</v>
      </c>
      <c r="L59" s="68">
        <f t="shared" si="17"/>
        <v>798750</v>
      </c>
    </row>
    <row r="60" spans="1:12" s="69" customFormat="1" ht="15.95" customHeight="1" x14ac:dyDescent="0.2">
      <c r="A60" s="70"/>
      <c r="B60" s="66" t="s">
        <v>94</v>
      </c>
      <c r="C60" s="67">
        <v>10</v>
      </c>
      <c r="D60" s="67">
        <v>29200</v>
      </c>
      <c r="E60" s="67">
        <v>0</v>
      </c>
      <c r="F60" s="67">
        <v>0</v>
      </c>
      <c r="G60" s="67">
        <v>0</v>
      </c>
      <c r="H60" s="67">
        <v>0</v>
      </c>
      <c r="I60" s="67">
        <v>0</v>
      </c>
      <c r="J60" s="67">
        <v>0</v>
      </c>
      <c r="K60" s="67">
        <f t="shared" si="16"/>
        <v>10</v>
      </c>
      <c r="L60" s="68">
        <f t="shared" si="17"/>
        <v>29200</v>
      </c>
    </row>
    <row r="61" spans="1:12" s="69" customFormat="1" ht="15.95" customHeight="1" x14ac:dyDescent="0.2">
      <c r="A61" s="70"/>
      <c r="B61" s="66" t="s">
        <v>11</v>
      </c>
      <c r="C61" s="67">
        <v>5</v>
      </c>
      <c r="D61" s="67">
        <v>1067178</v>
      </c>
      <c r="E61" s="67">
        <v>0</v>
      </c>
      <c r="F61" s="67">
        <v>0</v>
      </c>
      <c r="G61" s="67">
        <v>0</v>
      </c>
      <c r="H61" s="67">
        <v>0</v>
      </c>
      <c r="I61" s="67">
        <v>0</v>
      </c>
      <c r="J61" s="67">
        <v>0</v>
      </c>
      <c r="K61" s="67">
        <f t="shared" si="16"/>
        <v>5</v>
      </c>
      <c r="L61" s="68">
        <f t="shared" si="17"/>
        <v>1067178</v>
      </c>
    </row>
    <row r="62" spans="1:12" s="69" customFormat="1" ht="15.95" customHeight="1" x14ac:dyDescent="0.2">
      <c r="A62" s="70"/>
      <c r="B62" s="66" t="s">
        <v>83</v>
      </c>
      <c r="C62" s="67">
        <v>1</v>
      </c>
      <c r="D62" s="67">
        <v>10000</v>
      </c>
      <c r="E62" s="67">
        <v>3</v>
      </c>
      <c r="F62" s="67">
        <v>8075</v>
      </c>
      <c r="G62" s="67">
        <v>0</v>
      </c>
      <c r="H62" s="67">
        <v>0</v>
      </c>
      <c r="I62" s="67">
        <v>0</v>
      </c>
      <c r="J62" s="67">
        <v>0</v>
      </c>
      <c r="K62" s="67">
        <f t="shared" si="16"/>
        <v>4</v>
      </c>
      <c r="L62" s="68">
        <f t="shared" si="17"/>
        <v>18075</v>
      </c>
    </row>
    <row r="63" spans="1:12" s="69" customFormat="1" ht="15.95" customHeight="1" x14ac:dyDescent="0.2">
      <c r="A63" s="70"/>
      <c r="B63" s="66" t="s">
        <v>84</v>
      </c>
      <c r="C63" s="67">
        <v>42</v>
      </c>
      <c r="D63" s="67">
        <v>8625083</v>
      </c>
      <c r="E63" s="67">
        <v>0</v>
      </c>
      <c r="F63" s="67">
        <v>0</v>
      </c>
      <c r="G63" s="67">
        <v>0</v>
      </c>
      <c r="H63" s="67">
        <v>0</v>
      </c>
      <c r="I63" s="67">
        <v>0</v>
      </c>
      <c r="J63" s="67">
        <v>0</v>
      </c>
      <c r="K63" s="67">
        <f t="shared" si="16"/>
        <v>42</v>
      </c>
      <c r="L63" s="68">
        <f t="shared" si="17"/>
        <v>8625083</v>
      </c>
    </row>
    <row r="64" spans="1:12" s="69" customFormat="1" ht="15.95" customHeight="1" x14ac:dyDescent="0.2">
      <c r="A64" s="70"/>
      <c r="B64" s="66" t="s">
        <v>85</v>
      </c>
      <c r="C64" s="67">
        <v>1</v>
      </c>
      <c r="D64" s="67">
        <v>45459</v>
      </c>
      <c r="E64" s="67">
        <v>0</v>
      </c>
      <c r="F64" s="67">
        <v>0</v>
      </c>
      <c r="G64" s="67">
        <v>0</v>
      </c>
      <c r="H64" s="67">
        <v>0</v>
      </c>
      <c r="I64" s="67">
        <v>0</v>
      </c>
      <c r="J64" s="67">
        <v>0</v>
      </c>
      <c r="K64" s="67">
        <f t="shared" si="16"/>
        <v>1</v>
      </c>
      <c r="L64" s="68">
        <f t="shared" si="17"/>
        <v>45459</v>
      </c>
    </row>
    <row r="65" spans="1:12" s="69" customFormat="1" ht="15.95" customHeight="1" x14ac:dyDescent="0.2">
      <c r="A65" s="70"/>
      <c r="B65" s="66" t="s">
        <v>113</v>
      </c>
      <c r="C65" s="67">
        <v>1</v>
      </c>
      <c r="D65" s="67">
        <v>50222</v>
      </c>
      <c r="E65" s="67">
        <v>0</v>
      </c>
      <c r="F65" s="67">
        <v>0</v>
      </c>
      <c r="G65" s="67">
        <v>0</v>
      </c>
      <c r="H65" s="67">
        <v>0</v>
      </c>
      <c r="I65" s="67">
        <v>0</v>
      </c>
      <c r="J65" s="67">
        <v>0</v>
      </c>
      <c r="K65" s="67">
        <f t="shared" si="16"/>
        <v>1</v>
      </c>
      <c r="L65" s="68">
        <f t="shared" si="17"/>
        <v>50222</v>
      </c>
    </row>
    <row r="66" spans="1:12" s="69" customFormat="1" ht="15.95" customHeight="1" x14ac:dyDescent="0.2">
      <c r="A66" s="70"/>
      <c r="B66" s="66" t="s">
        <v>12</v>
      </c>
      <c r="C66" s="67">
        <v>15</v>
      </c>
      <c r="D66" s="67">
        <v>504618</v>
      </c>
      <c r="E66" s="67">
        <v>1</v>
      </c>
      <c r="F66" s="67">
        <v>528209</v>
      </c>
      <c r="G66" s="67">
        <v>13</v>
      </c>
      <c r="H66" s="67">
        <v>4493927</v>
      </c>
      <c r="I66" s="67">
        <v>0</v>
      </c>
      <c r="J66" s="67">
        <v>0</v>
      </c>
      <c r="K66" s="67">
        <f t="shared" si="16"/>
        <v>29</v>
      </c>
      <c r="L66" s="68">
        <f t="shared" si="17"/>
        <v>5526754</v>
      </c>
    </row>
    <row r="67" spans="1:12" s="69" customFormat="1" ht="15.95" customHeight="1" x14ac:dyDescent="0.2">
      <c r="A67" s="70"/>
      <c r="B67" s="66" t="s">
        <v>114</v>
      </c>
      <c r="C67" s="67">
        <v>7</v>
      </c>
      <c r="D67" s="67">
        <v>108160</v>
      </c>
      <c r="E67" s="67">
        <v>0</v>
      </c>
      <c r="F67" s="67">
        <v>0</v>
      </c>
      <c r="G67" s="67">
        <v>0</v>
      </c>
      <c r="H67" s="67">
        <v>0</v>
      </c>
      <c r="I67" s="67">
        <v>0</v>
      </c>
      <c r="J67" s="67">
        <v>0</v>
      </c>
      <c r="K67" s="67">
        <f t="shared" si="16"/>
        <v>7</v>
      </c>
      <c r="L67" s="68">
        <f t="shared" si="17"/>
        <v>108160</v>
      </c>
    </row>
    <row r="68" spans="1:12" s="69" customFormat="1" ht="15.95" customHeight="1" x14ac:dyDescent="0.2">
      <c r="A68" s="70"/>
      <c r="B68" s="66" t="s">
        <v>75</v>
      </c>
      <c r="C68" s="67">
        <v>0</v>
      </c>
      <c r="D68" s="67">
        <v>0</v>
      </c>
      <c r="E68" s="67">
        <v>0</v>
      </c>
      <c r="F68" s="67">
        <v>0</v>
      </c>
      <c r="G68" s="67">
        <v>1</v>
      </c>
      <c r="H68" s="67">
        <v>26002</v>
      </c>
      <c r="I68" s="67">
        <v>0</v>
      </c>
      <c r="J68" s="67">
        <v>0</v>
      </c>
      <c r="K68" s="67">
        <f t="shared" si="16"/>
        <v>1</v>
      </c>
      <c r="L68" s="68">
        <f t="shared" si="17"/>
        <v>26002</v>
      </c>
    </row>
    <row r="69" spans="1:12" s="69" customFormat="1" ht="15.95" customHeight="1" x14ac:dyDescent="0.2">
      <c r="A69" s="70"/>
      <c r="B69" s="66" t="s">
        <v>44</v>
      </c>
      <c r="C69" s="67">
        <v>1</v>
      </c>
      <c r="D69" s="67">
        <v>471144</v>
      </c>
      <c r="E69" s="67">
        <v>0</v>
      </c>
      <c r="F69" s="67">
        <v>0</v>
      </c>
      <c r="G69" s="67">
        <v>1</v>
      </c>
      <c r="H69" s="67">
        <v>52656</v>
      </c>
      <c r="I69" s="67">
        <v>0</v>
      </c>
      <c r="J69" s="67">
        <v>0</v>
      </c>
      <c r="K69" s="67">
        <f t="shared" si="16"/>
        <v>2</v>
      </c>
      <c r="L69" s="68">
        <f t="shared" si="17"/>
        <v>523800</v>
      </c>
    </row>
    <row r="70" spans="1:12" s="69" customFormat="1" ht="15.95" customHeight="1" x14ac:dyDescent="0.2">
      <c r="A70" s="70"/>
      <c r="B70" s="66" t="s">
        <v>45</v>
      </c>
      <c r="C70" s="67">
        <v>3</v>
      </c>
      <c r="D70" s="67">
        <v>1843717</v>
      </c>
      <c r="E70" s="67">
        <v>0</v>
      </c>
      <c r="F70" s="67">
        <v>0</v>
      </c>
      <c r="G70" s="67">
        <v>0</v>
      </c>
      <c r="H70" s="67">
        <v>0</v>
      </c>
      <c r="I70" s="67">
        <v>0</v>
      </c>
      <c r="J70" s="67">
        <v>0</v>
      </c>
      <c r="K70" s="67">
        <f t="shared" si="16"/>
        <v>3</v>
      </c>
      <c r="L70" s="68">
        <f t="shared" si="17"/>
        <v>1843717</v>
      </c>
    </row>
    <row r="71" spans="1:12" s="69" customFormat="1" ht="15.95" customHeight="1" x14ac:dyDescent="0.2">
      <c r="A71" s="70"/>
      <c r="B71" s="66" t="s">
        <v>13</v>
      </c>
      <c r="C71" s="67">
        <v>11</v>
      </c>
      <c r="D71" s="67">
        <v>2924730</v>
      </c>
      <c r="E71" s="67">
        <v>0</v>
      </c>
      <c r="F71" s="67">
        <v>0</v>
      </c>
      <c r="G71" s="67">
        <v>0</v>
      </c>
      <c r="H71" s="67">
        <v>0</v>
      </c>
      <c r="I71" s="67">
        <v>0</v>
      </c>
      <c r="J71" s="67">
        <v>0</v>
      </c>
      <c r="K71" s="67">
        <f t="shared" si="16"/>
        <v>11</v>
      </c>
      <c r="L71" s="68">
        <f t="shared" si="17"/>
        <v>2924730</v>
      </c>
    </row>
    <row r="72" spans="1:12" s="69" customFormat="1" ht="15.95" customHeight="1" x14ac:dyDescent="0.2">
      <c r="A72" s="70"/>
      <c r="B72" s="66" t="s">
        <v>14</v>
      </c>
      <c r="C72" s="67">
        <v>14</v>
      </c>
      <c r="D72" s="67">
        <v>10253286</v>
      </c>
      <c r="E72" s="67">
        <v>0</v>
      </c>
      <c r="F72" s="67">
        <v>0</v>
      </c>
      <c r="G72" s="67">
        <v>1</v>
      </c>
      <c r="H72" s="67">
        <v>85001</v>
      </c>
      <c r="I72" s="67">
        <v>0</v>
      </c>
      <c r="J72" s="67">
        <v>0</v>
      </c>
      <c r="K72" s="67">
        <f t="shared" si="16"/>
        <v>15</v>
      </c>
      <c r="L72" s="68">
        <f t="shared" si="17"/>
        <v>10338287</v>
      </c>
    </row>
    <row r="73" spans="1:12" s="69" customFormat="1" ht="15.95" customHeight="1" x14ac:dyDescent="0.2">
      <c r="A73" s="70"/>
      <c r="B73" s="66" t="s">
        <v>68</v>
      </c>
      <c r="C73" s="67">
        <v>3</v>
      </c>
      <c r="D73" s="67">
        <v>129184</v>
      </c>
      <c r="E73" s="67">
        <v>0</v>
      </c>
      <c r="F73" s="67">
        <v>0</v>
      </c>
      <c r="G73" s="67">
        <v>1</v>
      </c>
      <c r="H73" s="67">
        <v>19950</v>
      </c>
      <c r="I73" s="67">
        <v>0</v>
      </c>
      <c r="J73" s="67">
        <v>0</v>
      </c>
      <c r="K73" s="67">
        <f t="shared" si="16"/>
        <v>4</v>
      </c>
      <c r="L73" s="68">
        <f t="shared" si="17"/>
        <v>149134</v>
      </c>
    </row>
    <row r="74" spans="1:12" s="69" customFormat="1" ht="15.95" customHeight="1" x14ac:dyDescent="0.2">
      <c r="A74" s="70"/>
      <c r="B74" s="66" t="s">
        <v>115</v>
      </c>
      <c r="C74" s="67">
        <v>1</v>
      </c>
      <c r="D74" s="67">
        <v>0</v>
      </c>
      <c r="E74" s="67">
        <v>0</v>
      </c>
      <c r="F74" s="67">
        <v>0</v>
      </c>
      <c r="G74" s="67">
        <v>0</v>
      </c>
      <c r="H74" s="67">
        <v>0</v>
      </c>
      <c r="I74" s="67">
        <v>0</v>
      </c>
      <c r="J74" s="67">
        <v>0</v>
      </c>
      <c r="K74" s="67">
        <f t="shared" si="16"/>
        <v>1</v>
      </c>
      <c r="L74" s="68">
        <f t="shared" si="17"/>
        <v>0</v>
      </c>
    </row>
    <row r="75" spans="1:12" s="69" customFormat="1" ht="15.95" customHeight="1" x14ac:dyDescent="0.2">
      <c r="A75" s="70"/>
      <c r="B75" s="66" t="s">
        <v>95</v>
      </c>
      <c r="C75" s="67">
        <v>1</v>
      </c>
      <c r="D75" s="67">
        <v>100000</v>
      </c>
      <c r="E75" s="67">
        <v>0</v>
      </c>
      <c r="F75" s="67">
        <v>0</v>
      </c>
      <c r="G75" s="67">
        <v>0</v>
      </c>
      <c r="H75" s="67">
        <v>0</v>
      </c>
      <c r="I75" s="67">
        <v>0</v>
      </c>
      <c r="J75" s="67">
        <v>0</v>
      </c>
      <c r="K75" s="67">
        <f t="shared" si="16"/>
        <v>1</v>
      </c>
      <c r="L75" s="68">
        <f t="shared" si="17"/>
        <v>100000</v>
      </c>
    </row>
    <row r="76" spans="1:12" s="69" customFormat="1" ht="15.95" customHeight="1" x14ac:dyDescent="0.2">
      <c r="A76" s="70"/>
      <c r="B76" s="66" t="s">
        <v>96</v>
      </c>
      <c r="C76" s="67">
        <v>1</v>
      </c>
      <c r="D76" s="67">
        <v>1729</v>
      </c>
      <c r="E76" s="67">
        <v>0</v>
      </c>
      <c r="F76" s="67">
        <v>0</v>
      </c>
      <c r="G76" s="67">
        <v>0</v>
      </c>
      <c r="H76" s="67">
        <v>0</v>
      </c>
      <c r="I76" s="67">
        <v>0</v>
      </c>
      <c r="J76" s="67">
        <v>0</v>
      </c>
      <c r="K76" s="67">
        <f t="shared" si="16"/>
        <v>1</v>
      </c>
      <c r="L76" s="68">
        <f t="shared" si="17"/>
        <v>1729</v>
      </c>
    </row>
    <row r="77" spans="1:12" s="69" customFormat="1" ht="15.95" customHeight="1" x14ac:dyDescent="0.2">
      <c r="A77" s="70"/>
      <c r="B77" s="66" t="s">
        <v>86</v>
      </c>
      <c r="C77" s="67">
        <v>3</v>
      </c>
      <c r="D77" s="67">
        <v>91525</v>
      </c>
      <c r="E77" s="67">
        <v>0</v>
      </c>
      <c r="F77" s="67">
        <v>0</v>
      </c>
      <c r="G77" s="67">
        <v>0</v>
      </c>
      <c r="H77" s="67">
        <v>0</v>
      </c>
      <c r="I77" s="67">
        <v>0</v>
      </c>
      <c r="J77" s="67">
        <v>0</v>
      </c>
      <c r="K77" s="67">
        <f t="shared" si="16"/>
        <v>3</v>
      </c>
      <c r="L77" s="68">
        <f t="shared" si="17"/>
        <v>91525</v>
      </c>
    </row>
    <row r="78" spans="1:12" s="69" customFormat="1" ht="15.95" customHeight="1" x14ac:dyDescent="0.2">
      <c r="A78" s="70"/>
      <c r="B78" s="66" t="s">
        <v>19</v>
      </c>
      <c r="C78" s="67">
        <v>8</v>
      </c>
      <c r="D78" s="67">
        <v>937033</v>
      </c>
      <c r="E78" s="67">
        <v>0</v>
      </c>
      <c r="F78" s="67">
        <v>0</v>
      </c>
      <c r="G78" s="67">
        <v>0</v>
      </c>
      <c r="H78" s="67">
        <v>0</v>
      </c>
      <c r="I78" s="67">
        <v>0</v>
      </c>
      <c r="J78" s="67">
        <v>0</v>
      </c>
      <c r="K78" s="67">
        <f t="shared" si="16"/>
        <v>8</v>
      </c>
      <c r="L78" s="68">
        <f t="shared" si="17"/>
        <v>937033</v>
      </c>
    </row>
    <row r="79" spans="1:12" s="69" customFormat="1" ht="15.95" customHeight="1" thickBot="1" x14ac:dyDescent="0.25">
      <c r="A79" s="71" t="s">
        <v>57</v>
      </c>
      <c r="B79" s="72" t="s">
        <v>3</v>
      </c>
      <c r="C79" s="72">
        <f t="shared" ref="C79:J79" si="18">SUM(C39:C78)</f>
        <v>271</v>
      </c>
      <c r="D79" s="73">
        <f t="shared" si="18"/>
        <v>59694650</v>
      </c>
      <c r="E79" s="74">
        <f t="shared" si="18"/>
        <v>10</v>
      </c>
      <c r="F79" s="73">
        <f t="shared" si="18"/>
        <v>1630656</v>
      </c>
      <c r="G79" s="72">
        <f t="shared" si="18"/>
        <v>38</v>
      </c>
      <c r="H79" s="73">
        <f t="shared" si="18"/>
        <v>8373792</v>
      </c>
      <c r="I79" s="72">
        <f t="shared" si="18"/>
        <v>0</v>
      </c>
      <c r="J79" s="73">
        <f t="shared" si="18"/>
        <v>0</v>
      </c>
      <c r="K79" s="72">
        <f t="shared" ref="K79:K89" si="19">C79+E79+G79+I79</f>
        <v>319</v>
      </c>
      <c r="L79" s="75">
        <f t="shared" ref="L79:L89" si="20">D79+F79+H79+J79</f>
        <v>69699098</v>
      </c>
    </row>
    <row r="80" spans="1:12" s="69" customFormat="1" ht="15.95" customHeight="1" x14ac:dyDescent="0.2">
      <c r="A80" s="76" t="s">
        <v>29</v>
      </c>
      <c r="B80" s="66" t="s">
        <v>97</v>
      </c>
      <c r="C80" s="67">
        <v>3</v>
      </c>
      <c r="D80" s="67">
        <v>225690</v>
      </c>
      <c r="E80" s="67">
        <v>0</v>
      </c>
      <c r="F80" s="67">
        <v>0</v>
      </c>
      <c r="G80" s="67">
        <v>0</v>
      </c>
      <c r="H80" s="67">
        <v>0</v>
      </c>
      <c r="I80" s="67">
        <v>0</v>
      </c>
      <c r="J80" s="67">
        <v>0</v>
      </c>
      <c r="K80" s="67">
        <f t="shared" si="19"/>
        <v>3</v>
      </c>
      <c r="L80" s="68">
        <f t="shared" si="20"/>
        <v>225690</v>
      </c>
    </row>
    <row r="81" spans="1:12" s="69" customFormat="1" ht="15.95" customHeight="1" x14ac:dyDescent="0.2">
      <c r="A81" s="76"/>
      <c r="B81" s="66" t="s">
        <v>77</v>
      </c>
      <c r="C81" s="67">
        <v>1</v>
      </c>
      <c r="D81" s="67">
        <v>1500</v>
      </c>
      <c r="E81" s="67">
        <v>3</v>
      </c>
      <c r="F81" s="67">
        <v>372000</v>
      </c>
      <c r="G81" s="67">
        <v>0</v>
      </c>
      <c r="H81" s="67">
        <v>0</v>
      </c>
      <c r="I81" s="67">
        <v>0</v>
      </c>
      <c r="J81" s="67">
        <v>0</v>
      </c>
      <c r="K81" s="67">
        <f t="shared" si="19"/>
        <v>4</v>
      </c>
      <c r="L81" s="68">
        <f t="shared" si="20"/>
        <v>373500</v>
      </c>
    </row>
    <row r="82" spans="1:12" s="69" customFormat="1" ht="15.95" customHeight="1" x14ac:dyDescent="0.2">
      <c r="A82" s="76"/>
      <c r="B82" s="66" t="s">
        <v>87</v>
      </c>
      <c r="C82" s="67">
        <v>4</v>
      </c>
      <c r="D82" s="67">
        <v>451578</v>
      </c>
      <c r="E82" s="67">
        <v>0</v>
      </c>
      <c r="F82" s="67">
        <v>0</v>
      </c>
      <c r="G82" s="67">
        <v>0</v>
      </c>
      <c r="H82" s="67">
        <v>0</v>
      </c>
      <c r="I82" s="67">
        <v>0</v>
      </c>
      <c r="J82" s="67">
        <v>0</v>
      </c>
      <c r="K82" s="67">
        <f t="shared" si="19"/>
        <v>4</v>
      </c>
      <c r="L82" s="68">
        <f t="shared" si="20"/>
        <v>451578</v>
      </c>
    </row>
    <row r="83" spans="1:12" s="69" customFormat="1" ht="15.95" customHeight="1" thickBot="1" x14ac:dyDescent="0.25">
      <c r="A83" s="71" t="s">
        <v>64</v>
      </c>
      <c r="B83" s="72" t="s">
        <v>3</v>
      </c>
      <c r="C83" s="72">
        <f t="shared" ref="C83:J83" si="21">SUM(C80:C82)</f>
        <v>8</v>
      </c>
      <c r="D83" s="73">
        <f t="shared" si="21"/>
        <v>678768</v>
      </c>
      <c r="E83" s="74">
        <f t="shared" si="21"/>
        <v>3</v>
      </c>
      <c r="F83" s="73">
        <f t="shared" si="21"/>
        <v>372000</v>
      </c>
      <c r="G83" s="72">
        <f t="shared" si="21"/>
        <v>0</v>
      </c>
      <c r="H83" s="73">
        <f t="shared" si="21"/>
        <v>0</v>
      </c>
      <c r="I83" s="72">
        <f t="shared" si="21"/>
        <v>0</v>
      </c>
      <c r="J83" s="73">
        <f t="shared" si="21"/>
        <v>0</v>
      </c>
      <c r="K83" s="72">
        <f t="shared" si="19"/>
        <v>11</v>
      </c>
      <c r="L83" s="75">
        <f t="shared" si="20"/>
        <v>1050768</v>
      </c>
    </row>
    <row r="84" spans="1:12" s="69" customFormat="1" ht="15.95" customHeight="1" x14ac:dyDescent="0.2">
      <c r="A84" s="76" t="s">
        <v>32</v>
      </c>
      <c r="B84" s="66" t="s">
        <v>98</v>
      </c>
      <c r="C84" s="67">
        <v>0</v>
      </c>
      <c r="D84" s="67">
        <v>0</v>
      </c>
      <c r="E84" s="67">
        <v>0</v>
      </c>
      <c r="F84" s="67">
        <v>0</v>
      </c>
      <c r="G84" s="67">
        <v>0</v>
      </c>
      <c r="H84" s="67">
        <v>0</v>
      </c>
      <c r="I84" s="67">
        <v>3</v>
      </c>
      <c r="J84" s="67">
        <v>644051</v>
      </c>
      <c r="K84" s="67">
        <f t="shared" si="19"/>
        <v>3</v>
      </c>
      <c r="L84" s="68">
        <f t="shared" si="20"/>
        <v>644051</v>
      </c>
    </row>
    <row r="85" spans="1:12" s="69" customFormat="1" ht="15.95" customHeight="1" x14ac:dyDescent="0.2">
      <c r="A85" s="70"/>
      <c r="B85" s="66" t="s">
        <v>69</v>
      </c>
      <c r="C85" s="67">
        <v>0</v>
      </c>
      <c r="D85" s="67">
        <v>0</v>
      </c>
      <c r="E85" s="67">
        <v>0</v>
      </c>
      <c r="F85" s="67">
        <v>0</v>
      </c>
      <c r="G85" s="67">
        <v>0</v>
      </c>
      <c r="H85" s="67">
        <v>0</v>
      </c>
      <c r="I85" s="67">
        <v>1</v>
      </c>
      <c r="J85" s="67">
        <v>33398</v>
      </c>
      <c r="K85" s="67">
        <f t="shared" si="19"/>
        <v>1</v>
      </c>
      <c r="L85" s="68">
        <f t="shared" si="20"/>
        <v>33398</v>
      </c>
    </row>
    <row r="86" spans="1:12" s="69" customFormat="1" ht="15.95" customHeight="1" x14ac:dyDescent="0.2">
      <c r="A86" s="70"/>
      <c r="B86" s="66" t="s">
        <v>46</v>
      </c>
      <c r="C86" s="67">
        <v>0</v>
      </c>
      <c r="D86" s="67">
        <v>0</v>
      </c>
      <c r="E86" s="67">
        <v>0</v>
      </c>
      <c r="F86" s="67">
        <v>0</v>
      </c>
      <c r="G86" s="67">
        <v>0</v>
      </c>
      <c r="H86" s="67">
        <v>0</v>
      </c>
      <c r="I86" s="67">
        <v>63</v>
      </c>
      <c r="J86" s="67">
        <v>4078616</v>
      </c>
      <c r="K86" s="67">
        <f t="shared" si="19"/>
        <v>63</v>
      </c>
      <c r="L86" s="68">
        <f t="shared" si="20"/>
        <v>4078616</v>
      </c>
    </row>
    <row r="87" spans="1:12" s="69" customFormat="1" ht="15.95" customHeight="1" x14ac:dyDescent="0.2">
      <c r="A87" s="70"/>
      <c r="B87" s="66" t="s">
        <v>80</v>
      </c>
      <c r="C87" s="67">
        <v>0</v>
      </c>
      <c r="D87" s="67">
        <v>0</v>
      </c>
      <c r="E87" s="67">
        <v>0</v>
      </c>
      <c r="F87" s="67">
        <v>0</v>
      </c>
      <c r="G87" s="67">
        <v>0</v>
      </c>
      <c r="H87" s="67">
        <v>0</v>
      </c>
      <c r="I87" s="67">
        <v>1</v>
      </c>
      <c r="J87" s="67">
        <v>5500924</v>
      </c>
      <c r="K87" s="67">
        <f t="shared" si="19"/>
        <v>1</v>
      </c>
      <c r="L87" s="68">
        <f t="shared" si="20"/>
        <v>5500924</v>
      </c>
    </row>
    <row r="88" spans="1:12" s="69" customFormat="1" ht="15.95" customHeight="1" x14ac:dyDescent="0.2">
      <c r="A88" s="70"/>
      <c r="B88" s="66" t="s">
        <v>59</v>
      </c>
      <c r="C88" s="67">
        <v>0</v>
      </c>
      <c r="D88" s="67">
        <v>0</v>
      </c>
      <c r="E88" s="67">
        <v>0</v>
      </c>
      <c r="F88" s="67">
        <v>0</v>
      </c>
      <c r="G88" s="67">
        <v>0</v>
      </c>
      <c r="H88" s="67">
        <v>0</v>
      </c>
      <c r="I88" s="67">
        <v>3</v>
      </c>
      <c r="J88" s="67">
        <v>137749</v>
      </c>
      <c r="K88" s="67">
        <f t="shared" si="19"/>
        <v>3</v>
      </c>
      <c r="L88" s="68">
        <f t="shared" si="20"/>
        <v>137749</v>
      </c>
    </row>
    <row r="89" spans="1:12" s="69" customFormat="1" ht="15.95" customHeight="1" x14ac:dyDescent="0.2">
      <c r="A89" s="70"/>
      <c r="B89" s="66" t="s">
        <v>51</v>
      </c>
      <c r="C89" s="67">
        <v>0</v>
      </c>
      <c r="D89" s="67">
        <v>0</v>
      </c>
      <c r="E89" s="67">
        <v>0</v>
      </c>
      <c r="F89" s="67">
        <v>0</v>
      </c>
      <c r="G89" s="67">
        <v>0</v>
      </c>
      <c r="H89" s="67">
        <v>0</v>
      </c>
      <c r="I89" s="67">
        <v>9</v>
      </c>
      <c r="J89" s="67">
        <v>501271</v>
      </c>
      <c r="K89" s="67">
        <f t="shared" si="19"/>
        <v>9</v>
      </c>
      <c r="L89" s="68">
        <f t="shared" si="20"/>
        <v>501271</v>
      </c>
    </row>
    <row r="90" spans="1:12" s="69" customFormat="1" ht="15.95" customHeight="1" thickBot="1" x14ac:dyDescent="0.25">
      <c r="A90" s="71" t="s">
        <v>58</v>
      </c>
      <c r="B90" s="72" t="s">
        <v>51</v>
      </c>
      <c r="C90" s="74">
        <f t="shared" ref="C90:L90" si="22">SUM(C84:C89)</f>
        <v>0</v>
      </c>
      <c r="D90" s="74">
        <f t="shared" si="22"/>
        <v>0</v>
      </c>
      <c r="E90" s="74">
        <f t="shared" si="22"/>
        <v>0</v>
      </c>
      <c r="F90" s="74">
        <f t="shared" si="22"/>
        <v>0</v>
      </c>
      <c r="G90" s="74">
        <f t="shared" si="22"/>
        <v>0</v>
      </c>
      <c r="H90" s="74">
        <f t="shared" si="22"/>
        <v>0</v>
      </c>
      <c r="I90" s="74">
        <f t="shared" si="22"/>
        <v>80</v>
      </c>
      <c r="J90" s="74">
        <f t="shared" si="22"/>
        <v>10896009</v>
      </c>
      <c r="K90" s="74">
        <f t="shared" si="22"/>
        <v>80</v>
      </c>
      <c r="L90" s="75">
        <f t="shared" si="22"/>
        <v>10896009</v>
      </c>
    </row>
    <row r="91" spans="1:12" s="69" customFormat="1" ht="15.95" customHeight="1" x14ac:dyDescent="0.2">
      <c r="A91" s="76" t="s">
        <v>101</v>
      </c>
      <c r="B91" s="66" t="s">
        <v>104</v>
      </c>
      <c r="C91" s="67">
        <v>1</v>
      </c>
      <c r="D91" s="67">
        <v>25001</v>
      </c>
      <c r="E91" s="67">
        <v>0</v>
      </c>
      <c r="F91" s="67">
        <v>0</v>
      </c>
      <c r="G91" s="67">
        <v>0</v>
      </c>
      <c r="H91" s="67">
        <v>0</v>
      </c>
      <c r="I91" s="67">
        <v>0</v>
      </c>
      <c r="J91" s="67">
        <v>0</v>
      </c>
      <c r="K91" s="67">
        <f t="shared" ref="K91" si="23">C91+E91+G91+I91</f>
        <v>1</v>
      </c>
      <c r="L91" s="68">
        <f t="shared" ref="L91" si="24">D91+F91+H91+J91</f>
        <v>25001</v>
      </c>
    </row>
    <row r="92" spans="1:12" s="69" customFormat="1" ht="15.95" customHeight="1" thickBot="1" x14ac:dyDescent="0.25">
      <c r="A92" s="71" t="s">
        <v>124</v>
      </c>
      <c r="B92" s="72" t="s">
        <v>3</v>
      </c>
      <c r="C92" s="72">
        <f t="shared" ref="C92:J94" si="25">SUM(C91:C91)</f>
        <v>1</v>
      </c>
      <c r="D92" s="73">
        <f t="shared" si="25"/>
        <v>25001</v>
      </c>
      <c r="E92" s="74">
        <f t="shared" si="25"/>
        <v>0</v>
      </c>
      <c r="F92" s="73">
        <f t="shared" si="25"/>
        <v>0</v>
      </c>
      <c r="G92" s="72">
        <f t="shared" si="25"/>
        <v>0</v>
      </c>
      <c r="H92" s="73">
        <f t="shared" si="25"/>
        <v>0</v>
      </c>
      <c r="I92" s="72">
        <f t="shared" si="25"/>
        <v>0</v>
      </c>
      <c r="J92" s="73">
        <f t="shared" si="25"/>
        <v>0</v>
      </c>
      <c r="K92" s="74">
        <f t="shared" ref="K92:K93" si="26">C92+E92+G92+I92</f>
        <v>1</v>
      </c>
      <c r="L92" s="75">
        <f t="shared" ref="L92:L93" si="27">D92+F92+H92+J92</f>
        <v>25001</v>
      </c>
    </row>
    <row r="93" spans="1:12" s="69" customFormat="1" ht="15.95" customHeight="1" x14ac:dyDescent="0.2">
      <c r="A93" s="76" t="s">
        <v>65</v>
      </c>
      <c r="B93" s="66" t="s">
        <v>116</v>
      </c>
      <c r="C93" s="67">
        <v>0</v>
      </c>
      <c r="D93" s="67">
        <v>0</v>
      </c>
      <c r="E93" s="67">
        <v>0</v>
      </c>
      <c r="F93" s="67">
        <v>0</v>
      </c>
      <c r="G93" s="67">
        <v>1</v>
      </c>
      <c r="H93" s="67">
        <v>6000</v>
      </c>
      <c r="I93" s="67">
        <v>0</v>
      </c>
      <c r="J93" s="67">
        <v>0</v>
      </c>
      <c r="K93" s="67">
        <f t="shared" si="26"/>
        <v>1</v>
      </c>
      <c r="L93" s="68">
        <f t="shared" si="27"/>
        <v>6000</v>
      </c>
    </row>
    <row r="94" spans="1:12" s="69" customFormat="1" ht="15.95" customHeight="1" thickBot="1" x14ac:dyDescent="0.25">
      <c r="A94" s="71" t="s">
        <v>60</v>
      </c>
      <c r="B94" s="72" t="s">
        <v>3</v>
      </c>
      <c r="C94" s="72">
        <f t="shared" si="25"/>
        <v>0</v>
      </c>
      <c r="D94" s="73">
        <f t="shared" si="25"/>
        <v>0</v>
      </c>
      <c r="E94" s="74">
        <f t="shared" si="25"/>
        <v>0</v>
      </c>
      <c r="F94" s="73">
        <f t="shared" si="25"/>
        <v>0</v>
      </c>
      <c r="G94" s="72">
        <f t="shared" si="25"/>
        <v>1</v>
      </c>
      <c r="H94" s="73">
        <f t="shared" si="25"/>
        <v>6000</v>
      </c>
      <c r="I94" s="72">
        <f t="shared" si="25"/>
        <v>0</v>
      </c>
      <c r="J94" s="73">
        <f t="shared" si="25"/>
        <v>0</v>
      </c>
      <c r="K94" s="74">
        <f t="shared" ref="K94:K107" si="28">C94+E94+G94+I94</f>
        <v>1</v>
      </c>
      <c r="L94" s="75">
        <f t="shared" ref="L94:L107" si="29">D94+F94+H94+J94</f>
        <v>6000</v>
      </c>
    </row>
    <row r="95" spans="1:12" s="69" customFormat="1" ht="29.25" customHeight="1" x14ac:dyDescent="0.2">
      <c r="A95" s="77" t="s">
        <v>30</v>
      </c>
      <c r="B95" s="66" t="s">
        <v>122</v>
      </c>
      <c r="C95" s="67">
        <v>0</v>
      </c>
      <c r="D95" s="67">
        <v>0</v>
      </c>
      <c r="E95" s="67">
        <v>0</v>
      </c>
      <c r="F95" s="67">
        <v>0</v>
      </c>
      <c r="G95" s="67">
        <v>1</v>
      </c>
      <c r="H95" s="67">
        <v>85000</v>
      </c>
      <c r="I95" s="67">
        <v>0</v>
      </c>
      <c r="J95" s="67">
        <v>0</v>
      </c>
      <c r="K95" s="67">
        <f t="shared" si="28"/>
        <v>1</v>
      </c>
      <c r="L95" s="68">
        <f t="shared" si="29"/>
        <v>85000</v>
      </c>
    </row>
    <row r="96" spans="1:12" s="69" customFormat="1" ht="29.25" customHeight="1" x14ac:dyDescent="0.2">
      <c r="A96" s="77"/>
      <c r="B96" s="66" t="s">
        <v>123</v>
      </c>
      <c r="C96" s="67">
        <v>1</v>
      </c>
      <c r="D96" s="67">
        <v>353060</v>
      </c>
      <c r="E96" s="67">
        <v>0</v>
      </c>
      <c r="F96" s="67">
        <v>0</v>
      </c>
      <c r="G96" s="67">
        <v>0</v>
      </c>
      <c r="H96" s="67">
        <v>0</v>
      </c>
      <c r="I96" s="67">
        <v>0</v>
      </c>
      <c r="J96" s="67">
        <v>0</v>
      </c>
      <c r="K96" s="67">
        <f t="shared" si="28"/>
        <v>1</v>
      </c>
      <c r="L96" s="68">
        <f t="shared" si="29"/>
        <v>353060</v>
      </c>
    </row>
    <row r="97" spans="1:12" s="69" customFormat="1" ht="15.95" customHeight="1" x14ac:dyDescent="0.2">
      <c r="A97" s="70"/>
      <c r="B97" s="66" t="s">
        <v>47</v>
      </c>
      <c r="C97" s="67">
        <v>46</v>
      </c>
      <c r="D97" s="67">
        <v>3331331</v>
      </c>
      <c r="E97" s="67">
        <v>5</v>
      </c>
      <c r="F97" s="67">
        <v>144000</v>
      </c>
      <c r="G97" s="67">
        <v>1</v>
      </c>
      <c r="H97" s="67">
        <v>12915</v>
      </c>
      <c r="I97" s="67">
        <v>1</v>
      </c>
      <c r="J97" s="67">
        <v>430001</v>
      </c>
      <c r="K97" s="67">
        <f t="shared" si="28"/>
        <v>53</v>
      </c>
      <c r="L97" s="68">
        <f t="shared" si="29"/>
        <v>3918247</v>
      </c>
    </row>
    <row r="98" spans="1:12" s="69" customFormat="1" ht="15.95" customHeight="1" thickBot="1" x14ac:dyDescent="0.25">
      <c r="A98" s="71" t="s">
        <v>62</v>
      </c>
      <c r="B98" s="72" t="s">
        <v>3</v>
      </c>
      <c r="C98" s="72">
        <f t="shared" ref="C98:J98" si="30">SUM(C95:C97)</f>
        <v>47</v>
      </c>
      <c r="D98" s="73">
        <f t="shared" si="30"/>
        <v>3684391</v>
      </c>
      <c r="E98" s="74">
        <f t="shared" si="30"/>
        <v>5</v>
      </c>
      <c r="F98" s="73">
        <f t="shared" si="30"/>
        <v>144000</v>
      </c>
      <c r="G98" s="72">
        <f t="shared" si="30"/>
        <v>2</v>
      </c>
      <c r="H98" s="73">
        <f t="shared" si="30"/>
        <v>97915</v>
      </c>
      <c r="I98" s="72">
        <f t="shared" si="30"/>
        <v>1</v>
      </c>
      <c r="J98" s="73">
        <f t="shared" si="30"/>
        <v>430001</v>
      </c>
      <c r="K98" s="72">
        <f t="shared" si="28"/>
        <v>55</v>
      </c>
      <c r="L98" s="75">
        <f t="shared" si="29"/>
        <v>4356307</v>
      </c>
    </row>
    <row r="99" spans="1:12" s="69" customFormat="1" ht="15.95" customHeight="1" x14ac:dyDescent="0.2">
      <c r="A99" s="76" t="s">
        <v>52</v>
      </c>
      <c r="B99" s="66" t="s">
        <v>117</v>
      </c>
      <c r="C99" s="67">
        <v>0</v>
      </c>
      <c r="D99" s="67">
        <v>0</v>
      </c>
      <c r="E99" s="67">
        <v>0</v>
      </c>
      <c r="F99" s="67">
        <v>0</v>
      </c>
      <c r="G99" s="67">
        <v>1</v>
      </c>
      <c r="H99" s="67">
        <v>5001</v>
      </c>
      <c r="I99" s="67">
        <v>0</v>
      </c>
      <c r="J99" s="67">
        <v>0</v>
      </c>
      <c r="K99" s="67">
        <f t="shared" si="28"/>
        <v>1</v>
      </c>
      <c r="L99" s="68">
        <f t="shared" si="29"/>
        <v>5001</v>
      </c>
    </row>
    <row r="100" spans="1:12" s="69" customFormat="1" ht="15.95" customHeight="1" x14ac:dyDescent="0.2">
      <c r="A100" s="70"/>
      <c r="B100" s="66" t="s">
        <v>99</v>
      </c>
      <c r="C100" s="67">
        <v>0</v>
      </c>
      <c r="D100" s="67">
        <v>0</v>
      </c>
      <c r="E100" s="67">
        <v>3</v>
      </c>
      <c r="F100" s="67">
        <v>860438</v>
      </c>
      <c r="G100" s="67">
        <v>0</v>
      </c>
      <c r="H100" s="67">
        <v>0</v>
      </c>
      <c r="I100" s="67">
        <v>0</v>
      </c>
      <c r="J100" s="67">
        <v>0</v>
      </c>
      <c r="K100" s="67">
        <f t="shared" si="28"/>
        <v>3</v>
      </c>
      <c r="L100" s="68">
        <f t="shared" si="29"/>
        <v>860438</v>
      </c>
    </row>
    <row r="101" spans="1:12" s="69" customFormat="1" ht="15.95" customHeight="1" x14ac:dyDescent="0.2">
      <c r="A101" s="70"/>
      <c r="B101" s="66" t="s">
        <v>88</v>
      </c>
      <c r="C101" s="67">
        <v>0</v>
      </c>
      <c r="D101" s="67">
        <v>0</v>
      </c>
      <c r="E101" s="67">
        <v>0</v>
      </c>
      <c r="F101" s="67">
        <v>0</v>
      </c>
      <c r="G101" s="67">
        <v>1</v>
      </c>
      <c r="H101" s="67">
        <v>100001</v>
      </c>
      <c r="I101" s="67">
        <v>0</v>
      </c>
      <c r="J101" s="67">
        <v>0</v>
      </c>
      <c r="K101" s="67">
        <f t="shared" si="28"/>
        <v>1</v>
      </c>
      <c r="L101" s="68">
        <f t="shared" si="29"/>
        <v>100001</v>
      </c>
    </row>
    <row r="102" spans="1:12" s="69" customFormat="1" ht="15.95" customHeight="1" x14ac:dyDescent="0.2">
      <c r="A102" s="70"/>
      <c r="B102" s="66" t="s">
        <v>118</v>
      </c>
      <c r="C102" s="67">
        <v>0</v>
      </c>
      <c r="D102" s="67">
        <v>0</v>
      </c>
      <c r="E102" s="67">
        <v>0</v>
      </c>
      <c r="F102" s="67">
        <v>0</v>
      </c>
      <c r="G102" s="67">
        <v>2</v>
      </c>
      <c r="H102" s="67">
        <v>8742</v>
      </c>
      <c r="I102" s="67">
        <v>0</v>
      </c>
      <c r="J102" s="67">
        <v>0</v>
      </c>
      <c r="K102" s="67">
        <f t="shared" si="28"/>
        <v>2</v>
      </c>
      <c r="L102" s="68">
        <f t="shared" si="29"/>
        <v>8742</v>
      </c>
    </row>
    <row r="103" spans="1:12" s="69" customFormat="1" ht="15.95" customHeight="1" x14ac:dyDescent="0.2">
      <c r="A103" s="70"/>
      <c r="B103" s="66" t="s">
        <v>61</v>
      </c>
      <c r="C103" s="67">
        <v>0</v>
      </c>
      <c r="D103" s="67">
        <v>0</v>
      </c>
      <c r="E103" s="67">
        <v>2</v>
      </c>
      <c r="F103" s="67">
        <v>487000</v>
      </c>
      <c r="G103" s="67">
        <v>0</v>
      </c>
      <c r="H103" s="67">
        <v>0</v>
      </c>
      <c r="I103" s="67">
        <v>0</v>
      </c>
      <c r="J103" s="67">
        <v>0</v>
      </c>
      <c r="K103" s="67">
        <f t="shared" si="28"/>
        <v>2</v>
      </c>
      <c r="L103" s="68">
        <f t="shared" si="29"/>
        <v>487000</v>
      </c>
    </row>
    <row r="104" spans="1:12" s="69" customFormat="1" ht="15.95" customHeight="1" x14ac:dyDescent="0.2">
      <c r="A104" s="70"/>
      <c r="B104" s="66" t="s">
        <v>119</v>
      </c>
      <c r="C104" s="67">
        <v>0</v>
      </c>
      <c r="D104" s="67">
        <v>0</v>
      </c>
      <c r="E104" s="67">
        <v>0</v>
      </c>
      <c r="F104" s="67">
        <v>0</v>
      </c>
      <c r="G104" s="67">
        <v>2</v>
      </c>
      <c r="H104" s="67">
        <v>22000</v>
      </c>
      <c r="I104" s="67">
        <v>0</v>
      </c>
      <c r="J104" s="67">
        <v>0</v>
      </c>
      <c r="K104" s="67">
        <f t="shared" si="28"/>
        <v>2</v>
      </c>
      <c r="L104" s="68">
        <f t="shared" si="29"/>
        <v>22000</v>
      </c>
    </row>
    <row r="105" spans="1:12" s="69" customFormat="1" ht="15.95" customHeight="1" x14ac:dyDescent="0.2">
      <c r="A105" s="70"/>
      <c r="B105" s="66" t="s">
        <v>89</v>
      </c>
      <c r="C105" s="67">
        <v>0</v>
      </c>
      <c r="D105" s="67">
        <v>0</v>
      </c>
      <c r="E105" s="67">
        <v>0</v>
      </c>
      <c r="F105" s="67">
        <v>0</v>
      </c>
      <c r="G105" s="67">
        <v>1</v>
      </c>
      <c r="H105" s="67">
        <v>100000</v>
      </c>
      <c r="I105" s="67">
        <v>0</v>
      </c>
      <c r="J105" s="67">
        <v>0</v>
      </c>
      <c r="K105" s="67">
        <f t="shared" si="28"/>
        <v>1</v>
      </c>
      <c r="L105" s="68">
        <f t="shared" si="29"/>
        <v>100000</v>
      </c>
    </row>
    <row r="106" spans="1:12" s="69" customFormat="1" ht="15.95" customHeight="1" x14ac:dyDescent="0.2">
      <c r="A106" s="70"/>
      <c r="B106" s="66" t="s">
        <v>120</v>
      </c>
      <c r="C106" s="67">
        <v>3</v>
      </c>
      <c r="D106" s="67">
        <v>7057040</v>
      </c>
      <c r="E106" s="67">
        <v>0</v>
      </c>
      <c r="F106" s="67">
        <v>0</v>
      </c>
      <c r="G106" s="67">
        <v>1</v>
      </c>
      <c r="H106" s="67">
        <v>30000</v>
      </c>
      <c r="I106" s="67">
        <v>0</v>
      </c>
      <c r="J106" s="67">
        <v>0</v>
      </c>
      <c r="K106" s="67">
        <f t="shared" si="28"/>
        <v>4</v>
      </c>
      <c r="L106" s="68">
        <f t="shared" si="29"/>
        <v>7087040</v>
      </c>
    </row>
    <row r="107" spans="1:12" s="69" customFormat="1" ht="15.95" customHeight="1" thickBot="1" x14ac:dyDescent="0.25">
      <c r="A107" s="71" t="s">
        <v>52</v>
      </c>
      <c r="B107" s="72" t="s">
        <v>3</v>
      </c>
      <c r="C107" s="72">
        <f t="shared" ref="C107:J107" si="31">SUM(C99:C106)</f>
        <v>3</v>
      </c>
      <c r="D107" s="73">
        <f t="shared" si="31"/>
        <v>7057040</v>
      </c>
      <c r="E107" s="74">
        <f t="shared" si="31"/>
        <v>5</v>
      </c>
      <c r="F107" s="73">
        <f t="shared" si="31"/>
        <v>1347438</v>
      </c>
      <c r="G107" s="72">
        <f t="shared" si="31"/>
        <v>8</v>
      </c>
      <c r="H107" s="73">
        <f t="shared" si="31"/>
        <v>265744</v>
      </c>
      <c r="I107" s="72">
        <f t="shared" si="31"/>
        <v>0</v>
      </c>
      <c r="J107" s="73">
        <f t="shared" si="31"/>
        <v>0</v>
      </c>
      <c r="K107" s="72">
        <f t="shared" si="28"/>
        <v>16</v>
      </c>
      <c r="L107" s="75">
        <f t="shared" si="29"/>
        <v>8670222</v>
      </c>
    </row>
    <row r="108" spans="1:12" s="69" customFormat="1" ht="15.95" customHeight="1" thickBot="1" x14ac:dyDescent="0.25">
      <c r="A108" s="78"/>
      <c r="B108" s="79"/>
      <c r="C108" s="80"/>
      <c r="D108" s="81"/>
      <c r="E108" s="80"/>
      <c r="F108" s="81"/>
      <c r="G108" s="80"/>
      <c r="H108" s="82"/>
      <c r="I108" s="83"/>
      <c r="J108" s="81"/>
      <c r="K108" s="84"/>
      <c r="L108" s="82"/>
    </row>
    <row r="109" spans="1:12" s="47" customFormat="1" ht="15.95" customHeight="1" thickBot="1" x14ac:dyDescent="0.25">
      <c r="A109" s="49" t="s">
        <v>63</v>
      </c>
      <c r="B109" s="48"/>
      <c r="C109" s="41">
        <f>C12+C24+C29+C38+C79+C83+C90+C92+C94+C98+C107</f>
        <v>432</v>
      </c>
      <c r="D109" s="23">
        <f t="shared" ref="D109:L109" si="32">D12+D24+D29+D38+D79+D83+D90+D92+D94+D98+D107</f>
        <v>88790412</v>
      </c>
      <c r="E109" s="41">
        <f t="shared" si="32"/>
        <v>35</v>
      </c>
      <c r="F109" s="23">
        <f t="shared" si="32"/>
        <v>7652057</v>
      </c>
      <c r="G109" s="22">
        <f t="shared" si="32"/>
        <v>167</v>
      </c>
      <c r="H109" s="23">
        <f t="shared" si="32"/>
        <v>15408192</v>
      </c>
      <c r="I109" s="22">
        <f t="shared" si="32"/>
        <v>81</v>
      </c>
      <c r="J109" s="23">
        <f t="shared" si="32"/>
        <v>11326010</v>
      </c>
      <c r="K109" s="22">
        <f t="shared" si="32"/>
        <v>715</v>
      </c>
      <c r="L109" s="24">
        <f t="shared" si="32"/>
        <v>123176671</v>
      </c>
    </row>
    <row r="110" spans="1:12" s="47" customFormat="1" ht="15.95" customHeight="1" x14ac:dyDescent="0.2">
      <c r="A110" s="122"/>
      <c r="B110" s="123"/>
      <c r="C110" s="124"/>
      <c r="D110" s="125"/>
      <c r="E110" s="126"/>
      <c r="F110" s="125"/>
      <c r="G110" s="124"/>
      <c r="H110" s="125"/>
      <c r="I110" s="124"/>
      <c r="J110" s="125"/>
      <c r="K110" s="124"/>
      <c r="L110" s="125"/>
    </row>
  </sheetData>
  <mergeCells count="8">
    <mergeCell ref="A30:A31"/>
    <mergeCell ref="A4:A5"/>
    <mergeCell ref="B4:B5"/>
    <mergeCell ref="B2:K2"/>
    <mergeCell ref="C4:D4"/>
    <mergeCell ref="G4:H4"/>
    <mergeCell ref="I4:J4"/>
    <mergeCell ref="K4:L4"/>
  </mergeCells>
  <pageMargins left="0.5" right="0.5" top="0.5" bottom="0.5" header="0.24" footer="0.24"/>
  <pageSetup scale="52" fitToHeight="4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Summary</vt:lpstr>
      <vt:lpstr>By Unit</vt:lpstr>
      <vt:lpstr>'By Unit'!Print_Area</vt:lpstr>
      <vt:lpstr>Summary!Print_Area</vt:lpstr>
      <vt:lpstr>'By Unit'!Print_Titles</vt:lpstr>
    </vt:vector>
  </TitlesOfParts>
  <Company>UVM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Ioulia Khitrykh</dc:creator>
  <cp:lastModifiedBy>Catherine Condon</cp:lastModifiedBy>
  <cp:lastPrinted>2017-09-12T19:21:49Z</cp:lastPrinted>
  <dcterms:created xsi:type="dcterms:W3CDTF">2003-07-30T18:18:18Z</dcterms:created>
  <dcterms:modified xsi:type="dcterms:W3CDTF">2017-09-12T19:21:58Z</dcterms:modified>
</cp:coreProperties>
</file>