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04 - Annual Reports\AnnualReportFY15 DRAFT\"/>
    </mc:Choice>
  </mc:AlternateContent>
  <bookViews>
    <workbookView xWindow="480" yWindow="120" windowWidth="11340" windowHeight="7470" tabRatio="809"/>
  </bookViews>
  <sheets>
    <sheet name="OTHER" sheetId="90" r:id="rId1"/>
    <sheet name="ALL AWARDS (2)" sheetId="80" state="hidden" r:id="rId2"/>
  </sheets>
  <definedNames>
    <definedName name="_xlnm._FilterDatabase" localSheetId="0" hidden="1">OTHER!$A$9:$K$68</definedName>
    <definedName name="_xlnm.Print_Area" localSheetId="1">'ALL AWARDS (2)'!$A$2:$J$19</definedName>
    <definedName name="_xlnm.Print_Area" localSheetId="0">OTHER!$A$1:$J$73</definedName>
    <definedName name="_xlnm.Print_Titles" localSheetId="1">'ALL AWARDS (2)'!$6:$7</definedName>
    <definedName name="_xlnm.Print_Titles" localSheetId="0">OTHER!#REF!</definedName>
  </definedNames>
  <calcPr calcId="152511"/>
</workbook>
</file>

<file path=xl/calcChain.xml><?xml version="1.0" encoding="utf-8"?>
<calcChain xmlns="http://schemas.openxmlformats.org/spreadsheetml/2006/main">
  <c r="I71" i="90" l="1"/>
  <c r="H71" i="90"/>
  <c r="G71" i="90"/>
  <c r="I69" i="90"/>
  <c r="H69" i="90"/>
  <c r="G69" i="90"/>
  <c r="I47" i="90"/>
  <c r="H47" i="90"/>
  <c r="G47" i="90"/>
  <c r="I41" i="90"/>
  <c r="H41" i="90"/>
  <c r="G41" i="90"/>
  <c r="I33" i="90"/>
  <c r="H33" i="90"/>
  <c r="G33" i="90"/>
  <c r="I25" i="90"/>
  <c r="H25" i="90"/>
  <c r="G25" i="90"/>
  <c r="I18" i="90"/>
  <c r="H18" i="90"/>
  <c r="G18" i="90"/>
  <c r="I12" i="90"/>
  <c r="H12" i="90"/>
  <c r="G12" i="90"/>
</calcChain>
</file>

<file path=xl/sharedStrings.xml><?xml version="1.0" encoding="utf-8"?>
<sst xmlns="http://schemas.openxmlformats.org/spreadsheetml/2006/main" count="301" uniqueCount="147">
  <si>
    <t>Poynter, Matthew Edward / Jones, Christine Haas</t>
  </si>
  <si>
    <t>Nitrogen Dioxide in the Sensitization to Allergic Airway Disease</t>
  </si>
  <si>
    <t>Medicine - Cardiology</t>
  </si>
  <si>
    <t>Medicine - Endocrinology</t>
  </si>
  <si>
    <t>Medicine - Hematology Oncology</t>
  </si>
  <si>
    <t>Medicine - Immunobiology</t>
  </si>
  <si>
    <t>Medicine - Pulmonary</t>
  </si>
  <si>
    <t>Department</t>
  </si>
  <si>
    <t>National Institute of General Medical Sciences/NIH/DHHS</t>
  </si>
  <si>
    <t>National Institute of Diabetes and Digestive and Kidney Diseases/NIH/DHHS</t>
  </si>
  <si>
    <t>Biochemistry</t>
  </si>
  <si>
    <t>End Date</t>
  </si>
  <si>
    <t>Direct</t>
  </si>
  <si>
    <t>Indirect</t>
  </si>
  <si>
    <t>Total Awarded</t>
  </si>
  <si>
    <t>Neurology</t>
  </si>
  <si>
    <t>National Center for Complementary and Alternative Medicine/NIH/DHHS</t>
  </si>
  <si>
    <t>Continuing Education Administration</t>
  </si>
  <si>
    <t>Van Houten, Judith L</t>
  </si>
  <si>
    <t>Psychology</t>
  </si>
  <si>
    <t>National Institute on Drug Abuse/NIH/DHHS</t>
  </si>
  <si>
    <t>Vermont AHS Department of Health</t>
  </si>
  <si>
    <t>Department of Education</t>
  </si>
  <si>
    <t>National Institute of Allergy and Infectious Diseases/NIH/DHHS</t>
  </si>
  <si>
    <t>National Heart, Lung, and Blood Institute/NIH/DHHS</t>
  </si>
  <si>
    <t>Vermont Agency of Transportation (AOT)</t>
  </si>
  <si>
    <t>Principal Investigator/ Fellow</t>
  </si>
  <si>
    <t>Sponsor</t>
  </si>
  <si>
    <t>Project Title</t>
  </si>
  <si>
    <t>Start Date</t>
  </si>
  <si>
    <t>National Science Foundation</t>
  </si>
  <si>
    <t>Vermont Genetics Network - Vermont INBRE</t>
  </si>
  <si>
    <t>Graduate College</t>
  </si>
  <si>
    <t>Transportation Research Center</t>
  </si>
  <si>
    <t>Vermont Department of Libraries</t>
  </si>
  <si>
    <t>American Heart Association - Founders Affiliate</t>
  </si>
  <si>
    <t>O'Neil-Dunne, Jarlath P</t>
  </si>
  <si>
    <t xml:space="preserve"> </t>
  </si>
  <si>
    <t>Panic Disorder and Nicotine Withdrawal</t>
  </si>
  <si>
    <t>Regulation of Effector CD4 T-Cells During Infection</t>
  </si>
  <si>
    <t>Inflammation Model of Body-Based Treatment for Chronic Musculoskeletal Pain</t>
  </si>
  <si>
    <t>University of Massachusetts</t>
  </si>
  <si>
    <t>Belliveau, Cynthia L</t>
  </si>
  <si>
    <t>Leonardo Technologies Inc. (LTI)</t>
  </si>
  <si>
    <t>College</t>
  </si>
  <si>
    <t>All Colleges</t>
  </si>
  <si>
    <t>CAS</t>
  </si>
  <si>
    <t>COM</t>
  </si>
  <si>
    <t>Vice President for Research</t>
  </si>
  <si>
    <t>Continuing Education</t>
  </si>
  <si>
    <t>Anxiety Vulnerability and Smoking Cessation</t>
  </si>
  <si>
    <t>The Prothrombinase Complex: A Model of an Enzyme-Cofactor Complex</t>
  </si>
  <si>
    <t xml:space="preserve">Spees, Jeffrey L. / Shimada, Issei </t>
  </si>
  <si>
    <t>Regulation of Reactive Astrocyte Formation by Gamma-Secretase Cleavage Products after CNS Injury</t>
  </si>
  <si>
    <t>Adipose Tissue Amyloid Precursor Protein and Beta-Amyloid</t>
  </si>
  <si>
    <t xml:space="preserve">Cushman, Mary / Locke, Bryan,  </t>
  </si>
  <si>
    <t>American Society of Hematology</t>
  </si>
  <si>
    <t>Is Higher Soluble P-Selectin a Risk Factor for Chronic Venous Insufficiency?</t>
  </si>
  <si>
    <t xml:space="preserve">Budd, Ralph C / Noubade, Rajkumar </t>
  </si>
  <si>
    <t>Teuscher, Cory / Krementsov, Dimitry N</t>
  </si>
  <si>
    <t>National Multiple Sclerosis Society</t>
  </si>
  <si>
    <t>p38 MAPK as a Female-Specific Druggable Target in Autoimmune Disease of the CNS</t>
  </si>
  <si>
    <t>Leclair, Laurie W. / Teneback, Charlotte C</t>
  </si>
  <si>
    <t>Cystic Fibrosis Foundation</t>
  </si>
  <si>
    <t>Antipseudonomal Effects of Bioengineered Lysozyme</t>
  </si>
  <si>
    <t>Saule, Mara R</t>
  </si>
  <si>
    <t>University of California, Davis</t>
  </si>
  <si>
    <t>Student Support Services</t>
  </si>
  <si>
    <t>Forehand, Cynthia J</t>
  </si>
  <si>
    <t>Graduate Research Fellowship Program</t>
  </si>
  <si>
    <t>Police Services</t>
  </si>
  <si>
    <t>Tuomey, Lianne M</t>
  </si>
  <si>
    <t>Sullivan, James L.</t>
  </si>
  <si>
    <t>Sponsored Project Administration</t>
  </si>
  <si>
    <t>FY 2011 Sponsored Project Activity Report</t>
  </si>
  <si>
    <t>FY2011 Funding Detail</t>
  </si>
  <si>
    <t>All Other</t>
  </si>
  <si>
    <t>Pratley, Richard E, / Tharp, William Gabriel</t>
  </si>
  <si>
    <t>Zvolensky, Michael J / Johnson, Kirsten Ann</t>
  </si>
  <si>
    <t>Zvolensky, Michael J / Leyro, Teresa Maria</t>
  </si>
  <si>
    <t>Everse, Stephen J / Bravo, Maria Cristina</t>
  </si>
  <si>
    <t>Langevin, Helene M. / Corey, Sarah M.</t>
  </si>
  <si>
    <t>x</t>
  </si>
  <si>
    <t>Bailey Howe Library</t>
  </si>
  <si>
    <t>Lee, Brian H</t>
  </si>
  <si>
    <t>Clean Cities Coalition Programmatic Support</t>
  </si>
  <si>
    <t>Dean of Libraries</t>
  </si>
  <si>
    <t>Neuert, Natalie S</t>
  </si>
  <si>
    <t>New England Foundation for the Arts</t>
  </si>
  <si>
    <t>Vermont Department of Public Safety</t>
  </si>
  <si>
    <t>Aultman-Hall, Lisa</t>
  </si>
  <si>
    <t>McRae, Glenn</t>
  </si>
  <si>
    <t>Dana Medical Library</t>
  </si>
  <si>
    <t>O'Malley, Donna L</t>
  </si>
  <si>
    <t>Federal Highway Administration</t>
  </si>
  <si>
    <t>EPSCoR</t>
  </si>
  <si>
    <t>Vermont EPSCoR Research Infrastructure Improvement</t>
  </si>
  <si>
    <t>National Center for Sustainable Transportation (UTC)</t>
  </si>
  <si>
    <t>Reducing Wildlife Mortality on Roads in Vermont</t>
  </si>
  <si>
    <t>Vice President for University Relations and Campus Life</t>
  </si>
  <si>
    <t>FY 2015 Sponsored Project Activity Report</t>
  </si>
  <si>
    <t>FY 2015 Funding Detail</t>
  </si>
  <si>
    <t>National Endowment for the Humanities/Natl. Fndn. on the Arts &amp; Humanities</t>
  </si>
  <si>
    <t>Vermont Community Foundation</t>
  </si>
  <si>
    <t>UVM Lane Series "Giants of the Western Classical Piano Repertoire"</t>
  </si>
  <si>
    <t>Wu Man and the Shanghai Quartet</t>
  </si>
  <si>
    <t>2015 Arts Presenters Conference</t>
  </si>
  <si>
    <t>Marshall, Jeffrey D</t>
  </si>
  <si>
    <t>Vermont Digital Newspaper Project, Phase One</t>
  </si>
  <si>
    <t>Vermont Libraries Resource-Sharing System FFY-2015</t>
  </si>
  <si>
    <t>Development of a Collection of Medical Instrument Digital Images</t>
  </si>
  <si>
    <t>Department of Transportation</t>
  </si>
  <si>
    <t>Rapid Exploitation of Commercial Remotely Sensed Imagery for Disaster Response and Recovery</t>
  </si>
  <si>
    <t>Academic Success Programs</t>
  </si>
  <si>
    <t>Leavitt, D Elaine</t>
  </si>
  <si>
    <t>University of Vermont Upward Bound Program</t>
  </si>
  <si>
    <t>Parker, Heidi Marie</t>
  </si>
  <si>
    <t>Center for Health and Well Being</t>
  </si>
  <si>
    <t>Boyd, Amy</t>
  </si>
  <si>
    <t>Stacie Mathewson Foundation</t>
  </si>
  <si>
    <t>Transforming Youth Recovery</t>
  </si>
  <si>
    <t>Porter, Jon K</t>
  </si>
  <si>
    <t>SBIRT - Screening, Brief intervention, Referral to Treatment</t>
  </si>
  <si>
    <t>Osher (The Bernard) Foundation</t>
  </si>
  <si>
    <t>FY15 One-Time Operating Grant Request for the OLLI of the University of Vermont</t>
  </si>
  <si>
    <t>2012 Bulletproof Vest Partnership Grant</t>
  </si>
  <si>
    <t>DUI Enforcement</t>
  </si>
  <si>
    <t>OP Enforcement</t>
  </si>
  <si>
    <t>Technology Commercialization</t>
  </si>
  <si>
    <t>Farewell, Corine</t>
  </si>
  <si>
    <t>Vermont Agency of Commerce &amp; Community Development</t>
  </si>
  <si>
    <t>State Support for the University of Vermont Office of Technology Commercialization</t>
  </si>
  <si>
    <t>UVM Discoveries</t>
  </si>
  <si>
    <t>Personal Transportation Plan Pilot Program (PTP3)</t>
  </si>
  <si>
    <t>Vermont Department of Public Service</t>
  </si>
  <si>
    <t>Vermont Clean Cities - Promoting Workplace Charging Stations in Vermont</t>
  </si>
  <si>
    <t>Vermont Energy Report 2011</t>
  </si>
  <si>
    <t>Northeast Regional Surface Transportation Workforce Centers</t>
  </si>
  <si>
    <t>Improvement and Operation of the Vermont Travel Demand Model</t>
  </si>
  <si>
    <t>Advancement of Statewide Research Cooperative</t>
  </si>
  <si>
    <t>Minnesota Department of Transportation</t>
  </si>
  <si>
    <t>Quantifying the Impact that New Capital Projects will have on Roadway Snow and Ice Control (RSIC) Operations</t>
  </si>
  <si>
    <t>Using Remote Data Collection to Identify Bridges and Culverts Susceptible to Blockage During Flooding Events</t>
  </si>
  <si>
    <t>VP Research Admin Office</t>
  </si>
  <si>
    <t>Continuing Education Lane Series</t>
  </si>
  <si>
    <t>Vice President of Student Affairs</t>
  </si>
  <si>
    <t>Vice President for Student and Campus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</si>
</sst>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8">
    <font>
      <sz val="10"/>
      <name val="MS Sans Serif"/>
      <charset val="204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9"/>
      <color rgb="FF006600"/>
      <name val="Garamond"/>
      <family val="1"/>
    </font>
    <font>
      <b/>
      <sz val="12"/>
      <color rgb="FF006600"/>
      <name val="Garamond"/>
      <family val="1"/>
    </font>
    <font>
      <b/>
      <sz val="14"/>
      <color rgb="FF0066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3"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0" xfId="0" applyFont="1"/>
    <xf numFmtId="0" fontId="2" fillId="2" borderId="8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2" borderId="3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0" fontId="2" fillId="0" borderId="0" xfId="0" applyFont="1" applyBorder="1"/>
    <xf numFmtId="0" fontId="2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1" xfId="0" applyFont="1" applyBorder="1"/>
    <xf numFmtId="0" fontId="3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15" xfId="0" applyFont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8" xfId="0" applyNumberFormat="1" applyFont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2" borderId="3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9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 wrapText="1"/>
    </xf>
    <xf numFmtId="164" fontId="2" fillId="2" borderId="8" xfId="0" applyNumberFormat="1" applyFont="1" applyFill="1" applyBorder="1" applyAlignment="1">
      <alignment horizontal="right" vertical="top" wrapText="1"/>
    </xf>
    <xf numFmtId="164" fontId="3" fillId="2" borderId="1" xfId="0" applyNumberFormat="1" applyFont="1" applyFill="1" applyBorder="1" applyAlignment="1">
      <alignment horizontal="right" wrapText="1"/>
    </xf>
    <xf numFmtId="164" fontId="3" fillId="2" borderId="10" xfId="0" applyNumberFormat="1" applyFont="1" applyFill="1" applyBorder="1" applyAlignment="1">
      <alignment horizontal="right" wrapText="1"/>
    </xf>
    <xf numFmtId="164" fontId="2" fillId="0" borderId="0" xfId="0" applyNumberFormat="1" applyFont="1" applyAlignment="1">
      <alignment horizontal="right"/>
    </xf>
    <xf numFmtId="0" fontId="3" fillId="0" borderId="1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296324</xdr:colOff>
      <xdr:row>1</xdr:row>
      <xdr:rowOff>105830</xdr:rowOff>
    </xdr:from>
    <xdr:to>
      <xdr:col>1</xdr:col>
      <xdr:colOff>1510232</xdr:colOff>
      <xdr:row>4</xdr:row>
      <xdr:rowOff>93130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24" y="267755"/>
          <a:ext cx="3264958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74081</xdr:colOff>
      <xdr:row>1</xdr:row>
      <xdr:rowOff>95258</xdr:rowOff>
    </xdr:from>
    <xdr:to>
      <xdr:col>1</xdr:col>
      <xdr:colOff>31748</xdr:colOff>
      <xdr:row>4</xdr:row>
      <xdr:rowOff>128066</xdr:rowOff>
    </xdr:to>
    <xdr:pic>
      <xdr:nvPicPr>
        <xdr:cNvPr id="2" name="Picture 5" descr="Description: C:\Users\dsilver\Desktop\uvmtoweroutline3425_002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1" y="257183"/>
          <a:ext cx="757767" cy="718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2"/>
  <sheetViews>
    <sheetView showGridLines="0" tabSelected="1" zoomScale="90" zoomScaleNormal="90" workbookViewId="0">
      <selection activeCell="B7" sqref="B7"/>
    </sheetView>
  </sheetViews>
  <sheetFormatPr defaultRowHeight="12.75"/>
  <cols>
    <col min="1" max="4" width="30.7109375" style="6" customWidth="1"/>
    <col min="5" max="5" width="16.7109375" style="6" customWidth="1"/>
    <col min="6" max="7" width="16.7109375" style="33" customWidth="1"/>
    <col min="8" max="9" width="16.7109375" style="36" customWidth="1"/>
    <col min="10" max="10" width="14.5703125" style="36" customWidth="1"/>
    <col min="11" max="16384" width="9.140625" style="6"/>
  </cols>
  <sheetData>
    <row r="2" spans="1:11" s="3" customFormat="1" ht="18" customHeight="1">
      <c r="A2" s="21"/>
      <c r="B2" s="16"/>
      <c r="C2" s="16"/>
      <c r="D2" s="52" t="s">
        <v>100</v>
      </c>
      <c r="E2" s="17"/>
      <c r="F2" s="17"/>
      <c r="G2" s="37"/>
      <c r="H2" s="9"/>
      <c r="I2" s="10"/>
    </row>
    <row r="3" spans="1:11" s="3" customFormat="1" ht="18" customHeight="1">
      <c r="A3" s="22"/>
      <c r="B3" s="4"/>
      <c r="C3" s="4"/>
      <c r="D3" s="28" t="s">
        <v>76</v>
      </c>
      <c r="E3" s="18"/>
      <c r="F3" s="4"/>
      <c r="G3" s="38"/>
      <c r="H3" s="11"/>
      <c r="I3" s="12"/>
    </row>
    <row r="4" spans="1:11" s="3" customFormat="1" ht="18" customHeight="1">
      <c r="A4" s="22"/>
      <c r="B4" s="29"/>
      <c r="C4" s="4"/>
      <c r="D4" s="28" t="s">
        <v>101</v>
      </c>
      <c r="E4" s="18"/>
      <c r="F4" s="4"/>
      <c r="G4" s="38"/>
      <c r="H4" s="11"/>
      <c r="I4" s="12"/>
    </row>
    <row r="5" spans="1:11" s="3" customFormat="1" ht="18" customHeight="1">
      <c r="A5" s="30"/>
      <c r="B5" s="5"/>
      <c r="C5" s="5"/>
      <c r="D5" s="26" t="s">
        <v>37</v>
      </c>
      <c r="E5" s="26"/>
      <c r="F5" s="5"/>
      <c r="G5" s="13"/>
      <c r="H5" s="13"/>
      <c r="I5" s="14"/>
    </row>
    <row r="6" spans="1:11" ht="24.95" customHeight="1">
      <c r="B6" s="19" t="s">
        <v>76</v>
      </c>
    </row>
    <row r="7" spans="1:11" s="15" customFormat="1" ht="24.95" customHeight="1">
      <c r="A7" s="46" t="s">
        <v>86</v>
      </c>
      <c r="B7" s="20"/>
      <c r="C7" s="20"/>
      <c r="D7" s="20"/>
      <c r="E7" s="19"/>
      <c r="F7" s="19"/>
      <c r="G7" s="39"/>
      <c r="H7" s="39"/>
      <c r="I7" s="40"/>
      <c r="J7" s="3"/>
    </row>
    <row r="8" spans="1:11" s="25" customFormat="1" ht="24.95" customHeight="1">
      <c r="A8" s="31" t="s">
        <v>7</v>
      </c>
      <c r="B8" s="31" t="s">
        <v>26</v>
      </c>
      <c r="C8" s="31" t="s">
        <v>27</v>
      </c>
      <c r="D8" s="31" t="s">
        <v>28</v>
      </c>
      <c r="E8" s="24" t="s">
        <v>29</v>
      </c>
      <c r="F8" s="24" t="s">
        <v>11</v>
      </c>
      <c r="G8" s="41" t="s">
        <v>12</v>
      </c>
      <c r="H8" s="41" t="s">
        <v>13</v>
      </c>
      <c r="I8" s="41" t="s">
        <v>14</v>
      </c>
    </row>
    <row r="9" spans="1:11" s="8" customFormat="1" ht="50.1" customHeight="1">
      <c r="A9" s="7" t="s">
        <v>83</v>
      </c>
      <c r="B9" s="7" t="s">
        <v>107</v>
      </c>
      <c r="C9" s="7" t="s">
        <v>102</v>
      </c>
      <c r="D9" s="7" t="s">
        <v>108</v>
      </c>
      <c r="E9" s="34">
        <v>41883</v>
      </c>
      <c r="F9" s="34">
        <v>42247</v>
      </c>
      <c r="G9" s="42">
        <v>219399</v>
      </c>
      <c r="H9" s="42">
        <v>65601</v>
      </c>
      <c r="I9" s="42">
        <v>285000</v>
      </c>
      <c r="K9" s="3"/>
    </row>
    <row r="10" spans="1:11" s="8" customFormat="1" ht="50.1" customHeight="1">
      <c r="A10" s="7" t="s">
        <v>83</v>
      </c>
      <c r="B10" s="7" t="s">
        <v>65</v>
      </c>
      <c r="C10" s="7" t="s">
        <v>34</v>
      </c>
      <c r="D10" s="7" t="s">
        <v>109</v>
      </c>
      <c r="E10" s="34">
        <v>41821</v>
      </c>
      <c r="F10" s="34">
        <v>42185</v>
      </c>
      <c r="G10" s="42">
        <v>10000</v>
      </c>
      <c r="H10" s="42">
        <v>0</v>
      </c>
      <c r="I10" s="42">
        <v>10000</v>
      </c>
      <c r="K10" s="3"/>
    </row>
    <row r="11" spans="1:11" s="8" customFormat="1" ht="50.1" customHeight="1" thickBot="1">
      <c r="A11" s="7" t="s">
        <v>92</v>
      </c>
      <c r="B11" s="7" t="s">
        <v>93</v>
      </c>
      <c r="C11" s="7" t="s">
        <v>41</v>
      </c>
      <c r="D11" s="7" t="s">
        <v>110</v>
      </c>
      <c r="E11" s="34">
        <v>41760</v>
      </c>
      <c r="F11" s="34">
        <v>42124</v>
      </c>
      <c r="G11" s="42">
        <v>8149</v>
      </c>
      <c r="H11" s="42">
        <v>815</v>
      </c>
      <c r="I11" s="42">
        <v>8964</v>
      </c>
      <c r="K11" s="3"/>
    </row>
    <row r="12" spans="1:11" ht="15.95" customHeight="1" thickBot="1">
      <c r="A12" s="2">
        <v>3</v>
      </c>
      <c r="B12" s="1"/>
      <c r="C12" s="1"/>
      <c r="D12" s="1"/>
      <c r="E12" s="2"/>
      <c r="F12" s="35"/>
      <c r="G12" s="43">
        <f>SUM(G9:G11)</f>
        <v>237548</v>
      </c>
      <c r="H12" s="43">
        <f>SUM(H9:H11)</f>
        <v>66416</v>
      </c>
      <c r="I12" s="44">
        <f>SUM(I9:I11)</f>
        <v>303964</v>
      </c>
      <c r="J12" s="3"/>
    </row>
    <row r="13" spans="1:11" ht="24.95" customHeight="1"/>
    <row r="14" spans="1:11" s="15" customFormat="1" ht="24.95" customHeight="1">
      <c r="A14" s="46" t="s">
        <v>146</v>
      </c>
      <c r="B14" s="20"/>
      <c r="C14" s="20"/>
      <c r="D14" s="20"/>
      <c r="E14" s="19"/>
      <c r="F14" s="19"/>
      <c r="G14" s="39"/>
      <c r="H14" s="39"/>
      <c r="I14" s="40"/>
      <c r="J14" s="3"/>
    </row>
    <row r="15" spans="1:11" s="25" customFormat="1" ht="24.95" customHeight="1">
      <c r="A15" s="31" t="s">
        <v>7</v>
      </c>
      <c r="B15" s="31" t="s">
        <v>26</v>
      </c>
      <c r="C15" s="31" t="s">
        <v>27</v>
      </c>
      <c r="D15" s="31" t="s">
        <v>28</v>
      </c>
      <c r="E15" s="24" t="s">
        <v>29</v>
      </c>
      <c r="F15" s="24" t="s">
        <v>11</v>
      </c>
      <c r="G15" s="41" t="s">
        <v>12</v>
      </c>
      <c r="H15" s="41" t="s">
        <v>13</v>
      </c>
      <c r="I15" s="41" t="s">
        <v>14</v>
      </c>
      <c r="J15" s="32"/>
    </row>
    <row r="16" spans="1:11" s="8" customFormat="1" ht="50.1" customHeight="1">
      <c r="A16" s="7" t="s">
        <v>113</v>
      </c>
      <c r="B16" s="7" t="s">
        <v>114</v>
      </c>
      <c r="C16" s="7" t="s">
        <v>22</v>
      </c>
      <c r="D16" s="7" t="s">
        <v>115</v>
      </c>
      <c r="E16" s="34">
        <v>41883</v>
      </c>
      <c r="F16" s="34">
        <v>42247</v>
      </c>
      <c r="G16" s="42">
        <v>246421</v>
      </c>
      <c r="H16" s="42">
        <v>16079</v>
      </c>
      <c r="I16" s="42">
        <v>262500</v>
      </c>
      <c r="K16" s="3"/>
    </row>
    <row r="17" spans="1:11" s="8" customFormat="1" ht="50.1" customHeight="1" thickBot="1">
      <c r="A17" s="7" t="s">
        <v>113</v>
      </c>
      <c r="B17" s="7" t="s">
        <v>116</v>
      </c>
      <c r="C17" s="7" t="s">
        <v>22</v>
      </c>
      <c r="D17" s="7" t="s">
        <v>67</v>
      </c>
      <c r="E17" s="34">
        <v>41883</v>
      </c>
      <c r="F17" s="34">
        <v>42247</v>
      </c>
      <c r="G17" s="42">
        <v>288275</v>
      </c>
      <c r="H17" s="42">
        <v>22102</v>
      </c>
      <c r="I17" s="42">
        <v>310377</v>
      </c>
      <c r="K17" s="3"/>
    </row>
    <row r="18" spans="1:11" ht="15.95" customHeight="1" thickBot="1">
      <c r="A18" s="2">
        <v>2</v>
      </c>
      <c r="B18" s="1"/>
      <c r="C18" s="1"/>
      <c r="D18" s="1"/>
      <c r="E18" s="2"/>
      <c r="F18" s="35"/>
      <c r="G18" s="43">
        <f>SUM(G16:G17)</f>
        <v>534696</v>
      </c>
      <c r="H18" s="43">
        <f>SUM(H16:H17)</f>
        <v>38181</v>
      </c>
      <c r="I18" s="44">
        <f>SUM(I16:I17)</f>
        <v>572877</v>
      </c>
      <c r="J18" s="3"/>
    </row>
    <row r="19" spans="1:11" ht="24.95" customHeight="1"/>
    <row r="20" spans="1:11" s="15" customFormat="1" ht="24.95" customHeight="1">
      <c r="A20" s="46" t="s">
        <v>145</v>
      </c>
      <c r="B20" s="20"/>
      <c r="C20" s="20"/>
      <c r="D20" s="20"/>
      <c r="E20" s="19"/>
      <c r="F20" s="19"/>
      <c r="G20" s="39"/>
      <c r="H20" s="39"/>
      <c r="I20" s="40"/>
      <c r="J20" s="3"/>
    </row>
    <row r="21" spans="1:11" s="25" customFormat="1" ht="24.95" customHeight="1">
      <c r="A21" s="31" t="s">
        <v>7</v>
      </c>
      <c r="B21" s="31" t="s">
        <v>26</v>
      </c>
      <c r="C21" s="31" t="s">
        <v>27</v>
      </c>
      <c r="D21" s="31" t="s">
        <v>28</v>
      </c>
      <c r="E21" s="24" t="s">
        <v>29</v>
      </c>
      <c r="F21" s="24" t="s">
        <v>11</v>
      </c>
      <c r="G21" s="41" t="s">
        <v>12</v>
      </c>
      <c r="H21" s="41" t="s">
        <v>13</v>
      </c>
      <c r="I21" s="41" t="s">
        <v>14</v>
      </c>
      <c r="J21" s="32"/>
    </row>
    <row r="22" spans="1:11" s="8" customFormat="1" ht="50.1" customHeight="1">
      <c r="A22" s="7" t="s">
        <v>117</v>
      </c>
      <c r="B22" s="7" t="s">
        <v>118</v>
      </c>
      <c r="C22" s="7" t="s">
        <v>119</v>
      </c>
      <c r="D22" s="7" t="s">
        <v>120</v>
      </c>
      <c r="E22" s="34">
        <v>41821</v>
      </c>
      <c r="F22" s="34">
        <v>42916</v>
      </c>
      <c r="G22" s="42">
        <v>2500</v>
      </c>
      <c r="H22" s="42">
        <v>0</v>
      </c>
      <c r="I22" s="42">
        <v>2500</v>
      </c>
      <c r="K22" s="3"/>
    </row>
    <row r="23" spans="1:11" s="8" customFormat="1" ht="50.1" customHeight="1">
      <c r="A23" s="7" t="s">
        <v>117</v>
      </c>
      <c r="B23" s="7" t="s">
        <v>121</v>
      </c>
      <c r="C23" s="7" t="s">
        <v>21</v>
      </c>
      <c r="D23" s="7" t="s">
        <v>122</v>
      </c>
      <c r="E23" s="34">
        <v>41883</v>
      </c>
      <c r="F23" s="34">
        <v>42247</v>
      </c>
      <c r="G23" s="42">
        <v>103564</v>
      </c>
      <c r="H23" s="42">
        <v>35730</v>
      </c>
      <c r="I23" s="42">
        <v>139294</v>
      </c>
      <c r="K23" s="3"/>
    </row>
    <row r="24" spans="1:11" s="8" customFormat="1" ht="50.1" customHeight="1" thickBot="1">
      <c r="A24" s="7" t="s">
        <v>117</v>
      </c>
      <c r="B24" s="7" t="s">
        <v>121</v>
      </c>
      <c r="C24" s="7" t="s">
        <v>21</v>
      </c>
      <c r="D24" s="7" t="s">
        <v>122</v>
      </c>
      <c r="E24" s="34">
        <v>41883</v>
      </c>
      <c r="F24" s="34">
        <v>42369</v>
      </c>
      <c r="G24" s="42">
        <v>3717</v>
      </c>
      <c r="H24" s="42">
        <v>1283</v>
      </c>
      <c r="I24" s="42">
        <v>5000</v>
      </c>
      <c r="K24" s="3"/>
    </row>
    <row r="25" spans="1:11" ht="15.95" customHeight="1" thickBot="1">
      <c r="A25" s="2">
        <v>3</v>
      </c>
      <c r="B25" s="1"/>
      <c r="C25" s="1"/>
      <c r="D25" s="1"/>
      <c r="E25" s="2"/>
      <c r="F25" s="35"/>
      <c r="G25" s="43">
        <f>SUM(G22:G24)</f>
        <v>109781</v>
      </c>
      <c r="H25" s="43">
        <f>SUM(H22:H24)</f>
        <v>37013</v>
      </c>
      <c r="I25" s="44">
        <f>SUM(I22:I24)</f>
        <v>146794</v>
      </c>
      <c r="J25" s="3"/>
    </row>
    <row r="26" spans="1:11" ht="24.95" customHeight="1"/>
    <row r="27" spans="1:11" s="15" customFormat="1" ht="25.5" customHeight="1">
      <c r="A27" s="46" t="s">
        <v>49</v>
      </c>
      <c r="B27" s="20"/>
      <c r="C27" s="20"/>
      <c r="D27" s="20"/>
      <c r="E27" s="19"/>
      <c r="F27" s="19"/>
      <c r="G27" s="39"/>
      <c r="H27" s="39"/>
      <c r="I27" s="40"/>
      <c r="J27" s="3"/>
    </row>
    <row r="28" spans="1:11" s="25" customFormat="1" ht="31.5" customHeight="1">
      <c r="A28" s="31" t="s">
        <v>7</v>
      </c>
      <c r="B28" s="31" t="s">
        <v>26</v>
      </c>
      <c r="C28" s="31" t="s">
        <v>27</v>
      </c>
      <c r="D28" s="31" t="s">
        <v>28</v>
      </c>
      <c r="E28" s="24" t="s">
        <v>29</v>
      </c>
      <c r="F28" s="24" t="s">
        <v>11</v>
      </c>
      <c r="G28" s="41" t="s">
        <v>12</v>
      </c>
      <c r="H28" s="41" t="s">
        <v>13</v>
      </c>
      <c r="I28" s="41" t="s">
        <v>14</v>
      </c>
      <c r="J28" s="32"/>
    </row>
    <row r="29" spans="1:11" s="8" customFormat="1" ht="50.1" customHeight="1">
      <c r="A29" s="7" t="s">
        <v>17</v>
      </c>
      <c r="B29" s="7" t="s">
        <v>42</v>
      </c>
      <c r="C29" s="7" t="s">
        <v>123</v>
      </c>
      <c r="D29" s="7" t="s">
        <v>124</v>
      </c>
      <c r="E29" s="34">
        <v>41821</v>
      </c>
      <c r="F29" s="34">
        <v>42185</v>
      </c>
      <c r="G29" s="42">
        <v>50000</v>
      </c>
      <c r="H29" s="42">
        <v>0</v>
      </c>
      <c r="I29" s="42">
        <v>50000</v>
      </c>
      <c r="K29" s="3"/>
    </row>
    <row r="30" spans="1:11" s="8" customFormat="1" ht="50.1" customHeight="1">
      <c r="A30" s="7" t="s">
        <v>144</v>
      </c>
      <c r="B30" s="7" t="s">
        <v>87</v>
      </c>
      <c r="C30" s="7" t="s">
        <v>88</v>
      </c>
      <c r="D30" s="7" t="s">
        <v>106</v>
      </c>
      <c r="E30" s="34">
        <v>42013</v>
      </c>
      <c r="F30" s="34">
        <v>42377</v>
      </c>
      <c r="G30" s="42">
        <v>459</v>
      </c>
      <c r="H30" s="42">
        <v>241</v>
      </c>
      <c r="I30" s="42">
        <v>700</v>
      </c>
      <c r="K30" s="3"/>
    </row>
    <row r="31" spans="1:11" s="8" customFormat="1" ht="50.1" customHeight="1">
      <c r="A31" s="7" t="s">
        <v>144</v>
      </c>
      <c r="B31" s="7" t="s">
        <v>87</v>
      </c>
      <c r="C31" s="7" t="s">
        <v>88</v>
      </c>
      <c r="D31" s="7" t="s">
        <v>105</v>
      </c>
      <c r="E31" s="34">
        <v>42307</v>
      </c>
      <c r="F31" s="34">
        <v>42308</v>
      </c>
      <c r="G31" s="42">
        <v>3571</v>
      </c>
      <c r="H31" s="42">
        <v>929</v>
      </c>
      <c r="I31" s="42">
        <v>4500</v>
      </c>
      <c r="K31" s="3"/>
    </row>
    <row r="32" spans="1:11" s="8" customFormat="1" ht="50.1" customHeight="1" thickBot="1">
      <c r="A32" s="7" t="s">
        <v>144</v>
      </c>
      <c r="B32" s="7" t="s">
        <v>87</v>
      </c>
      <c r="C32" s="7" t="s">
        <v>103</v>
      </c>
      <c r="D32" s="7" t="s">
        <v>104</v>
      </c>
      <c r="E32" s="34">
        <v>41911</v>
      </c>
      <c r="F32" s="34">
        <v>42275</v>
      </c>
      <c r="G32" s="42">
        <v>6000</v>
      </c>
      <c r="H32" s="42">
        <v>0</v>
      </c>
      <c r="I32" s="42">
        <v>6000</v>
      </c>
      <c r="K32" s="3"/>
    </row>
    <row r="33" spans="1:11" ht="15.95" customHeight="1" thickBot="1">
      <c r="A33" s="2">
        <v>4</v>
      </c>
      <c r="B33" s="1"/>
      <c r="C33" s="1"/>
      <c r="D33" s="1"/>
      <c r="E33" s="2"/>
      <c r="F33" s="35"/>
      <c r="G33" s="43">
        <f>SUM(G29:G32)</f>
        <v>60030</v>
      </c>
      <c r="H33" s="43">
        <f>SUM(H29:H32)</f>
        <v>1170</v>
      </c>
      <c r="I33" s="44">
        <f>SUM(I29:I32)</f>
        <v>61200</v>
      </c>
      <c r="J33" s="3"/>
    </row>
    <row r="34" spans="1:11" ht="24.95" customHeight="1"/>
    <row r="35" spans="1:11" s="15" customFormat="1" ht="25.5" customHeight="1">
      <c r="A35" s="20" t="s">
        <v>99</v>
      </c>
      <c r="B35" s="20"/>
      <c r="C35" s="20"/>
      <c r="D35" s="20"/>
      <c r="E35" s="19"/>
      <c r="F35" s="19"/>
      <c r="G35" s="39"/>
      <c r="H35" s="39"/>
      <c r="I35" s="40"/>
      <c r="J35" s="3"/>
    </row>
    <row r="36" spans="1:11" s="25" customFormat="1" ht="31.5" customHeight="1">
      <c r="A36" s="31" t="s">
        <v>7</v>
      </c>
      <c r="B36" s="31" t="s">
        <v>26</v>
      </c>
      <c r="C36" s="31" t="s">
        <v>27</v>
      </c>
      <c r="D36" s="31" t="s">
        <v>28</v>
      </c>
      <c r="E36" s="24" t="s">
        <v>29</v>
      </c>
      <c r="F36" s="24" t="s">
        <v>11</v>
      </c>
      <c r="G36" s="41" t="s">
        <v>12</v>
      </c>
      <c r="H36" s="41" t="s">
        <v>13</v>
      </c>
      <c r="I36" s="41" t="s">
        <v>14</v>
      </c>
      <c r="J36" s="32"/>
    </row>
    <row r="37" spans="1:11" s="8" customFormat="1" ht="50.1" customHeight="1">
      <c r="A37" s="7" t="s">
        <v>70</v>
      </c>
      <c r="B37" s="7" t="s">
        <v>71</v>
      </c>
      <c r="C37" s="7" t="s">
        <v>25</v>
      </c>
      <c r="D37" s="7" t="s">
        <v>126</v>
      </c>
      <c r="E37" s="34">
        <v>41913</v>
      </c>
      <c r="F37" s="34">
        <v>42185</v>
      </c>
      <c r="G37" s="42">
        <v>2400</v>
      </c>
      <c r="H37" s="42">
        <v>0</v>
      </c>
      <c r="I37" s="42">
        <v>2400</v>
      </c>
      <c r="K37" s="3"/>
    </row>
    <row r="38" spans="1:11" s="8" customFormat="1" ht="50.1" customHeight="1">
      <c r="A38" s="7" t="s">
        <v>70</v>
      </c>
      <c r="B38" s="7" t="s">
        <v>71</v>
      </c>
      <c r="C38" s="7" t="s">
        <v>25</v>
      </c>
      <c r="D38" s="7" t="s">
        <v>126</v>
      </c>
      <c r="E38" s="34">
        <v>41913</v>
      </c>
      <c r="F38" s="34">
        <v>42277</v>
      </c>
      <c r="G38" s="42">
        <v>5000</v>
      </c>
      <c r="H38" s="42">
        <v>0</v>
      </c>
      <c r="I38" s="42">
        <v>5000</v>
      </c>
      <c r="K38" s="3"/>
    </row>
    <row r="39" spans="1:11" s="8" customFormat="1" ht="50.1" customHeight="1">
      <c r="A39" s="7" t="s">
        <v>70</v>
      </c>
      <c r="B39" s="7" t="s">
        <v>71</v>
      </c>
      <c r="C39" s="7" t="s">
        <v>89</v>
      </c>
      <c r="D39" s="7" t="s">
        <v>125</v>
      </c>
      <c r="E39" s="34">
        <v>41778</v>
      </c>
      <c r="F39" s="34">
        <v>41851</v>
      </c>
      <c r="G39" s="42">
        <v>1430</v>
      </c>
      <c r="H39" s="42">
        <v>0</v>
      </c>
      <c r="I39" s="42">
        <v>1430</v>
      </c>
      <c r="K39" s="3"/>
    </row>
    <row r="40" spans="1:11" s="8" customFormat="1" ht="50.1" customHeight="1" thickBot="1">
      <c r="A40" s="7" t="s">
        <v>70</v>
      </c>
      <c r="B40" s="7" t="s">
        <v>71</v>
      </c>
      <c r="C40" s="7" t="s">
        <v>89</v>
      </c>
      <c r="D40" s="7" t="s">
        <v>127</v>
      </c>
      <c r="E40" s="34">
        <v>41913</v>
      </c>
      <c r="F40" s="34">
        <v>42277</v>
      </c>
      <c r="G40" s="42">
        <v>4000</v>
      </c>
      <c r="H40" s="42">
        <v>0</v>
      </c>
      <c r="I40" s="42">
        <v>4000</v>
      </c>
      <c r="K40" s="3"/>
    </row>
    <row r="41" spans="1:11" ht="15.95" customHeight="1" thickBot="1">
      <c r="A41" s="2">
        <v>4</v>
      </c>
      <c r="B41" s="1"/>
      <c r="C41" s="1"/>
      <c r="D41" s="1"/>
      <c r="E41" s="2"/>
      <c r="F41" s="35"/>
      <c r="G41" s="43">
        <f>SUM(G37:G40)</f>
        <v>12830</v>
      </c>
      <c r="H41" s="43">
        <f>SUM(H37:H40)</f>
        <v>0</v>
      </c>
      <c r="I41" s="44">
        <f>SUM(I37:I40)</f>
        <v>12830</v>
      </c>
      <c r="J41" s="3"/>
    </row>
    <row r="42" spans="1:11" ht="24.95" customHeight="1"/>
    <row r="43" spans="1:11" s="15" customFormat="1" ht="25.5" customHeight="1">
      <c r="A43" s="20" t="s">
        <v>32</v>
      </c>
      <c r="B43" s="20"/>
      <c r="C43" s="20"/>
      <c r="D43" s="20"/>
      <c r="E43" s="19"/>
      <c r="F43" s="19"/>
      <c r="G43" s="39"/>
      <c r="H43" s="39"/>
      <c r="I43" s="40"/>
      <c r="J43" s="3"/>
    </row>
    <row r="44" spans="1:11" s="25" customFormat="1" ht="31.5" customHeight="1">
      <c r="A44" s="31" t="s">
        <v>7</v>
      </c>
      <c r="B44" s="31" t="s">
        <v>26</v>
      </c>
      <c r="C44" s="31" t="s">
        <v>27</v>
      </c>
      <c r="D44" s="31" t="s">
        <v>28</v>
      </c>
      <c r="E44" s="24" t="s">
        <v>29</v>
      </c>
      <c r="F44" s="24" t="s">
        <v>11</v>
      </c>
      <c r="G44" s="41" t="s">
        <v>12</v>
      </c>
      <c r="H44" s="41" t="s">
        <v>13</v>
      </c>
      <c r="I44" s="41" t="s">
        <v>14</v>
      </c>
      <c r="J44" s="32"/>
    </row>
    <row r="45" spans="1:11" s="8" customFormat="1" ht="50.1" customHeight="1">
      <c r="A45" s="7" t="s">
        <v>32</v>
      </c>
      <c r="B45" s="7" t="s">
        <v>68</v>
      </c>
      <c r="C45" s="7" t="s">
        <v>30</v>
      </c>
      <c r="D45" s="7" t="s">
        <v>69</v>
      </c>
      <c r="E45" s="34">
        <v>41852</v>
      </c>
      <c r="F45" s="34">
        <v>43677</v>
      </c>
      <c r="G45" s="42">
        <v>77000</v>
      </c>
      <c r="H45" s="42">
        <v>0</v>
      </c>
      <c r="I45" s="42">
        <v>77000</v>
      </c>
      <c r="K45" s="3"/>
    </row>
    <row r="46" spans="1:11" s="8" customFormat="1" ht="50.1" customHeight="1" thickBot="1">
      <c r="A46" s="7" t="s">
        <v>32</v>
      </c>
      <c r="B46" s="7" t="s">
        <v>68</v>
      </c>
      <c r="C46" s="7" t="s">
        <v>30</v>
      </c>
      <c r="D46" s="7" t="s">
        <v>69</v>
      </c>
      <c r="E46" s="34">
        <v>41852</v>
      </c>
      <c r="F46" s="34">
        <v>43677</v>
      </c>
      <c r="G46" s="42">
        <v>99000</v>
      </c>
      <c r="H46" s="42">
        <v>0</v>
      </c>
      <c r="I46" s="42">
        <v>99000</v>
      </c>
      <c r="K46" s="3"/>
    </row>
    <row r="47" spans="1:11" ht="15.95" customHeight="1" thickBot="1">
      <c r="A47" s="2">
        <v>2</v>
      </c>
      <c r="B47" s="1"/>
      <c r="C47" s="1"/>
      <c r="D47" s="1"/>
      <c r="E47" s="2"/>
      <c r="F47" s="35"/>
      <c r="G47" s="43">
        <f>SUM(G45:G46)</f>
        <v>176000</v>
      </c>
      <c r="H47" s="43">
        <f>SUM(H45:H46)</f>
        <v>0</v>
      </c>
      <c r="I47" s="44">
        <f>SUM(I45:I46)</f>
        <v>176000</v>
      </c>
      <c r="J47" s="3"/>
    </row>
    <row r="48" spans="1:11" ht="24.95" customHeight="1"/>
    <row r="49" spans="1:11" s="15" customFormat="1" ht="25.5" customHeight="1">
      <c r="A49" s="46" t="s">
        <v>48</v>
      </c>
      <c r="B49" s="20"/>
      <c r="C49" s="20"/>
      <c r="D49" s="20"/>
      <c r="E49" s="19"/>
      <c r="F49" s="19"/>
      <c r="G49" s="39"/>
      <c r="H49" s="39"/>
      <c r="I49" s="40"/>
      <c r="J49" s="3"/>
    </row>
    <row r="50" spans="1:11" s="25" customFormat="1" ht="31.5" customHeight="1">
      <c r="A50" s="31" t="s">
        <v>7</v>
      </c>
      <c r="B50" s="31" t="s">
        <v>26</v>
      </c>
      <c r="C50" s="31" t="s">
        <v>27</v>
      </c>
      <c r="D50" s="31" t="s">
        <v>28</v>
      </c>
      <c r="E50" s="24" t="s">
        <v>29</v>
      </c>
      <c r="F50" s="24" t="s">
        <v>11</v>
      </c>
      <c r="G50" s="41" t="s">
        <v>12</v>
      </c>
      <c r="H50" s="41" t="s">
        <v>13</v>
      </c>
      <c r="I50" s="41" t="s">
        <v>14</v>
      </c>
      <c r="J50" s="32"/>
    </row>
    <row r="51" spans="1:11" s="8" customFormat="1" ht="50.1" customHeight="1">
      <c r="A51" s="7" t="s">
        <v>95</v>
      </c>
      <c r="B51" s="7" t="s">
        <v>18</v>
      </c>
      <c r="C51" s="7" t="s">
        <v>30</v>
      </c>
      <c r="D51" s="7" t="s">
        <v>96</v>
      </c>
      <c r="E51" s="34">
        <v>41883</v>
      </c>
      <c r="F51" s="34">
        <v>42247</v>
      </c>
      <c r="G51" s="42">
        <v>3046442</v>
      </c>
      <c r="H51" s="42">
        <v>953558</v>
      </c>
      <c r="I51" s="42">
        <v>4000000</v>
      </c>
      <c r="K51" s="3"/>
    </row>
    <row r="52" spans="1:11" s="8" customFormat="1" ht="50.1" customHeight="1">
      <c r="A52" s="7" t="s">
        <v>128</v>
      </c>
      <c r="B52" s="7" t="s">
        <v>129</v>
      </c>
      <c r="C52" s="7" t="s">
        <v>130</v>
      </c>
      <c r="D52" s="7" t="s">
        <v>131</v>
      </c>
      <c r="E52" s="34">
        <v>41456</v>
      </c>
      <c r="F52" s="34">
        <v>41820</v>
      </c>
      <c r="G52" s="42">
        <v>100000</v>
      </c>
      <c r="H52" s="42">
        <v>0</v>
      </c>
      <c r="I52" s="42">
        <v>100000</v>
      </c>
      <c r="K52" s="3"/>
    </row>
    <row r="53" spans="1:11" s="8" customFormat="1" ht="50.1" customHeight="1">
      <c r="A53" s="7" t="s">
        <v>128</v>
      </c>
      <c r="B53" s="7" t="s">
        <v>129</v>
      </c>
      <c r="C53" s="7" t="s">
        <v>130</v>
      </c>
      <c r="D53" s="7" t="s">
        <v>132</v>
      </c>
      <c r="E53" s="34">
        <v>41821</v>
      </c>
      <c r="F53" s="34">
        <v>42185</v>
      </c>
      <c r="G53" s="42">
        <v>100000</v>
      </c>
      <c r="H53" s="42">
        <v>0</v>
      </c>
      <c r="I53" s="42">
        <v>100000</v>
      </c>
      <c r="K53" s="3"/>
    </row>
    <row r="54" spans="1:11" s="8" customFormat="1" ht="50.1" customHeight="1">
      <c r="A54" s="7" t="s">
        <v>33</v>
      </c>
      <c r="B54" s="7" t="s">
        <v>90</v>
      </c>
      <c r="C54" s="7" t="s">
        <v>66</v>
      </c>
      <c r="D54" s="7" t="s">
        <v>97</v>
      </c>
      <c r="E54" s="34">
        <v>41913</v>
      </c>
      <c r="F54" s="34">
        <v>42277</v>
      </c>
      <c r="G54" s="42">
        <v>183896</v>
      </c>
      <c r="H54" s="42">
        <v>96544</v>
      </c>
      <c r="I54" s="42">
        <v>280440</v>
      </c>
      <c r="K54" s="3"/>
    </row>
    <row r="55" spans="1:11" s="8" customFormat="1" ht="50.1" customHeight="1">
      <c r="A55" s="7" t="s">
        <v>33</v>
      </c>
      <c r="B55" s="7" t="s">
        <v>84</v>
      </c>
      <c r="C55" s="7" t="s">
        <v>25</v>
      </c>
      <c r="D55" s="7" t="s">
        <v>133</v>
      </c>
      <c r="E55" s="34">
        <v>41791</v>
      </c>
      <c r="F55" s="34">
        <v>42277</v>
      </c>
      <c r="G55" s="42">
        <v>17679</v>
      </c>
      <c r="H55" s="42">
        <v>9282</v>
      </c>
      <c r="I55" s="42">
        <v>26961</v>
      </c>
      <c r="K55" s="3"/>
    </row>
    <row r="56" spans="1:11" s="8" customFormat="1" ht="50.1" customHeight="1">
      <c r="A56" s="7" t="s">
        <v>33</v>
      </c>
      <c r="B56" s="7" t="s">
        <v>84</v>
      </c>
      <c r="C56" s="7" t="s">
        <v>25</v>
      </c>
      <c r="D56" s="7" t="s">
        <v>133</v>
      </c>
      <c r="E56" s="34">
        <v>42186</v>
      </c>
      <c r="F56" s="34">
        <v>42551</v>
      </c>
      <c r="G56" s="42">
        <v>50575</v>
      </c>
      <c r="H56" s="42">
        <v>26552</v>
      </c>
      <c r="I56" s="42">
        <v>77127</v>
      </c>
      <c r="K56" s="3"/>
    </row>
    <row r="57" spans="1:11" s="8" customFormat="1" ht="50.1" customHeight="1">
      <c r="A57" s="7" t="s">
        <v>33</v>
      </c>
      <c r="B57" s="7" t="s">
        <v>91</v>
      </c>
      <c r="C57" s="7" t="s">
        <v>94</v>
      </c>
      <c r="D57" s="7" t="s">
        <v>137</v>
      </c>
      <c r="E57" s="34">
        <v>41913</v>
      </c>
      <c r="F57" s="34">
        <v>43373</v>
      </c>
      <c r="G57" s="42">
        <v>480584</v>
      </c>
      <c r="H57" s="42">
        <v>119416</v>
      </c>
      <c r="I57" s="42">
        <v>600000</v>
      </c>
      <c r="K57" s="3"/>
    </row>
    <row r="58" spans="1:11" s="8" customFormat="1" ht="50.1" customHeight="1">
      <c r="A58" s="7" t="s">
        <v>33</v>
      </c>
      <c r="B58" s="7" t="s">
        <v>91</v>
      </c>
      <c r="C58" s="7" t="s">
        <v>43</v>
      </c>
      <c r="D58" s="7" t="s">
        <v>85</v>
      </c>
      <c r="E58" s="34">
        <v>41959</v>
      </c>
      <c r="F58" s="34">
        <v>42139</v>
      </c>
      <c r="G58" s="42">
        <v>11152</v>
      </c>
      <c r="H58" s="42">
        <v>3848</v>
      </c>
      <c r="I58" s="42">
        <v>15000</v>
      </c>
      <c r="K58" s="3"/>
    </row>
    <row r="59" spans="1:11" s="8" customFormat="1" ht="50.1" customHeight="1">
      <c r="A59" s="7" t="s">
        <v>33</v>
      </c>
      <c r="B59" s="7" t="s">
        <v>91</v>
      </c>
      <c r="C59" s="7" t="s">
        <v>43</v>
      </c>
      <c r="D59" s="7" t="s">
        <v>85</v>
      </c>
      <c r="E59" s="34">
        <v>42140</v>
      </c>
      <c r="F59" s="34">
        <v>42247</v>
      </c>
      <c r="G59" s="42">
        <v>7435</v>
      </c>
      <c r="H59" s="42">
        <v>2565</v>
      </c>
      <c r="I59" s="42">
        <v>10000</v>
      </c>
      <c r="K59" s="3"/>
    </row>
    <row r="60" spans="1:11" s="8" customFormat="1" ht="50.1" customHeight="1">
      <c r="A60" s="7" t="s">
        <v>33</v>
      </c>
      <c r="B60" s="7" t="s">
        <v>91</v>
      </c>
      <c r="C60" s="7" t="s">
        <v>25</v>
      </c>
      <c r="D60" s="7" t="s">
        <v>98</v>
      </c>
      <c r="E60" s="34">
        <v>41913</v>
      </c>
      <c r="F60" s="34">
        <v>42277</v>
      </c>
      <c r="G60" s="42">
        <v>46843</v>
      </c>
      <c r="H60" s="42">
        <v>6776</v>
      </c>
      <c r="I60" s="42">
        <v>53619</v>
      </c>
      <c r="K60" s="3"/>
    </row>
    <row r="61" spans="1:11" s="8" customFormat="1" ht="50.1" customHeight="1">
      <c r="A61" s="7" t="s">
        <v>33</v>
      </c>
      <c r="B61" s="7" t="s">
        <v>91</v>
      </c>
      <c r="C61" s="7" t="s">
        <v>25</v>
      </c>
      <c r="D61" s="7" t="s">
        <v>136</v>
      </c>
      <c r="E61" s="34">
        <v>41913</v>
      </c>
      <c r="F61" s="34">
        <v>42277</v>
      </c>
      <c r="G61" s="42">
        <v>19311</v>
      </c>
      <c r="H61" s="42">
        <v>6662</v>
      </c>
      <c r="I61" s="42">
        <v>25973</v>
      </c>
      <c r="K61" s="3"/>
    </row>
    <row r="62" spans="1:11" s="8" customFormat="1" ht="50.1" customHeight="1">
      <c r="A62" s="7" t="s">
        <v>33</v>
      </c>
      <c r="B62" s="7" t="s">
        <v>91</v>
      </c>
      <c r="C62" s="7" t="s">
        <v>134</v>
      </c>
      <c r="D62" s="7" t="s">
        <v>135</v>
      </c>
      <c r="E62" s="34">
        <v>42005</v>
      </c>
      <c r="F62" s="34">
        <v>42170</v>
      </c>
      <c r="G62" s="42">
        <v>7435</v>
      </c>
      <c r="H62" s="42">
        <v>2565</v>
      </c>
      <c r="I62" s="42">
        <v>10000</v>
      </c>
      <c r="K62" s="3"/>
    </row>
    <row r="63" spans="1:11" s="8" customFormat="1" ht="50.1" customHeight="1">
      <c r="A63" s="7" t="s">
        <v>33</v>
      </c>
      <c r="B63" s="7" t="s">
        <v>36</v>
      </c>
      <c r="C63" s="7" t="s">
        <v>111</v>
      </c>
      <c r="D63" s="7" t="s">
        <v>112</v>
      </c>
      <c r="E63" s="34">
        <v>41974</v>
      </c>
      <c r="F63" s="34">
        <v>42704</v>
      </c>
      <c r="G63" s="42">
        <v>153828</v>
      </c>
      <c r="H63" s="42">
        <v>80235</v>
      </c>
      <c r="I63" s="42">
        <v>234063</v>
      </c>
      <c r="K63" s="3"/>
    </row>
    <row r="64" spans="1:11" s="8" customFormat="1" ht="50.1" customHeight="1">
      <c r="A64" s="7" t="s">
        <v>33</v>
      </c>
      <c r="B64" s="7" t="s">
        <v>72</v>
      </c>
      <c r="C64" s="7" t="s">
        <v>140</v>
      </c>
      <c r="D64" s="7" t="s">
        <v>141</v>
      </c>
      <c r="E64" s="34">
        <v>42156</v>
      </c>
      <c r="F64" s="34">
        <v>42766</v>
      </c>
      <c r="G64" s="42">
        <v>95490</v>
      </c>
      <c r="H64" s="42">
        <v>50132</v>
      </c>
      <c r="I64" s="42">
        <v>145622</v>
      </c>
      <c r="K64" s="3"/>
    </row>
    <row r="65" spans="1:11" s="8" customFormat="1" ht="50.1" customHeight="1">
      <c r="A65" s="7" t="s">
        <v>33</v>
      </c>
      <c r="B65" s="7" t="s">
        <v>72</v>
      </c>
      <c r="C65" s="7" t="s">
        <v>25</v>
      </c>
      <c r="D65" s="7" t="s">
        <v>139</v>
      </c>
      <c r="E65" s="34">
        <v>41791</v>
      </c>
      <c r="F65" s="34">
        <v>41897</v>
      </c>
      <c r="G65" s="42">
        <v>9211</v>
      </c>
      <c r="H65" s="42">
        <v>3178</v>
      </c>
      <c r="I65" s="42">
        <v>12389</v>
      </c>
      <c r="K65" s="3"/>
    </row>
    <row r="66" spans="1:11" s="8" customFormat="1" ht="50.1" customHeight="1">
      <c r="A66" s="7" t="s">
        <v>33</v>
      </c>
      <c r="B66" s="7" t="s">
        <v>72</v>
      </c>
      <c r="C66" s="7" t="s">
        <v>25</v>
      </c>
      <c r="D66" s="7" t="s">
        <v>138</v>
      </c>
      <c r="E66" s="34">
        <v>41913</v>
      </c>
      <c r="F66" s="34">
        <v>42277</v>
      </c>
      <c r="G66" s="42">
        <v>52459</v>
      </c>
      <c r="H66" s="42">
        <v>27541</v>
      </c>
      <c r="I66" s="42">
        <v>80000</v>
      </c>
      <c r="K66" s="3"/>
    </row>
    <row r="67" spans="1:11" s="8" customFormat="1" ht="50.1" customHeight="1">
      <c r="A67" s="7" t="s">
        <v>33</v>
      </c>
      <c r="B67" s="7" t="s">
        <v>72</v>
      </c>
      <c r="C67" s="7" t="s">
        <v>25</v>
      </c>
      <c r="D67" s="7" t="s">
        <v>142</v>
      </c>
      <c r="E67" s="34">
        <v>41821</v>
      </c>
      <c r="F67" s="34">
        <v>42551</v>
      </c>
      <c r="G67" s="42">
        <v>95304</v>
      </c>
      <c r="H67" s="42">
        <v>50034</v>
      </c>
      <c r="I67" s="42">
        <v>145338</v>
      </c>
      <c r="K67" s="3"/>
    </row>
    <row r="68" spans="1:11" s="8" customFormat="1" ht="50.1" customHeight="1" thickBot="1">
      <c r="A68" s="7" t="s">
        <v>143</v>
      </c>
      <c r="B68" s="7" t="s">
        <v>18</v>
      </c>
      <c r="C68" s="7" t="s">
        <v>8</v>
      </c>
      <c r="D68" s="7" t="s">
        <v>31</v>
      </c>
      <c r="E68" s="34">
        <v>42156</v>
      </c>
      <c r="F68" s="34">
        <v>42521</v>
      </c>
      <c r="G68" s="42">
        <v>3260253</v>
      </c>
      <c r="H68" s="42">
        <v>606623</v>
      </c>
      <c r="I68" s="42">
        <v>3866876</v>
      </c>
      <c r="K68" s="3"/>
    </row>
    <row r="69" spans="1:11" ht="15.95" customHeight="1" thickBot="1">
      <c r="A69" s="2">
        <v>18</v>
      </c>
      <c r="B69" s="1"/>
      <c r="C69" s="1"/>
      <c r="D69" s="1"/>
      <c r="E69" s="2"/>
      <c r="F69" s="35"/>
      <c r="G69" s="43">
        <f>SUM(G51:G68)</f>
        <v>7737897</v>
      </c>
      <c r="H69" s="43">
        <f>SUM(H51:H68)</f>
        <v>2045511</v>
      </c>
      <c r="I69" s="44">
        <f>SUM(I51:I68)</f>
        <v>9783408</v>
      </c>
      <c r="J69" s="3"/>
    </row>
    <row r="70" spans="1:11" ht="13.5" thickBot="1"/>
    <row r="71" spans="1:11" s="51" customFormat="1" ht="15.75" customHeight="1" thickBot="1">
      <c r="A71" s="2">
        <v>36</v>
      </c>
      <c r="B71" s="47"/>
      <c r="C71" s="47"/>
      <c r="D71" s="47"/>
      <c r="E71" s="47"/>
      <c r="F71" s="48"/>
      <c r="G71" s="49">
        <f>G12+G18+G25+G33+G41+G47+G69</f>
        <v>8868782</v>
      </c>
      <c r="H71" s="49">
        <f t="shared" ref="H71:I71" si="0">H12+H18+H25+H33+H41+H47+H69</f>
        <v>2188291</v>
      </c>
      <c r="I71" s="50">
        <f t="shared" si="0"/>
        <v>11057073</v>
      </c>
    </row>
    <row r="72" spans="1:11">
      <c r="J72" s="45"/>
    </row>
  </sheetData>
  <pageMargins left="0.25" right="0.25" top="0.25" bottom="0.25" header="0" footer="0.15"/>
  <pageSetup scale="61" fitToHeight="200" orientation="landscape" r:id="rId1"/>
  <headerFooter alignWithMargins="0">
    <oddFooter>&amp;C&amp;P  of 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topLeftCell="A8" zoomScale="90" zoomScaleNormal="90" workbookViewId="0">
      <selection activeCell="B17" sqref="B17"/>
    </sheetView>
  </sheetViews>
  <sheetFormatPr defaultRowHeight="12.75"/>
  <cols>
    <col min="1" max="1" width="12" style="6" customWidth="1"/>
    <col min="2" max="2" width="21.140625" style="6" customWidth="1"/>
    <col min="3" max="3" width="23.5703125" style="6" customWidth="1"/>
    <col min="4" max="4" width="28.7109375" style="6" customWidth="1"/>
    <col min="5" max="5" width="40.85546875" style="6" customWidth="1"/>
    <col min="6" max="6" width="11.140625" style="33" customWidth="1"/>
    <col min="7" max="7" width="11.42578125" style="33" customWidth="1"/>
    <col min="8" max="8" width="13.28515625" style="36" bestFit="1" customWidth="1"/>
    <col min="9" max="9" width="12" style="36" bestFit="1" customWidth="1"/>
    <col min="10" max="10" width="14.28515625" style="36" bestFit="1" customWidth="1"/>
    <col min="11" max="16384" width="9.140625" style="6"/>
  </cols>
  <sheetData>
    <row r="2" spans="1:11" s="3" customFormat="1" ht="18" customHeight="1">
      <c r="A2" s="21"/>
      <c r="B2" s="16"/>
      <c r="C2" s="16"/>
      <c r="D2" s="16"/>
      <c r="E2" s="27" t="s">
        <v>74</v>
      </c>
      <c r="F2" s="17"/>
      <c r="G2" s="17"/>
      <c r="H2" s="37"/>
      <c r="I2" s="9"/>
      <c r="J2" s="10"/>
    </row>
    <row r="3" spans="1:11" s="3" customFormat="1" ht="18" customHeight="1">
      <c r="A3" s="22"/>
      <c r="B3" s="4"/>
      <c r="C3" s="4"/>
      <c r="D3" s="4"/>
      <c r="E3" s="28" t="s">
        <v>45</v>
      </c>
      <c r="F3" s="18"/>
      <c r="G3" s="4"/>
      <c r="H3" s="38"/>
      <c r="I3" s="11"/>
      <c r="J3" s="12"/>
    </row>
    <row r="4" spans="1:11" s="3" customFormat="1" ht="18" customHeight="1">
      <c r="A4" s="22"/>
      <c r="B4" s="29" t="s">
        <v>73</v>
      </c>
      <c r="C4" s="4"/>
      <c r="D4" s="4"/>
      <c r="E4" s="28" t="s">
        <v>75</v>
      </c>
      <c r="F4" s="18"/>
      <c r="G4" s="4"/>
      <c r="H4" s="38"/>
      <c r="I4" s="11"/>
      <c r="J4" s="12"/>
    </row>
    <row r="5" spans="1:11" s="3" customFormat="1" ht="18" customHeight="1">
      <c r="A5" s="30"/>
      <c r="B5" s="5"/>
      <c r="C5" s="5"/>
      <c r="D5" s="5"/>
      <c r="E5" s="26" t="s">
        <v>37</v>
      </c>
      <c r="F5" s="26"/>
      <c r="G5" s="5"/>
      <c r="H5" s="13"/>
      <c r="I5" s="13"/>
      <c r="J5" s="14"/>
    </row>
    <row r="6" spans="1:11" s="15" customFormat="1" ht="25.5" customHeight="1">
      <c r="A6" s="23"/>
      <c r="B6" s="19" t="s">
        <v>45</v>
      </c>
      <c r="C6" s="20"/>
      <c r="D6" s="20"/>
      <c r="E6" s="20"/>
      <c r="F6" s="19"/>
      <c r="G6" s="19"/>
      <c r="H6" s="39"/>
      <c r="I6" s="39"/>
      <c r="J6" s="40"/>
      <c r="K6" s="3"/>
    </row>
    <row r="7" spans="1:11" s="25" customFormat="1" ht="31.5" customHeight="1">
      <c r="A7" s="31" t="s">
        <v>44</v>
      </c>
      <c r="B7" s="31" t="s">
        <v>7</v>
      </c>
      <c r="C7" s="31" t="s">
        <v>26</v>
      </c>
      <c r="D7" s="31" t="s">
        <v>27</v>
      </c>
      <c r="E7" s="31" t="s">
        <v>28</v>
      </c>
      <c r="F7" s="24" t="s">
        <v>29</v>
      </c>
      <c r="G7" s="24" t="s">
        <v>11</v>
      </c>
      <c r="H7" s="41" t="s">
        <v>12</v>
      </c>
      <c r="I7" s="41" t="s">
        <v>13</v>
      </c>
      <c r="J7" s="41" t="s">
        <v>14</v>
      </c>
      <c r="K7" s="32"/>
    </row>
    <row r="8" spans="1:11" s="8" customFormat="1" ht="51.95" customHeight="1">
      <c r="A8" s="7" t="s">
        <v>46</v>
      </c>
      <c r="B8" s="7" t="s">
        <v>19</v>
      </c>
      <c r="C8" s="7" t="s">
        <v>78</v>
      </c>
      <c r="D8" s="7" t="s">
        <v>20</v>
      </c>
      <c r="E8" s="7" t="s">
        <v>50</v>
      </c>
      <c r="F8" s="34">
        <v>40422</v>
      </c>
      <c r="G8" s="34">
        <v>40786</v>
      </c>
      <c r="H8" s="42">
        <v>41380</v>
      </c>
      <c r="I8" s="42">
        <v>0</v>
      </c>
      <c r="J8" s="42">
        <v>41380</v>
      </c>
      <c r="K8" s="3" t="s">
        <v>82</v>
      </c>
    </row>
    <row r="9" spans="1:11" s="8" customFormat="1" ht="51.95" customHeight="1">
      <c r="A9" s="7" t="s">
        <v>46</v>
      </c>
      <c r="B9" s="7" t="s">
        <v>19</v>
      </c>
      <c r="C9" s="7" t="s">
        <v>79</v>
      </c>
      <c r="D9" s="7" t="s">
        <v>20</v>
      </c>
      <c r="E9" s="7" t="s">
        <v>38</v>
      </c>
      <c r="F9" s="34">
        <v>40422</v>
      </c>
      <c r="G9" s="34">
        <v>40786</v>
      </c>
      <c r="H9" s="42">
        <v>34729</v>
      </c>
      <c r="I9" s="42">
        <v>0</v>
      </c>
      <c r="J9" s="42">
        <v>34729</v>
      </c>
      <c r="K9" s="3" t="s">
        <v>82</v>
      </c>
    </row>
    <row r="10" spans="1:11" s="8" customFormat="1" ht="51.95" customHeight="1">
      <c r="A10" s="7" t="s">
        <v>47</v>
      </c>
      <c r="B10" s="7" t="s">
        <v>10</v>
      </c>
      <c r="C10" s="7" t="s">
        <v>80</v>
      </c>
      <c r="D10" s="7" t="s">
        <v>8</v>
      </c>
      <c r="E10" s="7" t="s">
        <v>51</v>
      </c>
      <c r="F10" s="34">
        <v>40370</v>
      </c>
      <c r="G10" s="34">
        <v>40734</v>
      </c>
      <c r="H10" s="42">
        <v>29168</v>
      </c>
      <c r="I10" s="42">
        <v>0</v>
      </c>
      <c r="J10" s="42">
        <v>29168</v>
      </c>
      <c r="K10" s="3" t="s">
        <v>82</v>
      </c>
    </row>
    <row r="11" spans="1:11" s="8" customFormat="1" ht="51.95" customHeight="1">
      <c r="A11" s="7" t="s">
        <v>47</v>
      </c>
      <c r="B11" s="7" t="s">
        <v>2</v>
      </c>
      <c r="C11" s="7" t="s">
        <v>52</v>
      </c>
      <c r="D11" s="7" t="s">
        <v>35</v>
      </c>
      <c r="E11" s="7" t="s">
        <v>53</v>
      </c>
      <c r="F11" s="34">
        <v>40360</v>
      </c>
      <c r="G11" s="34">
        <v>41090</v>
      </c>
      <c r="H11" s="42">
        <v>78000</v>
      </c>
      <c r="I11" s="42">
        <v>0</v>
      </c>
      <c r="J11" s="42">
        <v>78000</v>
      </c>
      <c r="K11" s="3" t="s">
        <v>82</v>
      </c>
    </row>
    <row r="12" spans="1:11" s="8" customFormat="1" ht="51.95" customHeight="1">
      <c r="A12" s="7" t="s">
        <v>47</v>
      </c>
      <c r="B12" s="7" t="s">
        <v>3</v>
      </c>
      <c r="C12" s="7" t="s">
        <v>77</v>
      </c>
      <c r="D12" s="7" t="s">
        <v>9</v>
      </c>
      <c r="E12" s="7" t="s">
        <v>54</v>
      </c>
      <c r="F12" s="34">
        <v>40437</v>
      </c>
      <c r="G12" s="34">
        <v>40801</v>
      </c>
      <c r="H12" s="42">
        <v>46380</v>
      </c>
      <c r="I12" s="42">
        <v>0</v>
      </c>
      <c r="J12" s="42">
        <v>46380</v>
      </c>
      <c r="K12" s="3" t="s">
        <v>82</v>
      </c>
    </row>
    <row r="13" spans="1:11" s="8" customFormat="1" ht="51.95" customHeight="1">
      <c r="A13" s="7" t="s">
        <v>47</v>
      </c>
      <c r="B13" s="7" t="s">
        <v>4</v>
      </c>
      <c r="C13" s="7" t="s">
        <v>55</v>
      </c>
      <c r="D13" s="7" t="s">
        <v>56</v>
      </c>
      <c r="E13" s="7" t="s">
        <v>57</v>
      </c>
      <c r="F13" s="34">
        <v>40330</v>
      </c>
      <c r="G13" s="34">
        <v>40786</v>
      </c>
      <c r="H13" s="42">
        <v>4000</v>
      </c>
      <c r="I13" s="42">
        <v>0</v>
      </c>
      <c r="J13" s="42">
        <v>4000</v>
      </c>
      <c r="K13" s="3" t="s">
        <v>82</v>
      </c>
    </row>
    <row r="14" spans="1:11" s="8" customFormat="1" ht="51.95" customHeight="1">
      <c r="A14" s="7" t="s">
        <v>47</v>
      </c>
      <c r="B14" s="7" t="s">
        <v>5</v>
      </c>
      <c r="C14" s="7" t="s">
        <v>58</v>
      </c>
      <c r="D14" s="7" t="s">
        <v>23</v>
      </c>
      <c r="E14" s="7" t="s">
        <v>39</v>
      </c>
      <c r="F14" s="34">
        <v>40391</v>
      </c>
      <c r="G14" s="34">
        <v>41121</v>
      </c>
      <c r="H14" s="42">
        <v>1240839</v>
      </c>
      <c r="I14" s="42">
        <v>442738</v>
      </c>
      <c r="J14" s="42">
        <v>1683577</v>
      </c>
      <c r="K14" s="3" t="s">
        <v>82</v>
      </c>
    </row>
    <row r="15" spans="1:11" s="8" customFormat="1" ht="51.95" customHeight="1">
      <c r="A15" s="7" t="s">
        <v>47</v>
      </c>
      <c r="B15" s="7" t="s">
        <v>5</v>
      </c>
      <c r="C15" s="7" t="s">
        <v>59</v>
      </c>
      <c r="D15" s="7" t="s">
        <v>60</v>
      </c>
      <c r="E15" s="7" t="s">
        <v>61</v>
      </c>
      <c r="F15" s="34">
        <v>40725</v>
      </c>
      <c r="G15" s="34">
        <v>41090</v>
      </c>
      <c r="H15" s="42">
        <v>48476</v>
      </c>
      <c r="I15" s="42">
        <v>0</v>
      </c>
      <c r="J15" s="42">
        <v>48476</v>
      </c>
      <c r="K15" s="3" t="s">
        <v>82</v>
      </c>
    </row>
    <row r="16" spans="1:11" s="8" customFormat="1" ht="51.95" customHeight="1">
      <c r="A16" s="7" t="s">
        <v>47</v>
      </c>
      <c r="B16" s="7" t="s">
        <v>6</v>
      </c>
      <c r="C16" s="7" t="s">
        <v>62</v>
      </c>
      <c r="D16" s="7" t="s">
        <v>63</v>
      </c>
      <c r="E16" s="7" t="s">
        <v>64</v>
      </c>
      <c r="F16" s="34">
        <v>40513</v>
      </c>
      <c r="G16" s="34">
        <v>40877</v>
      </c>
      <c r="H16" s="42">
        <v>68250</v>
      </c>
      <c r="I16" s="42">
        <v>0</v>
      </c>
      <c r="J16" s="42">
        <v>68250</v>
      </c>
      <c r="K16" s="3" t="s">
        <v>82</v>
      </c>
    </row>
    <row r="17" spans="1:11" s="8" customFormat="1" ht="51.95" customHeight="1">
      <c r="A17" s="7" t="s">
        <v>47</v>
      </c>
      <c r="B17" s="7" t="s">
        <v>6</v>
      </c>
      <c r="C17" s="7" t="s">
        <v>0</v>
      </c>
      <c r="D17" s="7" t="s">
        <v>24</v>
      </c>
      <c r="E17" s="7" t="s">
        <v>1</v>
      </c>
      <c r="F17" s="34">
        <v>40664</v>
      </c>
      <c r="G17" s="34">
        <v>41029</v>
      </c>
      <c r="H17" s="42">
        <v>250000</v>
      </c>
      <c r="I17" s="42">
        <v>126250</v>
      </c>
      <c r="J17" s="42">
        <v>376250</v>
      </c>
      <c r="K17" s="3" t="s">
        <v>82</v>
      </c>
    </row>
    <row r="18" spans="1:11" s="8" customFormat="1" ht="51.95" customHeight="1">
      <c r="A18" s="7" t="s">
        <v>47</v>
      </c>
      <c r="B18" s="7" t="s">
        <v>15</v>
      </c>
      <c r="C18" s="7" t="s">
        <v>81</v>
      </c>
      <c r="D18" s="7" t="s">
        <v>16</v>
      </c>
      <c r="E18" s="7" t="s">
        <v>40</v>
      </c>
      <c r="F18" s="34">
        <v>40451</v>
      </c>
      <c r="G18" s="34">
        <v>40815</v>
      </c>
      <c r="H18" s="42">
        <v>42380</v>
      </c>
      <c r="I18" s="42">
        <v>0</v>
      </c>
      <c r="J18" s="42">
        <v>42380</v>
      </c>
      <c r="K18" s="3" t="s">
        <v>82</v>
      </c>
    </row>
    <row r="19" spans="1:11">
      <c r="K19" s="3"/>
    </row>
  </sheetData>
  <sortState ref="A8:K708">
    <sortCondition ref="K8:K708"/>
  </sortState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OTHER</vt:lpstr>
      <vt:lpstr>ALL AWARDS (2)</vt:lpstr>
      <vt:lpstr>'ALL AWARDS (2)'!Print_Area</vt:lpstr>
      <vt:lpstr>OTHER!Print_Area</vt:lpstr>
      <vt:lpstr>'ALL AWARDS (2)'!Print_Titles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2015-09-17T14:06:32Z</cp:lastPrinted>
  <dcterms:created xsi:type="dcterms:W3CDTF">2004-07-29T14:07:05Z</dcterms:created>
  <dcterms:modified xsi:type="dcterms:W3CDTF">2015-09-17T14:09:22Z</dcterms:modified>
</cp:coreProperties>
</file>