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infiles1.campus.ad.uvm.edu\jevans1\MyDocs\BSC FY18 PC\"/>
    </mc:Choice>
  </mc:AlternateContent>
  <bookViews>
    <workbookView xWindow="0" yWindow="0" windowWidth="28800" windowHeight="11610" tabRatio="598" activeTab="1"/>
  </bookViews>
  <sheets>
    <sheet name="Instructions" sheetId="44" r:id="rId1"/>
    <sheet name="Reimbursement Form" sheetId="1" r:id="rId2"/>
    <sheet name="Variables" sheetId="7" state="hidden" r:id="rId3"/>
  </sheets>
  <definedNames>
    <definedName name="AddBusinessLines">'Reimbursement Form'!#REF!</definedName>
    <definedName name="AddMileLines">'Reimbursement Form'!#REF!</definedName>
    <definedName name="BusExp">'Reimbursement Form'!#REF!</definedName>
    <definedName name="BusExpLinesTemplate">'Reimbursement Form'!#REF!</definedName>
    <definedName name="BusLines">'Reimbursement Form'!#REF!</definedName>
    <definedName name="DepartDate">'Reimbursement Form'!#REF!</definedName>
    <definedName name="Milage_rate_table">Variables!$A$9:$C$32</definedName>
    <definedName name="MilageLinesTemplate">'Reimbursement Form'!$M$13:$W$13</definedName>
    <definedName name="Mile">'Reimbursement Form'!#REF!</definedName>
    <definedName name="MileDate">'Reimbursement Form'!#REF!</definedName>
    <definedName name="_xlnm.Print_Area" localSheetId="1">'Reimbursement Form'!$B$1:$K$54</definedName>
    <definedName name="_xlnm.Print_Area" localSheetId="2">Variables!$B$2:$K$2</definedName>
  </definedNames>
  <calcPr calcId="162913" fullPrecision="0"/>
</workbook>
</file>

<file path=xl/calcChain.xml><?xml version="1.0" encoding="utf-8"?>
<calcChain xmlns="http://schemas.openxmlformats.org/spreadsheetml/2006/main">
  <c r="K21" i="1" l="1"/>
  <c r="K22" i="1"/>
  <c r="K23" i="1"/>
  <c r="K24" i="1"/>
  <c r="K25" i="1" s="1"/>
  <c r="K20" i="1"/>
  <c r="K14" i="1" l="1"/>
  <c r="V13" i="1" l="1"/>
  <c r="W13" i="1" s="1"/>
  <c r="K15" i="1"/>
  <c r="K13" i="1"/>
  <c r="E7" i="7"/>
  <c r="F7" i="7"/>
  <c r="E9" i="7"/>
  <c r="F9" i="7"/>
  <c r="J2" i="7"/>
  <c r="K2" i="7" s="1"/>
  <c r="K31" i="1"/>
  <c r="K5" i="1"/>
  <c r="K16" i="1" l="1"/>
  <c r="K33" i="1" l="1"/>
  <c r="K35" i="1" s="1"/>
</calcChain>
</file>

<file path=xl/sharedStrings.xml><?xml version="1.0" encoding="utf-8"?>
<sst xmlns="http://schemas.openxmlformats.org/spreadsheetml/2006/main" count="79" uniqueCount="73">
  <si>
    <t>Name:</t>
  </si>
  <si>
    <t>Department:</t>
  </si>
  <si>
    <t>Employee/Trip Information</t>
  </si>
  <si>
    <t>Date</t>
  </si>
  <si>
    <t>TOTAL</t>
  </si>
  <si>
    <t>Miles</t>
  </si>
  <si>
    <t>Mileage Rate</t>
  </si>
  <si>
    <t>Total Mileage Expenses</t>
  </si>
  <si>
    <t>Amount</t>
  </si>
  <si>
    <t>Total Business Expenses</t>
  </si>
  <si>
    <t>Total Expenses Paid by Employee</t>
  </si>
  <si>
    <t>Approvals/Signatures</t>
  </si>
  <si>
    <t>Signed by:</t>
  </si>
  <si>
    <t xml:space="preserve">Date </t>
  </si>
  <si>
    <t>Date:</t>
  </si>
  <si>
    <t>Other</t>
  </si>
  <si>
    <t>Date (MM/DD/YY)</t>
  </si>
  <si>
    <t>Instructions for Personal Reimbursement Form</t>
  </si>
  <si>
    <t>Changed 11/30/99 AMS - IRS rate to be effective as of 1/1/2000</t>
  </si>
  <si>
    <t>Added and correct formulas in cells 'Reimbursement Form!I35:I39' 11/30/99 AMS - IRS rate to be effective as of 1/1/2000</t>
  </si>
  <si>
    <t>Period-begin</t>
  </si>
  <si>
    <t>Period-End</t>
  </si>
  <si>
    <t>Departure, Destination &amp; Purpose</t>
  </si>
  <si>
    <t>Mileage rate changed per S. McCarthy, Travel Coordinator - svd</t>
  </si>
  <si>
    <t>Mileage rate changed per S. McCarthy, Travel Coordinator - svd 12/30/02</t>
  </si>
  <si>
    <t>Mileage rate changed per C.Sendak, Tax consultant - ams 01/05/2004</t>
  </si>
  <si>
    <t>Mileage rate changed per C. Sendak, Tax consultant - svd 11/24/04</t>
  </si>
  <si>
    <t>Mileage rate changed per C. Sendak, Tax consultant - svd 09/12/05</t>
  </si>
  <si>
    <t>Mileage rate changed per C. Sendak, Tax consultant - svd 12/06/05</t>
  </si>
  <si>
    <t>Mileage rate changed per D. Zarembo, Tax consultant - svd 12/06/05</t>
  </si>
  <si>
    <t>Mileage rate changed per D. Zarembo, Tax consultant - AMS 6/27/2008</t>
  </si>
  <si>
    <t>Mileage rate changed per D. Zarembo, Tax consultant - AMS 12/1/2008</t>
  </si>
  <si>
    <t>Mileage rate changed per D. Zarembo, Tax consultant - AMS 12/24/2009</t>
  </si>
  <si>
    <t>Milage rate changed per Steph and CM - AMS 12/21/2010</t>
  </si>
  <si>
    <t>Milage rate changed per Steph - AMS 6/30/2011</t>
  </si>
  <si>
    <t>Milage Rate changed per Steph - AMS 12/31/2012</t>
  </si>
  <si>
    <t>Milage Rate changed per Steph - AMS 12/18/2013</t>
  </si>
  <si>
    <t>University of Vermont Reimbursement Form</t>
  </si>
  <si>
    <t>Grad Student</t>
  </si>
  <si>
    <t>Meals</t>
  </si>
  <si>
    <t>This form should be used for UVM employees only</t>
  </si>
  <si>
    <t>Employees Relationship to UVM</t>
  </si>
  <si>
    <t>Staff/Faculty/Temp</t>
  </si>
  <si>
    <t>Original Amount of Advance (if applicable)</t>
  </si>
  <si>
    <t>Employee Signature</t>
  </si>
  <si>
    <t>PI (if applicable)</t>
  </si>
  <si>
    <t>Incidentals</t>
  </si>
  <si>
    <t>Business Purpose:</t>
  </si>
  <si>
    <t>Dates of Travel:</t>
  </si>
  <si>
    <t>Trip Location:</t>
  </si>
  <si>
    <t>Approved by:</t>
  </si>
  <si>
    <t>Total Employee Paid Expenses</t>
  </si>
  <si>
    <t>TOTAL Reimbursement Expected</t>
  </si>
  <si>
    <t>** Reimbursement Subject to Review &amp; Audit**</t>
  </si>
  <si>
    <t>Description of Expense (include names of attendees if business meal as well as location)</t>
  </si>
  <si>
    <r>
      <t xml:space="preserve">Employee Paid Expenses </t>
    </r>
    <r>
      <rPr>
        <sz val="12"/>
        <rFont val="Times New Roman"/>
        <family val="1"/>
      </rPr>
      <t>(if attending a conference, include conference itinerary)</t>
    </r>
  </si>
  <si>
    <t>Signature</t>
  </si>
  <si>
    <t>Print Name</t>
  </si>
  <si>
    <t>Business Expenses (business meals or non-travel related expenses)</t>
  </si>
  <si>
    <t>Please remember:</t>
  </si>
  <si>
    <t>If the reimbursement includes alcohol, you will need to attach the alcohol approval form.</t>
  </si>
  <si>
    <t xml:space="preserve"> If the reimbursement is a result of conference travel, you'll need to attach the conference itinerary.</t>
  </si>
  <si>
    <t>If you need more space or to add additional documentation, simply attach it with the form.</t>
  </si>
  <si>
    <t>The Personal Reimbursement Form is an Excel spreadsheet that has been formatted to allow you to easily complete your travel reimbursements. Its automatically performs all math calculations. The easiest way to move around the reimbursement form is to use your "tab" key.  The spreadsheet has been formatted to guide you to the cells you need to complete.</t>
  </si>
  <si>
    <t>Employee ID:</t>
  </si>
  <si>
    <t>When you are completed with your reimbursement form, you will need print, obtain signatures and either scan with necessary receipts and email to travel@uvm.edu or send hard copies to the Disbursement Center, 19 Roosevelt Highway, Suite 120.</t>
  </si>
  <si>
    <t>The person(s) approving the University of Vermont Reimbursement Form is responsible for reviewing the reasonableness and appropriateness of the expenditures. The reimbursement is subject to review for adequacy and accuracy of receipts and other required documentation against University policy.</t>
  </si>
  <si>
    <t xml:space="preserve">Mileage (attach log if more trips) </t>
  </si>
  <si>
    <t>Chartstring(s) to charge:</t>
  </si>
  <si>
    <t>I certify that the information provided above is true and correct, that there are no alcohol expenses in/with any travel meals, and I did not pay for nor seek reimbursement for this expense by any other means. I certify that any international airfare was purchased in compliance with the Fly America Act. Reimbursement of / payment for items requires them to become property of UVM.</t>
  </si>
  <si>
    <t xml:space="preserve">     Note: This form was last updated 01/01/2017 to take into account the updated federal mileage rate of .535 effective 07/01/2017.</t>
  </si>
  <si>
    <t>Attach business agenda when applicable (conference travel, business meetings, etc.)</t>
  </si>
  <si>
    <t>Route to your Business Manager for chart string and budget verification.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</si>
</sst>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quot;$&quot;#,##0.00"/>
    <numFmt numFmtId="165" formatCode="mm/dd/yyyy"/>
    <numFmt numFmtId="166" formatCode="_(* #,##0.000_);_(* \(#,##0.000\);_(* &quot;-&quot;??_);_(@_)"/>
    <numFmt numFmtId="167" formatCode="_(* #,##0.000_);_(* \(#,##0.000\);_(* &quot;-&quot;???_);_(@_)"/>
  </numFmts>
  <fonts count="23" x14ac:knownFonts="1">
    <font>
      <sz val="12"/>
      <name val="Times New Roman"/>
    </font>
    <font>
      <sz val="12"/>
      <name val="Times New Roman"/>
      <family val="1"/>
    </font>
    <font>
      <b/>
      <sz val="18"/>
      <color indexed="9"/>
      <name val="Times New Roman"/>
      <family val="1"/>
    </font>
    <font>
      <sz val="12"/>
      <color indexed="9"/>
      <name val="Times New Roman"/>
      <family val="1"/>
    </font>
    <font>
      <sz val="12"/>
      <name val="Times New Roman"/>
      <family val="1"/>
    </font>
    <font>
      <b/>
      <sz val="12"/>
      <name val="Times New Roman"/>
      <family val="1"/>
    </font>
    <font>
      <sz val="14"/>
      <name val="Times New Roman"/>
      <family val="1"/>
    </font>
    <font>
      <sz val="11"/>
      <name val="Times New Roman"/>
      <family val="1"/>
    </font>
    <font>
      <sz val="10"/>
      <name val="Times New Roman"/>
      <family val="1"/>
    </font>
    <font>
      <b/>
      <sz val="11"/>
      <name val="Times New Roman"/>
      <family val="1"/>
    </font>
    <font>
      <u/>
      <sz val="12"/>
      <name val="Times New Roman"/>
      <family val="1"/>
    </font>
    <font>
      <u/>
      <sz val="11"/>
      <name val="Times New Roman"/>
      <family val="1"/>
    </font>
    <font>
      <b/>
      <u/>
      <sz val="12"/>
      <name val="Times New Roman"/>
      <family val="1"/>
    </font>
    <font>
      <b/>
      <sz val="14"/>
      <name val="Times New Roman"/>
      <family val="1"/>
    </font>
    <font>
      <sz val="8"/>
      <name val="Times New Roman"/>
      <family val="1"/>
    </font>
    <font>
      <b/>
      <sz val="10"/>
      <name val="Times New Roman"/>
      <family val="1"/>
    </font>
    <font>
      <b/>
      <sz val="16"/>
      <color indexed="9"/>
      <name val="Times New Roman"/>
      <family val="1"/>
    </font>
    <font>
      <b/>
      <sz val="16"/>
      <name val="Times New Roman"/>
      <family val="1"/>
    </font>
    <font>
      <sz val="16"/>
      <name val="Times New Roman"/>
      <family val="1"/>
    </font>
    <font>
      <b/>
      <sz val="9"/>
      <name val="Times New Roman"/>
      <family val="1"/>
    </font>
    <font>
      <b/>
      <sz val="12"/>
      <color indexed="9"/>
      <name val="Times New Roman"/>
      <family val="1"/>
    </font>
    <font>
      <b/>
      <sz val="12"/>
      <color rgb="FFFF0000"/>
      <name val="Times New Roman"/>
      <family val="1"/>
    </font>
    <font>
      <sz val="10"/>
      <color rgb="FF3366FF"/>
      <name val="Times New Roman"/>
      <family val="1"/>
    </font>
  </fonts>
  <fills count="7">
    <fill>
      <patternFill patternType="none"/>
    </fill>
    <fill>
      <patternFill patternType="gray125"/>
    </fill>
    <fill>
      <patternFill patternType="solid">
        <fgColor indexed="22"/>
        <bgColor indexed="64"/>
      </patternFill>
    </fill>
    <fill>
      <patternFill patternType="solid">
        <fgColor indexed="30"/>
        <bgColor indexed="64"/>
      </patternFill>
    </fill>
    <fill>
      <patternFill patternType="solid">
        <fgColor indexed="9"/>
        <bgColor indexed="64"/>
      </patternFill>
    </fill>
    <fill>
      <patternFill patternType="solid">
        <fgColor indexed="55"/>
        <bgColor indexed="64"/>
      </patternFill>
    </fill>
    <fill>
      <patternFill patternType="solid">
        <fgColor theme="6"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166">
    <xf numFmtId="0" fontId="0" fillId="0" borderId="0" xfId="0"/>
    <xf numFmtId="0" fontId="0" fillId="0" borderId="0" xfId="0" applyFill="1"/>
    <xf numFmtId="0" fontId="0" fillId="3" borderId="0" xfId="0" applyFill="1"/>
    <xf numFmtId="4" fontId="7" fillId="0" borderId="1" xfId="0" applyNumberFormat="1" applyFont="1" applyFill="1" applyBorder="1"/>
    <xf numFmtId="0" fontId="0" fillId="4" borderId="0" xfId="0" applyFill="1" applyBorder="1"/>
    <xf numFmtId="0" fontId="0" fillId="4" borderId="0" xfId="0" applyFill="1"/>
    <xf numFmtId="0" fontId="7" fillId="0" borderId="1" xfId="0" applyFont="1" applyFill="1" applyBorder="1" applyProtection="1">
      <protection locked="0"/>
    </xf>
    <xf numFmtId="164" fontId="7" fillId="4" borderId="1" xfId="0" applyNumberFormat="1" applyFont="1" applyFill="1" applyBorder="1" applyProtection="1">
      <protection locked="0"/>
    </xf>
    <xf numFmtId="0" fontId="0" fillId="4" borderId="0" xfId="0" applyFill="1" applyProtection="1"/>
    <xf numFmtId="0" fontId="0" fillId="4" borderId="0" xfId="0" applyFill="1" applyBorder="1" applyProtection="1"/>
    <xf numFmtId="0" fontId="9" fillId="4" borderId="0" xfId="0" applyFont="1" applyFill="1" applyProtection="1"/>
    <xf numFmtId="0" fontId="8" fillId="4" borderId="0" xfId="0" applyFont="1" applyFill="1" applyProtection="1"/>
    <xf numFmtId="0" fontId="11" fillId="4" borderId="0" xfId="0" applyFont="1" applyFill="1" applyAlignment="1" applyProtection="1">
      <alignment horizontal="center"/>
    </xf>
    <xf numFmtId="0" fontId="11" fillId="4" borderId="0" xfId="0" applyFont="1" applyFill="1" applyProtection="1"/>
    <xf numFmtId="0" fontId="7" fillId="4" borderId="0" xfId="0" applyFont="1" applyFill="1" applyProtection="1"/>
    <xf numFmtId="0" fontId="5" fillId="0" borderId="0" xfId="0" applyFont="1"/>
    <xf numFmtId="0" fontId="4" fillId="0" borderId="0" xfId="0" applyFont="1"/>
    <xf numFmtId="0" fontId="13" fillId="4" borderId="0" xfId="0" applyFont="1" applyFill="1" applyBorder="1"/>
    <xf numFmtId="0" fontId="0" fillId="0" borderId="0" xfId="0" applyBorder="1"/>
    <xf numFmtId="0" fontId="0" fillId="0" borderId="0" xfId="0" applyFill="1" applyProtection="1"/>
    <xf numFmtId="0" fontId="8" fillId="0" borderId="0" xfId="0" applyFont="1" applyFill="1" applyProtection="1"/>
    <xf numFmtId="4" fontId="7" fillId="0" borderId="1" xfId="0" applyNumberFormat="1" applyFont="1" applyFill="1" applyBorder="1" applyProtection="1"/>
    <xf numFmtId="165" fontId="7" fillId="0" borderId="9" xfId="0" applyNumberFormat="1" applyFont="1" applyFill="1" applyBorder="1" applyAlignment="1" applyProtection="1">
      <alignment horizontal="left"/>
      <protection locked="0"/>
    </xf>
    <xf numFmtId="14" fontId="0" fillId="0" borderId="0" xfId="0" applyNumberFormat="1" applyFill="1"/>
    <xf numFmtId="165" fontId="0" fillId="0" borderId="0" xfId="0" applyNumberFormat="1" applyFill="1"/>
    <xf numFmtId="0" fontId="0" fillId="0" borderId="0" xfId="0" applyFill="1" applyBorder="1"/>
    <xf numFmtId="0" fontId="17" fillId="0" borderId="0" xfId="0" applyFont="1" applyFill="1" applyAlignment="1" applyProtection="1">
      <alignment horizontal="right" vertical="center"/>
    </xf>
    <xf numFmtId="0" fontId="18" fillId="0" borderId="0" xfId="0" applyFont="1" applyFill="1" applyAlignment="1" applyProtection="1">
      <alignment vertical="center"/>
    </xf>
    <xf numFmtId="165" fontId="7" fillId="0" borderId="1" xfId="0" applyNumberFormat="1" applyFont="1" applyFill="1" applyBorder="1" applyAlignment="1" applyProtection="1">
      <alignment horizontal="left"/>
      <protection locked="0"/>
    </xf>
    <xf numFmtId="14" fontId="0" fillId="0" borderId="0" xfId="0" applyNumberFormat="1" applyFill="1" applyAlignment="1">
      <alignment horizontal="left"/>
    </xf>
    <xf numFmtId="0" fontId="4" fillId="0" borderId="0" xfId="0" applyFont="1" applyFill="1"/>
    <xf numFmtId="166" fontId="0" fillId="0" borderId="0" xfId="1" applyNumberFormat="1" applyFont="1" applyFill="1"/>
    <xf numFmtId="167" fontId="7" fillId="2" borderId="0" xfId="0" applyNumberFormat="1" applyFont="1" applyFill="1" applyAlignment="1" applyProtection="1">
      <alignment horizontal="center"/>
    </xf>
    <xf numFmtId="165" fontId="0" fillId="0" borderId="12" xfId="0" applyNumberFormat="1" applyFill="1" applyBorder="1"/>
    <xf numFmtId="14" fontId="0" fillId="0" borderId="13" xfId="0" applyNumberFormat="1" applyFill="1" applyBorder="1"/>
    <xf numFmtId="166" fontId="0" fillId="0" borderId="14" xfId="1" applyNumberFormat="1" applyFont="1" applyFill="1" applyBorder="1"/>
    <xf numFmtId="165" fontId="0" fillId="0" borderId="15" xfId="0" applyNumberFormat="1" applyFill="1" applyBorder="1"/>
    <xf numFmtId="14" fontId="0" fillId="0" borderId="0" xfId="0" applyNumberFormat="1" applyFill="1" applyBorder="1"/>
    <xf numFmtId="166" fontId="0" fillId="0" borderId="16" xfId="1" applyNumberFormat="1" applyFont="1" applyFill="1" applyBorder="1"/>
    <xf numFmtId="166" fontId="0" fillId="0" borderId="16" xfId="1" applyNumberFormat="1" applyFont="1" applyFill="1" applyBorder="1" applyAlignment="1">
      <alignment horizontal="right"/>
    </xf>
    <xf numFmtId="165" fontId="0" fillId="0" borderId="17" xfId="0" applyNumberFormat="1" applyFill="1" applyBorder="1"/>
    <xf numFmtId="0" fontId="0" fillId="0" borderId="18" xfId="0" applyFill="1" applyBorder="1"/>
    <xf numFmtId="166" fontId="0" fillId="0" borderId="19" xfId="1" applyNumberFormat="1" applyFont="1" applyFill="1" applyBorder="1"/>
    <xf numFmtId="0" fontId="1" fillId="0" borderId="0" xfId="0" applyFont="1"/>
    <xf numFmtId="4" fontId="7" fillId="0" borderId="0" xfId="0" applyNumberFormat="1" applyFont="1" applyFill="1" applyBorder="1" applyProtection="1"/>
    <xf numFmtId="0" fontId="2" fillId="6" borderId="0" xfId="0" applyFont="1" applyFill="1" applyAlignment="1">
      <alignment horizontal="left"/>
    </xf>
    <xf numFmtId="0" fontId="2" fillId="6" borderId="0" xfId="0" applyFont="1" applyFill="1" applyAlignment="1">
      <alignment horizontal="center"/>
    </xf>
    <xf numFmtId="0" fontId="3" fillId="6" borderId="0" xfId="0" applyFont="1" applyFill="1"/>
    <xf numFmtId="0" fontId="0" fillId="6" borderId="0" xfId="0" applyFill="1"/>
    <xf numFmtId="14" fontId="8" fillId="4" borderId="1" xfId="0" applyNumberFormat="1" applyFont="1" applyFill="1" applyBorder="1" applyAlignment="1" applyProtection="1">
      <alignment horizontal="center"/>
      <protection locked="0"/>
    </xf>
    <xf numFmtId="0" fontId="2" fillId="4" borderId="0" xfId="0" applyFont="1" applyFill="1" applyAlignment="1" applyProtection="1">
      <alignment horizontal="left"/>
    </xf>
    <xf numFmtId="0" fontId="2" fillId="4" borderId="0" xfId="0"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left"/>
    </xf>
    <xf numFmtId="0" fontId="18" fillId="0" borderId="0" xfId="0" applyFont="1" applyFill="1" applyProtection="1"/>
    <xf numFmtId="0" fontId="17" fillId="4" borderId="0" xfId="0" applyFont="1" applyFill="1" applyAlignment="1" applyProtection="1">
      <alignment horizontal="center"/>
    </xf>
    <xf numFmtId="0" fontId="4" fillId="0" borderId="0" xfId="0" applyFont="1" applyFill="1" applyProtection="1"/>
    <xf numFmtId="0" fontId="4" fillId="4" borderId="0" xfId="0" applyFont="1" applyFill="1" applyAlignment="1" applyProtection="1">
      <alignment horizontal="right"/>
    </xf>
    <xf numFmtId="0" fontId="4" fillId="0" borderId="0" xfId="0" applyFont="1" applyFill="1" applyAlignment="1" applyProtection="1">
      <alignment horizontal="center"/>
    </xf>
    <xf numFmtId="0" fontId="1" fillId="0" borderId="0" xfId="0" applyFont="1" applyFill="1" applyProtection="1"/>
    <xf numFmtId="0" fontId="6" fillId="4" borderId="0" xfId="0" applyFont="1" applyFill="1" applyProtection="1"/>
    <xf numFmtId="0" fontId="20" fillId="4" borderId="0" xfId="0" applyFont="1" applyFill="1" applyAlignment="1" applyProtection="1">
      <alignment horizontal="center"/>
    </xf>
    <xf numFmtId="0" fontId="4" fillId="4" borderId="0" xfId="0" applyFont="1" applyFill="1" applyProtection="1"/>
    <xf numFmtId="0" fontId="6" fillId="5" borderId="0" xfId="0" applyFont="1" applyFill="1" applyAlignment="1" applyProtection="1">
      <alignment horizontal="left"/>
    </xf>
    <xf numFmtId="0" fontId="6" fillId="5" borderId="0" xfId="0" applyFont="1" applyFill="1" applyAlignment="1" applyProtection="1">
      <alignment horizontal="center"/>
    </xf>
    <xf numFmtId="0" fontId="3" fillId="5" borderId="0" xfId="0" applyFont="1" applyFill="1" applyProtection="1"/>
    <xf numFmtId="0" fontId="3" fillId="5" borderId="8" xfId="0" applyFont="1" applyFill="1" applyBorder="1" applyAlignment="1" applyProtection="1">
      <alignment horizontal="center"/>
    </xf>
    <xf numFmtId="14" fontId="15" fillId="5" borderId="8" xfId="0" applyNumberFormat="1" applyFont="1" applyFill="1" applyBorder="1" applyAlignment="1" applyProtection="1">
      <alignment horizontal="right"/>
    </xf>
    <xf numFmtId="0" fontId="0" fillId="0" borderId="0" xfId="0" applyAlignment="1" applyProtection="1">
      <alignment horizontal="right"/>
    </xf>
    <xf numFmtId="0" fontId="1" fillId="0" borderId="0" xfId="0" applyFont="1" applyAlignment="1" applyProtection="1">
      <alignment horizontal="right"/>
    </xf>
    <xf numFmtId="0" fontId="1" fillId="0" borderId="0" xfId="0" applyFont="1" applyFill="1" applyAlignment="1" applyProtection="1">
      <alignment horizontal="right"/>
    </xf>
    <xf numFmtId="49" fontId="7" fillId="4" borderId="3" xfId="0" applyNumberFormat="1" applyFont="1" applyFill="1" applyBorder="1" applyAlignment="1" applyProtection="1">
      <alignment horizontal="left"/>
    </xf>
    <xf numFmtId="49" fontId="7" fillId="4" borderId="4" xfId="0" applyNumberFormat="1" applyFont="1" applyFill="1" applyBorder="1" applyAlignment="1" applyProtection="1">
      <alignment horizontal="left"/>
    </xf>
    <xf numFmtId="0" fontId="1" fillId="0" borderId="0" xfId="0" applyFont="1" applyAlignment="1" applyProtection="1">
      <alignment vertical="center"/>
    </xf>
    <xf numFmtId="0" fontId="0" fillId="0" borderId="0" xfId="0" applyFill="1" applyBorder="1" applyProtection="1"/>
    <xf numFmtId="0" fontId="5" fillId="4" borderId="0" xfId="0" applyFont="1" applyFill="1" applyProtection="1"/>
    <xf numFmtId="0" fontId="0" fillId="4" borderId="0" xfId="0" applyFill="1" applyBorder="1" applyAlignment="1" applyProtection="1">
      <alignment horizontal="left"/>
    </xf>
    <xf numFmtId="0" fontId="0" fillId="0" borderId="0" xfId="0" applyBorder="1" applyAlignment="1" applyProtection="1">
      <alignment horizontal="right"/>
    </xf>
    <xf numFmtId="0" fontId="6" fillId="5" borderId="0" xfId="0" applyFont="1" applyFill="1" applyProtection="1"/>
    <xf numFmtId="0" fontId="0" fillId="5" borderId="0" xfId="0" applyFill="1" applyProtection="1"/>
    <xf numFmtId="0" fontId="5" fillId="5" borderId="0" xfId="0" applyFont="1" applyFill="1" applyAlignment="1" applyProtection="1">
      <alignment horizontal="center"/>
    </xf>
    <xf numFmtId="0" fontId="8" fillId="0" borderId="0" xfId="0" applyFont="1" applyProtection="1"/>
    <xf numFmtId="165" fontId="7" fillId="0" borderId="9" xfId="0" applyNumberFormat="1" applyFont="1" applyFill="1" applyBorder="1" applyAlignment="1" applyProtection="1">
      <alignment horizontal="left"/>
    </xf>
    <xf numFmtId="0" fontId="7" fillId="0" borderId="1" xfId="0" applyFont="1" applyFill="1" applyBorder="1" applyProtection="1"/>
    <xf numFmtId="165" fontId="7" fillId="0" borderId="0" xfId="0" applyNumberFormat="1" applyFont="1" applyFill="1" applyBorder="1" applyAlignment="1" applyProtection="1">
      <alignment horizontal="left"/>
    </xf>
    <xf numFmtId="0" fontId="7" fillId="0" borderId="0" xfId="0" applyFont="1" applyFill="1" applyBorder="1" applyAlignment="1" applyProtection="1">
      <alignment horizontal="left"/>
    </xf>
    <xf numFmtId="0" fontId="7" fillId="0" borderId="0" xfId="0" applyFont="1" applyFill="1" applyBorder="1" applyProtection="1"/>
    <xf numFmtId="166" fontId="0" fillId="0" borderId="0" xfId="1" applyNumberFormat="1" applyFont="1" applyFill="1" applyProtection="1"/>
    <xf numFmtId="165" fontId="0" fillId="0" borderId="0" xfId="0" applyNumberFormat="1" applyFill="1" applyProtection="1"/>
    <xf numFmtId="0" fontId="10" fillId="4" borderId="0" xfId="0" applyFont="1" applyFill="1" applyAlignment="1" applyProtection="1">
      <alignment horizontal="left"/>
    </xf>
    <xf numFmtId="0" fontId="0" fillId="2" borderId="0" xfId="0" applyFill="1" applyProtection="1"/>
    <xf numFmtId="0" fontId="7" fillId="4" borderId="0" xfId="0" applyFont="1" applyFill="1" applyBorder="1" applyAlignment="1" applyProtection="1">
      <alignment horizontal="left"/>
    </xf>
    <xf numFmtId="0" fontId="13" fillId="0" borderId="0" xfId="0" applyFont="1" applyFill="1" applyAlignment="1" applyProtection="1">
      <alignment horizontal="right"/>
    </xf>
    <xf numFmtId="0" fontId="10" fillId="2" borderId="0" xfId="0" applyFont="1" applyFill="1" applyBorder="1" applyAlignment="1" applyProtection="1"/>
    <xf numFmtId="0" fontId="12" fillId="4" borderId="0" xfId="0" applyFont="1" applyFill="1" applyProtection="1"/>
    <xf numFmtId="0" fontId="5" fillId="4" borderId="0" xfId="0" applyFont="1" applyFill="1" applyBorder="1" applyAlignment="1" applyProtection="1">
      <alignment horizontal="left"/>
    </xf>
    <xf numFmtId="0" fontId="1" fillId="4" borderId="0" xfId="0" applyFont="1" applyFill="1" applyAlignment="1" applyProtection="1">
      <alignment horizontal="center"/>
    </xf>
    <xf numFmtId="2" fontId="7" fillId="0" borderId="1" xfId="0" applyNumberFormat="1" applyFont="1" applyFill="1" applyBorder="1" applyProtection="1"/>
    <xf numFmtId="2" fontId="7" fillId="0" borderId="1" xfId="0" applyNumberFormat="1" applyFont="1" applyFill="1" applyBorder="1" applyProtection="1">
      <protection locked="0"/>
    </xf>
    <xf numFmtId="14" fontId="7" fillId="0" borderId="9" xfId="0" applyNumberFormat="1" applyFont="1" applyFill="1" applyBorder="1" applyAlignment="1" applyProtection="1">
      <alignment horizontal="left"/>
      <protection locked="0"/>
    </xf>
    <xf numFmtId="14" fontId="7" fillId="0" borderId="1" xfId="0" applyNumberFormat="1" applyFont="1" applyFill="1" applyBorder="1" applyAlignment="1" applyProtection="1">
      <alignment horizontal="left"/>
      <protection locked="0"/>
    </xf>
    <xf numFmtId="2" fontId="7" fillId="4" borderId="1" xfId="0" applyNumberFormat="1" applyFont="1" applyFill="1" applyBorder="1" applyProtection="1">
      <protection locked="0"/>
    </xf>
    <xf numFmtId="2" fontId="7" fillId="4" borderId="1" xfId="0" applyNumberFormat="1" applyFont="1" applyFill="1" applyBorder="1" applyProtection="1"/>
    <xf numFmtId="2" fontId="7" fillId="0" borderId="20" xfId="0" applyNumberFormat="1" applyFont="1" applyFill="1" applyBorder="1" applyAlignment="1" applyProtection="1"/>
    <xf numFmtId="0" fontId="1" fillId="0" borderId="0" xfId="0" applyFont="1" applyAlignment="1">
      <alignment horizontal="left" wrapText="1"/>
    </xf>
    <xf numFmtId="0" fontId="5" fillId="0" borderId="0" xfId="0" applyFont="1" applyAlignment="1">
      <alignment horizontal="left" vertical="center" wrapText="1"/>
    </xf>
    <xf numFmtId="0" fontId="7" fillId="4" borderId="0" xfId="0" applyFont="1" applyFill="1" applyBorder="1" applyAlignment="1" applyProtection="1">
      <alignment horizontal="left"/>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6" fillId="6" borderId="0" xfId="0" applyFont="1" applyFill="1" applyAlignment="1" applyProtection="1">
      <alignment horizontal="center" vertical="center"/>
    </xf>
    <xf numFmtId="0" fontId="7" fillId="4" borderId="9" xfId="0" applyNumberFormat="1" applyFont="1" applyFill="1" applyBorder="1" applyAlignment="1" applyProtection="1">
      <alignment horizontal="left"/>
      <protection locked="0"/>
    </xf>
    <xf numFmtId="0" fontId="7" fillId="4" borderId="10" xfId="0" applyNumberFormat="1" applyFont="1" applyFill="1" applyBorder="1" applyAlignment="1" applyProtection="1">
      <alignment horizontal="left"/>
      <protection locked="0"/>
    </xf>
    <xf numFmtId="0" fontId="7" fillId="4" borderId="11" xfId="0" applyNumberFormat="1" applyFont="1" applyFill="1" applyBorder="1" applyAlignment="1" applyProtection="1">
      <alignment horizontal="left"/>
      <protection locked="0"/>
    </xf>
    <xf numFmtId="0" fontId="7" fillId="4" borderId="2" xfId="0" applyNumberFormat="1" applyFont="1" applyFill="1" applyBorder="1" applyAlignment="1" applyProtection="1">
      <alignment horizontal="left"/>
      <protection locked="0"/>
    </xf>
    <xf numFmtId="0" fontId="7" fillId="4" borderId="3" xfId="0" applyNumberFormat="1" applyFont="1" applyFill="1" applyBorder="1" applyAlignment="1" applyProtection="1">
      <alignment horizontal="left"/>
      <protection locked="0"/>
    </xf>
    <xf numFmtId="0" fontId="7" fillId="4" borderId="4" xfId="0" applyNumberFormat="1" applyFont="1" applyFill="1" applyBorder="1" applyAlignment="1" applyProtection="1">
      <alignment horizontal="left"/>
      <protection locked="0"/>
    </xf>
    <xf numFmtId="0" fontId="14" fillId="0" borderId="9" xfId="0" applyNumberFormat="1" applyFont="1" applyFill="1" applyBorder="1" applyAlignment="1" applyProtection="1">
      <alignment horizontal="left" wrapText="1"/>
      <protection locked="0"/>
    </xf>
    <xf numFmtId="0" fontId="14" fillId="0" borderId="10" xfId="0" applyNumberFormat="1" applyFont="1" applyFill="1" applyBorder="1" applyAlignment="1" applyProtection="1">
      <alignment horizontal="left" wrapText="1"/>
      <protection locked="0"/>
    </xf>
    <xf numFmtId="0" fontId="14" fillId="0" borderId="11" xfId="0" applyNumberFormat="1" applyFont="1" applyFill="1" applyBorder="1" applyAlignment="1" applyProtection="1">
      <alignment horizontal="left" wrapText="1"/>
      <protection locked="0"/>
    </xf>
    <xf numFmtId="0" fontId="5" fillId="5" borderId="8" xfId="0" applyFont="1" applyFill="1" applyBorder="1" applyAlignment="1" applyProtection="1">
      <alignment horizontal="right"/>
    </xf>
    <xf numFmtId="0" fontId="0" fillId="4" borderId="2"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1" fillId="0" borderId="2" xfId="0" applyFont="1"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8"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0" fontId="1" fillId="2" borderId="7" xfId="0" applyFont="1" applyFill="1" applyBorder="1" applyAlignment="1" applyProtection="1">
      <alignment horizontal="left" wrapText="1"/>
    </xf>
    <xf numFmtId="0" fontId="0" fillId="2" borderId="0" xfId="0" applyFill="1" applyBorder="1" applyAlignment="1" applyProtection="1">
      <alignment horizontal="left" wrapText="1"/>
    </xf>
    <xf numFmtId="0" fontId="21" fillId="4" borderId="0" xfId="0" applyFont="1" applyFill="1" applyAlignment="1" applyProtection="1">
      <alignment horizontal="center" vertical="center"/>
    </xf>
    <xf numFmtId="0" fontId="1" fillId="4" borderId="2" xfId="0" applyFon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5" fillId="4" borderId="3" xfId="0" applyFont="1" applyFill="1" applyBorder="1" applyAlignment="1" applyProtection="1">
      <alignment horizontal="center"/>
    </xf>
    <xf numFmtId="0" fontId="1" fillId="4" borderId="3" xfId="0" applyFont="1" applyFill="1" applyBorder="1" applyAlignment="1" applyProtection="1">
      <alignment horizontal="left"/>
    </xf>
    <xf numFmtId="0" fontId="7" fillId="0" borderId="9" xfId="0"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0" fillId="0" borderId="11" xfId="0" applyBorder="1" applyAlignment="1" applyProtection="1">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4" fontId="0" fillId="4" borderId="2" xfId="0" applyNumberFormat="1" applyFill="1" applyBorder="1" applyAlignment="1" applyProtection="1">
      <alignment horizontal="center" vertical="center"/>
      <protection locked="0"/>
    </xf>
    <xf numFmtId="0" fontId="9" fillId="4" borderId="0" xfId="0" applyFont="1" applyFill="1" applyAlignment="1" applyProtection="1">
      <alignment horizontal="left"/>
    </xf>
    <xf numFmtId="0" fontId="9" fillId="4" borderId="21" xfId="0" applyFont="1" applyFill="1" applyBorder="1" applyAlignment="1" applyProtection="1">
      <alignment horizontal="left"/>
    </xf>
    <xf numFmtId="0" fontId="9" fillId="4" borderId="3" xfId="0" applyFont="1" applyFill="1" applyBorder="1" applyAlignment="1" applyProtection="1">
      <alignment horizontal="left"/>
    </xf>
    <xf numFmtId="0" fontId="9" fillId="4" borderId="4" xfId="0" applyFont="1" applyFill="1" applyBorder="1" applyAlignment="1" applyProtection="1">
      <alignment horizontal="left"/>
    </xf>
    <xf numFmtId="0" fontId="7" fillId="0" borderId="9" xfId="0" applyFont="1" applyFill="1" applyBorder="1" applyAlignment="1" applyProtection="1">
      <alignment horizontal="left"/>
    </xf>
    <xf numFmtId="0" fontId="7" fillId="0" borderId="10" xfId="0" applyFont="1" applyFill="1" applyBorder="1" applyAlignment="1" applyProtection="1">
      <alignment horizontal="left"/>
    </xf>
    <xf numFmtId="0" fontId="7" fillId="0" borderId="11" xfId="0" applyFont="1" applyFill="1" applyBorder="1" applyAlignment="1" applyProtection="1">
      <alignment horizontal="left"/>
    </xf>
    <xf numFmtId="0" fontId="7" fillId="0" borderId="9"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15" fillId="0" borderId="0" xfId="0" applyFont="1" applyAlignment="1" applyProtection="1">
      <alignment horizontal="left"/>
    </xf>
    <xf numFmtId="0" fontId="7" fillId="0" borderId="11" xfId="0" applyFont="1" applyFill="1" applyBorder="1" applyAlignment="1" applyProtection="1">
      <alignment horizontal="left"/>
      <protection locked="0"/>
    </xf>
  </cellXfs>
  <cellStyles count="2">
    <cellStyle name="Comma" xfId="1" builtinId="3"/>
    <cellStyle name="Normal" xfId="0" builtinId="0"/>
  </cellStyles>
  <dxfs count="1">
    <dxf>
      <font>
        <b/>
        <i/>
        <condense val="0"/>
        <extend val="0"/>
        <color indexed="9"/>
      </font>
      <fill>
        <patternFill>
          <bgColor indexed="10"/>
        </patternFill>
      </fill>
      <border>
        <left style="thin">
          <color indexed="53"/>
        </left>
        <right style="thin">
          <color indexed="53"/>
        </right>
        <top style="thin">
          <color indexed="53"/>
        </top>
        <bottom style="thin">
          <color indexed="53"/>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85725</xdr:colOff>
      <xdr:row>1</xdr:row>
      <xdr:rowOff>123825</xdr:rowOff>
    </xdr:from>
    <xdr:to>
      <xdr:col>10</xdr:col>
      <xdr:colOff>666750</xdr:colOff>
      <xdr:row>1</xdr:row>
      <xdr:rowOff>123825</xdr:rowOff>
    </xdr:to>
    <xdr:sp macro="" textlink="">
      <xdr:nvSpPr>
        <xdr:cNvPr id="5172" name="Line 1"/>
        <xdr:cNvSpPr>
          <a:spLocks noChangeShapeType="1"/>
        </xdr:cNvSpPr>
      </xdr:nvSpPr>
      <xdr:spPr bwMode="auto">
        <a:xfrm>
          <a:off x="276225" y="390525"/>
          <a:ext cx="60769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2</xdr:row>
          <xdr:rowOff>38100</xdr:rowOff>
        </xdr:from>
        <xdr:to>
          <xdr:col>5</xdr:col>
          <xdr:colOff>352425</xdr:colOff>
          <xdr:row>3</xdr:row>
          <xdr:rowOff>9525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xdr:row>
          <xdr:rowOff>28575</xdr:rowOff>
        </xdr:from>
        <xdr:to>
          <xdr:col>7</xdr:col>
          <xdr:colOff>666750</xdr:colOff>
          <xdr:row>3</xdr:row>
          <xdr:rowOff>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323850</xdr:colOff>
      <xdr:row>2</xdr:row>
      <xdr:rowOff>0</xdr:rowOff>
    </xdr:from>
    <xdr:to>
      <xdr:col>10</xdr:col>
      <xdr:colOff>590550</xdr:colOff>
      <xdr:row>2</xdr:row>
      <xdr:rowOff>0</xdr:rowOff>
    </xdr:to>
    <xdr:sp macro="" textlink="">
      <xdr:nvSpPr>
        <xdr:cNvPr id="4097" name="Text Box 1"/>
        <xdr:cNvSpPr txBox="1">
          <a:spLocks noChangeArrowheads="1"/>
        </xdr:cNvSpPr>
      </xdr:nvSpPr>
      <xdr:spPr bwMode="auto">
        <a:xfrm>
          <a:off x="2352675" y="400050"/>
          <a:ext cx="7058025" cy="0"/>
        </a:xfrm>
        <a:prstGeom prst="rect">
          <a:avLst/>
        </a:prstGeom>
        <a:solidFill>
          <a:srgbClr val="C0C0C0"/>
        </a:solid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Business purpose must be obvious or explained on each receipt.  Business meals must include a brief description of business purpose including who, what, where and why.  List each item below.</a:t>
          </a:r>
        </a:p>
      </xdr:txBody>
    </xdr:sp>
    <xdr:clientData/>
  </xdr:twoCellAnchor>
  <mc:AlternateContent xmlns:mc="http://schemas.openxmlformats.org/markup-compatibility/2006">
    <mc:Choice xmlns:a14="http://schemas.microsoft.com/office/drawing/2010/main" Requires="a14">
      <xdr:twoCellAnchor>
        <xdr:from>
          <xdr:col>10</xdr:col>
          <xdr:colOff>0</xdr:colOff>
          <xdr:row>0</xdr:row>
          <xdr:rowOff>0</xdr:rowOff>
        </xdr:from>
        <xdr:to>
          <xdr:col>12</xdr:col>
          <xdr:colOff>0</xdr:colOff>
          <xdr:row>0</xdr:row>
          <xdr:rowOff>0</xdr:rowOff>
        </xdr:to>
        <xdr:sp macro="" textlink="">
          <xdr:nvSpPr>
            <xdr:cNvPr id="4131" name="Button 35" hidden="1">
              <a:extLst>
                <a:ext uri="{63B3BB69-23CF-44E3-9099-C40C66FF867C}">
                  <a14:compatExt spid="_x0000_s4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3366FF"/>
                  </a:solidFill>
                  <a:latin typeface="Times New Roman"/>
                  <a:cs typeface="Times New Roman"/>
                </a:rPr>
                <a:t>Add  Mileage Lines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file:///C:\Users\clee8\AppData\Local\Microsoft\Windows\INetCache\vgauvin\AppData\Local\AppData\Local\projects\travel\reimhelp1.html" TargetMode="External"/><Relationship Id="rId1" Type="http://schemas.openxmlformats.org/officeDocument/2006/relationships/hyperlink" Target="file:///C:\Users\clee8\AppData\Local\Microsoft\Windows\INetCache\vgauvin\AppData\Local\AppData\Local\projects\travel\reimhelp1.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B1:L31"/>
  <sheetViews>
    <sheetView showGridLines="0" showRowColHeaders="0" workbookViewId="0">
      <selection activeCell="E39" sqref="E39"/>
    </sheetView>
  </sheetViews>
  <sheetFormatPr defaultRowHeight="15.75" x14ac:dyDescent="0.25"/>
  <cols>
    <col min="1" max="1" width="2.5" customWidth="1"/>
    <col min="3" max="3" width="11" customWidth="1"/>
    <col min="10" max="10" width="6.875" customWidth="1"/>
    <col min="11" max="11" width="9" hidden="1" customWidth="1"/>
  </cols>
  <sheetData>
    <row r="1" spans="2:12" ht="22.5" customHeight="1" x14ac:dyDescent="0.3">
      <c r="B1" s="45" t="s">
        <v>17</v>
      </c>
      <c r="C1" s="46"/>
      <c r="D1" s="46"/>
      <c r="E1" s="46"/>
      <c r="F1" s="47"/>
      <c r="G1" s="47"/>
      <c r="H1" s="47"/>
      <c r="I1" s="48"/>
      <c r="J1" s="5"/>
      <c r="K1" s="2"/>
    </row>
    <row r="2" spans="2:12" ht="8.25" customHeight="1" x14ac:dyDescent="0.3">
      <c r="B2" s="17"/>
      <c r="C2" s="4"/>
      <c r="D2" s="4"/>
      <c r="E2" s="4"/>
      <c r="F2" s="4"/>
      <c r="G2" s="4"/>
      <c r="H2" s="4"/>
      <c r="I2" s="4"/>
      <c r="J2" s="18"/>
    </row>
    <row r="3" spans="2:12" x14ac:dyDescent="0.25">
      <c r="B3" s="104" t="s">
        <v>63</v>
      </c>
      <c r="C3" s="104"/>
      <c r="D3" s="104"/>
      <c r="E3" s="104"/>
      <c r="F3" s="104"/>
      <c r="G3" s="104"/>
      <c r="H3" s="104"/>
      <c r="I3" s="104"/>
      <c r="J3" s="104"/>
      <c r="K3" s="104"/>
      <c r="L3" s="104"/>
    </row>
    <row r="4" spans="2:12" ht="9" customHeight="1" x14ac:dyDescent="0.25">
      <c r="B4" s="104"/>
      <c r="C4" s="104"/>
      <c r="D4" s="104"/>
      <c r="E4" s="104"/>
      <c r="F4" s="104"/>
      <c r="G4" s="104"/>
      <c r="H4" s="104"/>
      <c r="I4" s="104"/>
      <c r="J4" s="104"/>
      <c r="K4" s="104"/>
      <c r="L4" s="104"/>
    </row>
    <row r="5" spans="2:12" x14ac:dyDescent="0.25">
      <c r="B5" s="104"/>
      <c r="C5" s="104"/>
      <c r="D5" s="104"/>
      <c r="E5" s="104"/>
      <c r="F5" s="104"/>
      <c r="G5" s="104"/>
      <c r="H5" s="104"/>
      <c r="I5" s="104"/>
      <c r="J5" s="104"/>
      <c r="K5" s="104"/>
      <c r="L5" s="104"/>
    </row>
    <row r="6" spans="2:12" x14ac:dyDescent="0.25">
      <c r="B6" s="104"/>
      <c r="C6" s="104"/>
      <c r="D6" s="104"/>
      <c r="E6" s="104"/>
      <c r="F6" s="104"/>
      <c r="G6" s="104"/>
      <c r="H6" s="104"/>
      <c r="I6" s="104"/>
      <c r="J6" s="104"/>
      <c r="K6" s="104"/>
      <c r="L6" s="104"/>
    </row>
    <row r="7" spans="2:12" ht="9" customHeight="1" x14ac:dyDescent="0.25">
      <c r="B7" s="104"/>
      <c r="C7" s="104"/>
      <c r="D7" s="104"/>
      <c r="E7" s="104"/>
      <c r="F7" s="104"/>
      <c r="G7" s="104"/>
      <c r="H7" s="104"/>
      <c r="I7" s="104"/>
      <c r="J7" s="104"/>
      <c r="K7" s="104"/>
      <c r="L7" s="104"/>
    </row>
    <row r="9" spans="2:12" x14ac:dyDescent="0.25">
      <c r="B9" s="43" t="s">
        <v>59</v>
      </c>
    </row>
    <row r="10" spans="2:12" x14ac:dyDescent="0.25">
      <c r="B10">
        <v>1</v>
      </c>
      <c r="C10" s="43" t="s">
        <v>61</v>
      </c>
    </row>
    <row r="11" spans="2:12" x14ac:dyDescent="0.25">
      <c r="B11">
        <v>2</v>
      </c>
      <c r="C11" s="43" t="s">
        <v>60</v>
      </c>
    </row>
    <row r="12" spans="2:12" x14ac:dyDescent="0.25">
      <c r="B12">
        <v>3</v>
      </c>
      <c r="C12" s="43" t="s">
        <v>62</v>
      </c>
    </row>
    <row r="13" spans="2:12" ht="15.75" customHeight="1" x14ac:dyDescent="0.25">
      <c r="B13" s="105" t="s">
        <v>65</v>
      </c>
      <c r="C13" s="105"/>
      <c r="D13" s="105"/>
      <c r="E13" s="105"/>
      <c r="F13" s="105"/>
      <c r="G13" s="105"/>
      <c r="H13" s="105"/>
      <c r="I13" s="105"/>
      <c r="J13" s="105"/>
      <c r="K13" s="105"/>
      <c r="L13" s="105"/>
    </row>
    <row r="14" spans="2:12" ht="9" customHeight="1" x14ac:dyDescent="0.25">
      <c r="B14" s="105"/>
      <c r="C14" s="105"/>
      <c r="D14" s="105"/>
      <c r="E14" s="105"/>
      <c r="F14" s="105"/>
      <c r="G14" s="105"/>
      <c r="H14" s="105"/>
      <c r="I14" s="105"/>
      <c r="J14" s="105"/>
      <c r="K14" s="105"/>
      <c r="L14" s="105"/>
    </row>
    <row r="15" spans="2:12" x14ac:dyDescent="0.25">
      <c r="B15" s="105"/>
      <c r="C15" s="105"/>
      <c r="D15" s="105"/>
      <c r="E15" s="105"/>
      <c r="F15" s="105"/>
      <c r="G15" s="105"/>
      <c r="H15" s="105"/>
      <c r="I15" s="105"/>
      <c r="J15" s="105"/>
      <c r="K15" s="105"/>
      <c r="L15" s="105"/>
    </row>
    <row r="16" spans="2:12" ht="15.75" customHeight="1" x14ac:dyDescent="0.25">
      <c r="B16" s="105"/>
      <c r="C16" s="105"/>
      <c r="D16" s="105"/>
      <c r="E16" s="105"/>
      <c r="F16" s="105"/>
      <c r="G16" s="105"/>
      <c r="H16" s="105"/>
      <c r="I16" s="105"/>
      <c r="J16" s="105"/>
      <c r="K16" s="105"/>
      <c r="L16" s="105"/>
    </row>
    <row r="17" spans="2:12" ht="9" customHeight="1" x14ac:dyDescent="0.25">
      <c r="B17" s="105"/>
      <c r="C17" s="105"/>
      <c r="D17" s="105"/>
      <c r="E17" s="105"/>
      <c r="F17" s="105"/>
      <c r="G17" s="105"/>
      <c r="H17" s="105"/>
      <c r="I17" s="105"/>
      <c r="J17" s="105"/>
      <c r="K17" s="105"/>
      <c r="L17" s="105"/>
    </row>
    <row r="18" spans="2:12" x14ac:dyDescent="0.25">
      <c r="B18" s="105"/>
      <c r="C18" s="105"/>
      <c r="D18" s="105"/>
      <c r="E18" s="105"/>
      <c r="F18" s="105"/>
      <c r="G18" s="105"/>
      <c r="H18" s="105"/>
      <c r="I18" s="105"/>
      <c r="J18" s="105"/>
      <c r="K18" s="105"/>
      <c r="L18" s="105"/>
    </row>
    <row r="19" spans="2:12" ht="15.75" customHeight="1" x14ac:dyDescent="0.25"/>
    <row r="21" spans="2:12" ht="9.75" customHeight="1" x14ac:dyDescent="0.25">
      <c r="B21" s="15"/>
    </row>
    <row r="23" spans="2:12" ht="9" customHeight="1" x14ac:dyDescent="0.25"/>
    <row r="24" spans="2:12" x14ac:dyDescent="0.25">
      <c r="C24" s="16"/>
    </row>
    <row r="25" spans="2:12" x14ac:dyDescent="0.25">
      <c r="B25" s="16"/>
    </row>
    <row r="26" spans="2:12" ht="9" customHeight="1" x14ac:dyDescent="0.25"/>
    <row r="29" spans="2:12" ht="9" customHeight="1" x14ac:dyDescent="0.25"/>
    <row r="30" spans="2:12" x14ac:dyDescent="0.25">
      <c r="C30" s="15"/>
    </row>
    <row r="31" spans="2:12" ht="9" customHeight="1" x14ac:dyDescent="0.25">
      <c r="B31" s="15"/>
    </row>
  </sheetData>
  <sheetProtection sheet="1" objects="1" scenarios="1" selectLockedCells="1"/>
  <mergeCells count="2">
    <mergeCell ref="B3:L7"/>
    <mergeCell ref="B13:L18"/>
  </mergeCells>
  <phoneticPr fontId="0"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65"/>
  <sheetViews>
    <sheetView showGridLines="0" tabSelected="1" zoomScaleNormal="100" workbookViewId="0">
      <selection activeCell="F46" sqref="F46:I47"/>
    </sheetView>
  </sheetViews>
  <sheetFormatPr defaultRowHeight="15.75" x14ac:dyDescent="0.25"/>
  <cols>
    <col min="1" max="1" width="1.5" style="19" customWidth="1"/>
    <col min="2" max="2" width="14.25" style="19" customWidth="1"/>
    <col min="3" max="3" width="9.375" style="19" customWidth="1"/>
    <col min="4" max="9" width="10.625" style="19" customWidth="1"/>
    <col min="10" max="10" width="11.625" style="19" customWidth="1"/>
    <col min="11" max="11" width="12" style="19" customWidth="1"/>
    <col min="12" max="12" width="17.25" style="19" hidden="1" customWidth="1"/>
    <col min="13" max="13" width="5.125" style="19" hidden="1" customWidth="1"/>
    <col min="14" max="17" width="9" style="19" hidden="1" customWidth="1"/>
    <col min="18" max="18" width="11" style="19" hidden="1" customWidth="1"/>
    <col min="19" max="27" width="9" style="19" hidden="1" customWidth="1"/>
    <col min="28" max="16384" width="9" style="19"/>
  </cols>
  <sheetData>
    <row r="1" spans="2:34" s="27" customFormat="1" ht="25.5" customHeight="1" x14ac:dyDescent="0.25">
      <c r="B1" s="110" t="s">
        <v>37</v>
      </c>
      <c r="C1" s="110"/>
      <c r="D1" s="110"/>
      <c r="E1" s="110"/>
      <c r="F1" s="110"/>
      <c r="G1" s="110"/>
      <c r="H1" s="26"/>
      <c r="I1" s="107" t="s">
        <v>40</v>
      </c>
      <c r="J1" s="108"/>
      <c r="K1" s="109"/>
    </row>
    <row r="2" spans="2:34" ht="3.75" customHeight="1" x14ac:dyDescent="0.3">
      <c r="B2" s="50"/>
      <c r="C2" s="51"/>
      <c r="D2" s="51"/>
      <c r="E2" s="51"/>
      <c r="F2" s="51"/>
      <c r="G2" s="52"/>
      <c r="H2" s="52"/>
      <c r="I2" s="52"/>
      <c r="J2" s="8"/>
      <c r="K2" s="8"/>
    </row>
    <row r="3" spans="2:34" ht="19.5" customHeight="1" x14ac:dyDescent="0.3">
      <c r="B3" s="53" t="s">
        <v>41</v>
      </c>
      <c r="C3" s="54"/>
      <c r="D3" s="55"/>
      <c r="E3" s="56" t="s">
        <v>38</v>
      </c>
      <c r="F3" s="57"/>
      <c r="G3" s="57" t="s">
        <v>42</v>
      </c>
      <c r="H3" s="58"/>
      <c r="I3" s="59"/>
      <c r="K3" s="60"/>
    </row>
    <row r="4" spans="2:34" ht="3.75" customHeight="1" x14ac:dyDescent="0.3">
      <c r="B4" s="50"/>
      <c r="C4" s="51"/>
      <c r="D4" s="51"/>
      <c r="E4" s="61"/>
      <c r="F4" s="61"/>
      <c r="G4" s="52"/>
      <c r="H4" s="52"/>
      <c r="I4" s="52"/>
      <c r="J4" s="62"/>
      <c r="K4" s="8"/>
    </row>
    <row r="5" spans="2:34" ht="14.25" customHeight="1" x14ac:dyDescent="0.3">
      <c r="B5" s="63" t="s">
        <v>2</v>
      </c>
      <c r="C5" s="64"/>
      <c r="D5" s="64"/>
      <c r="E5" s="64"/>
      <c r="F5" s="65"/>
      <c r="G5" s="65"/>
      <c r="H5" s="66"/>
      <c r="I5" s="120" t="s">
        <v>14</v>
      </c>
      <c r="J5" s="120"/>
      <c r="K5" s="67">
        <f ca="1">TODAY()</f>
        <v>42984</v>
      </c>
    </row>
    <row r="6" spans="2:34" ht="20.25" customHeight="1" x14ac:dyDescent="0.25">
      <c r="B6" s="68" t="s">
        <v>0</v>
      </c>
      <c r="C6" s="111"/>
      <c r="D6" s="112"/>
      <c r="E6" s="113"/>
      <c r="F6" s="9"/>
      <c r="G6" s="69" t="s">
        <v>48</v>
      </c>
      <c r="H6" s="111"/>
      <c r="I6" s="112"/>
      <c r="J6" s="112"/>
      <c r="K6" s="113"/>
    </row>
    <row r="7" spans="2:34" ht="20.25" customHeight="1" x14ac:dyDescent="0.25">
      <c r="B7" s="68" t="s">
        <v>1</v>
      </c>
      <c r="C7" s="114"/>
      <c r="D7" s="115"/>
      <c r="E7" s="116"/>
      <c r="F7" s="9"/>
      <c r="G7" s="70" t="s">
        <v>49</v>
      </c>
      <c r="H7" s="114"/>
      <c r="I7" s="115"/>
      <c r="J7" s="115"/>
      <c r="K7" s="116"/>
    </row>
    <row r="8" spans="2:34" ht="20.25" customHeight="1" x14ac:dyDescent="0.25">
      <c r="B8" s="69" t="s">
        <v>64</v>
      </c>
      <c r="C8" s="114"/>
      <c r="D8" s="115"/>
      <c r="E8" s="116"/>
      <c r="F8" s="9"/>
      <c r="G8" s="70"/>
      <c r="H8" s="71"/>
      <c r="I8" s="71"/>
      <c r="J8" s="71"/>
      <c r="K8" s="72"/>
    </row>
    <row r="9" spans="2:34" ht="40.5" customHeight="1" x14ac:dyDescent="0.25">
      <c r="B9" s="73" t="s">
        <v>47</v>
      </c>
      <c r="C9" s="117" t="s">
        <v>71</v>
      </c>
      <c r="D9" s="118"/>
      <c r="E9" s="118"/>
      <c r="F9" s="118"/>
      <c r="G9" s="118"/>
      <c r="H9" s="118"/>
      <c r="I9" s="118"/>
      <c r="J9" s="118"/>
      <c r="K9" s="119"/>
      <c r="Z9" s="74"/>
      <c r="AA9" s="74"/>
    </row>
    <row r="10" spans="2:34" s="8" customFormat="1" ht="6.75" customHeight="1" x14ac:dyDescent="0.25">
      <c r="B10" s="75"/>
      <c r="C10" s="76"/>
      <c r="D10" s="76"/>
      <c r="E10" s="76"/>
      <c r="F10" s="76"/>
      <c r="G10" s="76"/>
      <c r="H10" s="76"/>
      <c r="I10" s="76"/>
      <c r="J10" s="76"/>
      <c r="AE10" s="77"/>
      <c r="AF10" s="106"/>
      <c r="AG10" s="106"/>
      <c r="AH10" s="106"/>
    </row>
    <row r="11" spans="2:34" ht="18.75" customHeight="1" x14ac:dyDescent="0.3">
      <c r="B11" s="78" t="s">
        <v>55</v>
      </c>
      <c r="C11" s="78"/>
      <c r="D11" s="78"/>
      <c r="E11" s="78"/>
      <c r="F11" s="79"/>
      <c r="G11" s="79"/>
      <c r="H11" s="79"/>
      <c r="I11" s="79"/>
      <c r="J11" s="79"/>
      <c r="K11" s="80" t="s">
        <v>4</v>
      </c>
    </row>
    <row r="12" spans="2:34" x14ac:dyDescent="0.25">
      <c r="B12" s="81" t="s">
        <v>16</v>
      </c>
      <c r="C12" s="49"/>
      <c r="D12" s="49"/>
      <c r="E12" s="49"/>
      <c r="F12" s="49"/>
      <c r="G12" s="49"/>
      <c r="H12" s="49"/>
      <c r="I12" s="49"/>
      <c r="J12" s="49"/>
      <c r="K12" s="9"/>
    </row>
    <row r="13" spans="2:34" x14ac:dyDescent="0.25">
      <c r="B13" s="81" t="s">
        <v>39</v>
      </c>
      <c r="C13" s="98"/>
      <c r="D13" s="98"/>
      <c r="E13" s="98"/>
      <c r="F13" s="98"/>
      <c r="G13" s="98"/>
      <c r="H13" s="98"/>
      <c r="I13" s="98"/>
      <c r="J13" s="98"/>
      <c r="K13" s="97">
        <f>SUM(C13:J13)</f>
        <v>0</v>
      </c>
      <c r="N13" s="82"/>
      <c r="O13" s="155"/>
      <c r="P13" s="156"/>
      <c r="Q13" s="156"/>
      <c r="R13" s="156"/>
      <c r="S13" s="156"/>
      <c r="T13" s="157"/>
      <c r="U13" s="83"/>
      <c r="V13" s="32" t="str">
        <f>IF(N13="","",VLOOKUP(DATEVALUE(TEXT(N13,"mm/dd/yyyy")),Milage_rate_table,3))</f>
        <v/>
      </c>
      <c r="W13" s="21" t="str">
        <f>IF(V13="","",(U13*V13))</f>
        <v/>
      </c>
    </row>
    <row r="14" spans="2:34" x14ac:dyDescent="0.25">
      <c r="B14" s="81" t="s">
        <v>46</v>
      </c>
      <c r="C14" s="98"/>
      <c r="D14" s="98"/>
      <c r="E14" s="98"/>
      <c r="F14" s="98"/>
      <c r="G14" s="98"/>
      <c r="H14" s="98"/>
      <c r="I14" s="98"/>
      <c r="J14" s="98"/>
      <c r="K14" s="97">
        <f>SUM(C14:J14)</f>
        <v>0</v>
      </c>
      <c r="N14" s="84"/>
      <c r="O14" s="85"/>
      <c r="P14" s="85"/>
      <c r="Q14" s="85"/>
      <c r="R14" s="85"/>
      <c r="S14" s="85"/>
      <c r="T14" s="85"/>
      <c r="U14" s="86"/>
      <c r="V14" s="32"/>
      <c r="W14" s="44"/>
    </row>
    <row r="15" spans="2:34" x14ac:dyDescent="0.25">
      <c r="B15" s="81" t="s">
        <v>15</v>
      </c>
      <c r="C15" s="98"/>
      <c r="D15" s="98"/>
      <c r="E15" s="98"/>
      <c r="F15" s="98"/>
      <c r="G15" s="98"/>
      <c r="H15" s="98"/>
      <c r="I15" s="98"/>
      <c r="J15" s="98"/>
      <c r="K15" s="97">
        <f>SUM(C15:J15)</f>
        <v>0</v>
      </c>
      <c r="M15" s="20"/>
      <c r="O15" s="87"/>
    </row>
    <row r="16" spans="2:34" x14ac:dyDescent="0.25">
      <c r="B16" s="81"/>
      <c r="C16" s="44"/>
      <c r="D16" s="44"/>
      <c r="E16" s="44"/>
      <c r="F16" s="44"/>
      <c r="G16" s="44"/>
      <c r="H16" s="10" t="s">
        <v>51</v>
      </c>
      <c r="I16" s="8"/>
      <c r="J16" s="8"/>
      <c r="K16" s="97">
        <f>SUM(K13:K15)</f>
        <v>0</v>
      </c>
      <c r="M16" s="20"/>
      <c r="O16" s="87"/>
    </row>
    <row r="17" spans="1:15" x14ac:dyDescent="0.25">
      <c r="B17" s="164" t="s">
        <v>67</v>
      </c>
      <c r="C17" s="164"/>
      <c r="D17" s="164"/>
      <c r="E17" s="164"/>
      <c r="F17" s="164"/>
      <c r="G17" s="164"/>
      <c r="H17" s="164"/>
      <c r="I17" s="164"/>
      <c r="J17" s="164"/>
      <c r="K17" s="164"/>
      <c r="M17" s="20"/>
      <c r="O17" s="87"/>
    </row>
    <row r="18" spans="1:15" x14ac:dyDescent="0.25">
      <c r="B18" s="164" t="s">
        <v>70</v>
      </c>
      <c r="C18" s="164"/>
      <c r="D18" s="164"/>
      <c r="E18" s="164"/>
      <c r="F18" s="164"/>
      <c r="G18" s="164"/>
      <c r="H18" s="164"/>
      <c r="I18" s="164"/>
      <c r="J18" s="164"/>
      <c r="K18" s="164"/>
      <c r="M18" s="20"/>
      <c r="O18" s="87"/>
    </row>
    <row r="19" spans="1:15" s="20" customFormat="1" ht="15" x14ac:dyDescent="0.25">
      <c r="B19" s="12" t="s">
        <v>13</v>
      </c>
      <c r="C19" s="13" t="s">
        <v>22</v>
      </c>
      <c r="D19" s="14"/>
      <c r="E19" s="14"/>
      <c r="F19" s="14"/>
      <c r="G19" s="14"/>
      <c r="J19" s="12" t="s">
        <v>5</v>
      </c>
      <c r="K19" s="11"/>
    </row>
    <row r="20" spans="1:15" x14ac:dyDescent="0.25">
      <c r="B20" s="99"/>
      <c r="C20" s="158"/>
      <c r="D20" s="159"/>
      <c r="E20" s="159"/>
      <c r="F20" s="159"/>
      <c r="G20" s="159"/>
      <c r="H20" s="159"/>
      <c r="I20" s="160"/>
      <c r="J20" s="6"/>
      <c r="K20" s="21">
        <f>IF(B20&lt;DATE(2017,1,1),0.54*J20,0.535*J20)</f>
        <v>0</v>
      </c>
    </row>
    <row r="21" spans="1:15" x14ac:dyDescent="0.25">
      <c r="B21" s="99"/>
      <c r="C21" s="158"/>
      <c r="D21" s="159"/>
      <c r="E21" s="159"/>
      <c r="F21" s="159"/>
      <c r="G21" s="159"/>
      <c r="H21" s="159"/>
      <c r="I21" s="160"/>
      <c r="J21" s="6"/>
      <c r="K21" s="21">
        <f>IF(B21&lt;DATE(2017,1,1),0.54*J21,0.535*J21)</f>
        <v>0</v>
      </c>
    </row>
    <row r="22" spans="1:15" x14ac:dyDescent="0.25">
      <c r="B22" s="99"/>
      <c r="C22" s="158"/>
      <c r="D22" s="159"/>
      <c r="E22" s="159"/>
      <c r="F22" s="159"/>
      <c r="G22" s="159"/>
      <c r="H22" s="159"/>
      <c r="I22" s="160"/>
      <c r="J22" s="6"/>
      <c r="K22" s="21">
        <f>IF(B22&lt;DATE(2017,1,1),0.54*J22,0.535*J22)</f>
        <v>0</v>
      </c>
    </row>
    <row r="23" spans="1:15" x14ac:dyDescent="0.25">
      <c r="B23" s="99"/>
      <c r="C23" s="158"/>
      <c r="D23" s="159"/>
      <c r="E23" s="159"/>
      <c r="F23" s="159"/>
      <c r="G23" s="159"/>
      <c r="H23" s="159"/>
      <c r="I23" s="160"/>
      <c r="J23" s="6"/>
      <c r="K23" s="21">
        <f>IF(B23&lt;DATE(2017,1,1),0.54*J23,0.535*J23)</f>
        <v>0</v>
      </c>
    </row>
    <row r="24" spans="1:15" x14ac:dyDescent="0.25">
      <c r="A24" s="88"/>
      <c r="B24" s="99"/>
      <c r="C24" s="161"/>
      <c r="D24" s="162"/>
      <c r="E24" s="162"/>
      <c r="F24" s="162"/>
      <c r="G24" s="162"/>
      <c r="H24" s="162"/>
      <c r="I24" s="163"/>
      <c r="J24" s="6"/>
      <c r="K24" s="21">
        <f>IF(B24&lt;DATE(2017,1,1),0.54*J24,0.535*J24)</f>
        <v>0</v>
      </c>
    </row>
    <row r="25" spans="1:15" x14ac:dyDescent="0.25">
      <c r="B25" s="8"/>
      <c r="C25" s="8"/>
      <c r="D25" s="8"/>
      <c r="E25" s="8"/>
      <c r="F25" s="8"/>
      <c r="G25" s="8"/>
      <c r="H25" s="10" t="s">
        <v>7</v>
      </c>
      <c r="I25" s="8"/>
      <c r="J25" s="8"/>
      <c r="K25" s="21">
        <f>SUM(K20:K24)</f>
        <v>0</v>
      </c>
    </row>
    <row r="26" spans="1:15" x14ac:dyDescent="0.25">
      <c r="B26" s="164" t="s">
        <v>58</v>
      </c>
      <c r="C26" s="164"/>
      <c r="D26" s="164"/>
      <c r="E26" s="164"/>
      <c r="F26" s="164"/>
      <c r="G26" s="164"/>
      <c r="H26" s="164"/>
      <c r="I26" s="164"/>
      <c r="J26" s="164"/>
      <c r="K26" s="164"/>
    </row>
    <row r="27" spans="1:15" x14ac:dyDescent="0.25">
      <c r="B27" s="12" t="s">
        <v>3</v>
      </c>
      <c r="C27" s="13" t="s">
        <v>54</v>
      </c>
      <c r="D27" s="8"/>
      <c r="E27" s="8"/>
      <c r="F27" s="8"/>
      <c r="G27" s="8"/>
      <c r="H27" s="8"/>
      <c r="I27" s="8"/>
      <c r="J27" s="89"/>
      <c r="K27" s="12" t="s">
        <v>8</v>
      </c>
    </row>
    <row r="28" spans="1:15" x14ac:dyDescent="0.25">
      <c r="B28" s="100"/>
      <c r="C28" s="143"/>
      <c r="D28" s="144"/>
      <c r="E28" s="144"/>
      <c r="F28" s="144"/>
      <c r="G28" s="144"/>
      <c r="H28" s="144"/>
      <c r="I28" s="144"/>
      <c r="J28" s="145"/>
      <c r="K28" s="101"/>
    </row>
    <row r="29" spans="1:15" x14ac:dyDescent="0.25">
      <c r="B29" s="100"/>
      <c r="C29" s="143"/>
      <c r="D29" s="144"/>
      <c r="E29" s="144"/>
      <c r="F29" s="144"/>
      <c r="G29" s="144"/>
      <c r="H29" s="144"/>
      <c r="I29" s="144"/>
      <c r="J29" s="145"/>
      <c r="K29" s="101"/>
    </row>
    <row r="30" spans="1:15" x14ac:dyDescent="0.25">
      <c r="B30" s="100"/>
      <c r="C30" s="143"/>
      <c r="D30" s="144"/>
      <c r="E30" s="144"/>
      <c r="F30" s="144"/>
      <c r="G30" s="144"/>
      <c r="H30" s="144"/>
      <c r="I30" s="144"/>
      <c r="J30" s="145"/>
      <c r="K30" s="101"/>
    </row>
    <row r="31" spans="1:15" x14ac:dyDescent="0.25">
      <c r="B31" s="8"/>
      <c r="C31" s="8"/>
      <c r="D31" s="8"/>
      <c r="E31" s="8"/>
      <c r="F31" s="8"/>
      <c r="G31" s="8"/>
      <c r="H31" s="153" t="s">
        <v>9</v>
      </c>
      <c r="I31" s="153"/>
      <c r="J31" s="154"/>
      <c r="K31" s="97">
        <f>SUM(K28:K30)</f>
        <v>0</v>
      </c>
    </row>
    <row r="32" spans="1:15" x14ac:dyDescent="0.25">
      <c r="B32" s="8"/>
      <c r="C32" s="8"/>
      <c r="D32" s="8"/>
      <c r="E32" s="8"/>
      <c r="F32" s="8"/>
      <c r="G32" s="8"/>
      <c r="H32" s="8"/>
      <c r="I32" s="8"/>
      <c r="J32" s="8"/>
      <c r="K32" s="90"/>
    </row>
    <row r="33" spans="2:12" x14ac:dyDescent="0.25">
      <c r="C33" s="8"/>
      <c r="D33" s="8"/>
      <c r="E33" s="8"/>
      <c r="F33" s="8"/>
      <c r="G33" s="151" t="s">
        <v>10</v>
      </c>
      <c r="H33" s="151"/>
      <c r="I33" s="151"/>
      <c r="J33" s="152"/>
      <c r="K33" s="102">
        <f>K31+K25+K16</f>
        <v>0</v>
      </c>
    </row>
    <row r="34" spans="2:12" x14ac:dyDescent="0.25">
      <c r="C34" s="8"/>
      <c r="D34" s="8"/>
      <c r="E34" s="8"/>
      <c r="F34" s="8"/>
      <c r="G34" s="151" t="s">
        <v>43</v>
      </c>
      <c r="H34" s="151"/>
      <c r="I34" s="151"/>
      <c r="J34" s="152"/>
      <c r="K34" s="98"/>
    </row>
    <row r="35" spans="2:12" x14ac:dyDescent="0.25">
      <c r="E35" s="91"/>
      <c r="F35" s="85"/>
      <c r="G35" s="151" t="s">
        <v>52</v>
      </c>
      <c r="H35" s="151"/>
      <c r="I35" s="151"/>
      <c r="J35" s="152"/>
      <c r="K35" s="103">
        <f>K33-K34</f>
        <v>0</v>
      </c>
    </row>
    <row r="36" spans="2:12" ht="18.75" customHeight="1" x14ac:dyDescent="0.3">
      <c r="D36" s="92" t="s">
        <v>68</v>
      </c>
      <c r="E36" s="125" t="s">
        <v>72</v>
      </c>
      <c r="F36" s="126"/>
      <c r="G36" s="126"/>
      <c r="H36" s="126"/>
      <c r="I36" s="126"/>
      <c r="J36" s="126"/>
      <c r="K36" s="127"/>
      <c r="L36" s="93"/>
    </row>
    <row r="37" spans="2:12" ht="15.75" customHeight="1" x14ac:dyDescent="0.25">
      <c r="B37" s="8"/>
      <c r="C37" s="8"/>
      <c r="D37" s="8"/>
      <c r="E37" s="128"/>
      <c r="F37" s="129"/>
      <c r="G37" s="129"/>
      <c r="H37" s="129"/>
      <c r="I37" s="129"/>
      <c r="J37" s="129"/>
      <c r="K37" s="130"/>
    </row>
    <row r="38" spans="2:12" ht="18.75" x14ac:dyDescent="0.3">
      <c r="B38" s="78" t="s">
        <v>11</v>
      </c>
      <c r="C38" s="79"/>
      <c r="D38" s="79"/>
      <c r="E38" s="79"/>
      <c r="F38" s="79"/>
      <c r="G38" s="79"/>
      <c r="H38" s="79"/>
      <c r="I38" s="79"/>
      <c r="J38" s="79"/>
      <c r="K38" s="79"/>
    </row>
    <row r="39" spans="2:12" ht="24" customHeight="1" x14ac:dyDescent="0.25">
      <c r="B39" s="133" t="s">
        <v>53</v>
      </c>
      <c r="C39" s="133"/>
      <c r="D39" s="133"/>
      <c r="E39" s="133"/>
      <c r="F39" s="133"/>
      <c r="G39" s="133"/>
      <c r="H39" s="133"/>
      <c r="I39" s="133"/>
      <c r="J39" s="133"/>
      <c r="K39" s="133"/>
    </row>
    <row r="40" spans="2:12" ht="47.25" customHeight="1" x14ac:dyDescent="0.25">
      <c r="B40" s="131" t="s">
        <v>69</v>
      </c>
      <c r="C40" s="132"/>
      <c r="D40" s="132"/>
      <c r="E40" s="132"/>
      <c r="F40" s="132"/>
      <c r="G40" s="132"/>
      <c r="H40" s="132"/>
      <c r="I40" s="132"/>
      <c r="J40" s="132"/>
      <c r="K40" s="132"/>
    </row>
    <row r="41" spans="2:12" ht="9.75" customHeight="1" x14ac:dyDescent="0.25">
      <c r="B41" s="74"/>
      <c r="C41" s="74"/>
      <c r="D41" s="74"/>
      <c r="E41" s="74"/>
      <c r="F41" s="74"/>
      <c r="G41" s="74"/>
      <c r="H41" s="74"/>
      <c r="I41" s="74"/>
    </row>
    <row r="42" spans="2:12" x14ac:dyDescent="0.25">
      <c r="B42" s="8"/>
      <c r="C42" s="140"/>
      <c r="D42" s="135"/>
      <c r="E42" s="136"/>
      <c r="F42" s="8"/>
      <c r="J42" s="150"/>
      <c r="K42" s="122"/>
    </row>
    <row r="43" spans="2:12" x14ac:dyDescent="0.25">
      <c r="B43" s="94" t="s">
        <v>12</v>
      </c>
      <c r="C43" s="137"/>
      <c r="D43" s="138"/>
      <c r="E43" s="139"/>
      <c r="F43" s="8"/>
      <c r="J43" s="123"/>
      <c r="K43" s="124"/>
    </row>
    <row r="44" spans="2:12" x14ac:dyDescent="0.25">
      <c r="B44" s="8"/>
      <c r="C44" s="95" t="s">
        <v>44</v>
      </c>
      <c r="D44" s="95"/>
      <c r="E44" s="8"/>
      <c r="F44" s="8"/>
      <c r="J44" s="141" t="s">
        <v>3</v>
      </c>
      <c r="K44" s="141"/>
    </row>
    <row r="45" spans="2:12" ht="6" customHeight="1" x14ac:dyDescent="0.25">
      <c r="B45" s="8"/>
      <c r="C45" s="95"/>
      <c r="D45" s="95"/>
      <c r="E45" s="8"/>
      <c r="F45" s="8"/>
      <c r="G45" s="95"/>
      <c r="H45" s="95"/>
    </row>
    <row r="46" spans="2:12" x14ac:dyDescent="0.25">
      <c r="B46" s="8"/>
      <c r="C46" s="140"/>
      <c r="D46" s="135"/>
      <c r="E46" s="136"/>
      <c r="F46" s="134"/>
      <c r="G46" s="135"/>
      <c r="H46" s="135"/>
      <c r="I46" s="136"/>
      <c r="J46" s="146"/>
      <c r="K46" s="147"/>
      <c r="L46" s="8"/>
    </row>
    <row r="47" spans="2:12" x14ac:dyDescent="0.25">
      <c r="B47" s="94" t="s">
        <v>50</v>
      </c>
      <c r="C47" s="137"/>
      <c r="D47" s="138"/>
      <c r="E47" s="139"/>
      <c r="F47" s="137"/>
      <c r="G47" s="138"/>
      <c r="H47" s="138"/>
      <c r="I47" s="139"/>
      <c r="J47" s="148"/>
      <c r="K47" s="149"/>
      <c r="L47" s="8"/>
    </row>
    <row r="48" spans="2:12" x14ac:dyDescent="0.25">
      <c r="B48" s="8"/>
      <c r="C48" s="75" t="s">
        <v>56</v>
      </c>
      <c r="D48" s="8"/>
      <c r="E48" s="8"/>
      <c r="F48" s="142" t="s">
        <v>57</v>
      </c>
      <c r="G48" s="142"/>
      <c r="H48" s="142"/>
      <c r="I48" s="142"/>
      <c r="J48" s="141" t="s">
        <v>3</v>
      </c>
      <c r="K48" s="141"/>
      <c r="L48" s="8"/>
    </row>
    <row r="49" spans="1:12" ht="6" customHeight="1" x14ac:dyDescent="0.25">
      <c r="B49" s="8"/>
      <c r="C49" s="75"/>
      <c r="D49" s="8"/>
      <c r="E49" s="8"/>
      <c r="F49" s="96"/>
      <c r="G49" s="96"/>
      <c r="H49" s="96"/>
      <c r="I49" s="95"/>
      <c r="J49" s="8"/>
      <c r="K49" s="8"/>
      <c r="L49" s="8"/>
    </row>
    <row r="50" spans="1:12" x14ac:dyDescent="0.25">
      <c r="B50" s="8"/>
      <c r="C50" s="140"/>
      <c r="D50" s="135"/>
      <c r="E50" s="136"/>
      <c r="F50" s="140"/>
      <c r="G50" s="135"/>
      <c r="H50" s="135"/>
      <c r="I50" s="136"/>
      <c r="J50" s="121"/>
      <c r="K50" s="122"/>
      <c r="L50" s="8"/>
    </row>
    <row r="51" spans="1:12" x14ac:dyDescent="0.25">
      <c r="B51" s="94" t="s">
        <v>50</v>
      </c>
      <c r="C51" s="137"/>
      <c r="D51" s="138"/>
      <c r="E51" s="139"/>
      <c r="F51" s="137"/>
      <c r="G51" s="138"/>
      <c r="H51" s="138"/>
      <c r="I51" s="139"/>
      <c r="J51" s="123"/>
      <c r="K51" s="124"/>
      <c r="L51" s="8"/>
    </row>
    <row r="52" spans="1:12" x14ac:dyDescent="0.25">
      <c r="B52" s="8"/>
      <c r="C52" s="75" t="s">
        <v>45</v>
      </c>
      <c r="D52" s="8"/>
      <c r="E52" s="8"/>
      <c r="F52" s="142" t="s">
        <v>57</v>
      </c>
      <c r="G52" s="142"/>
      <c r="H52" s="142"/>
      <c r="I52" s="142"/>
      <c r="J52" s="141" t="s">
        <v>3</v>
      </c>
      <c r="K52" s="141"/>
    </row>
    <row r="53" spans="1:12" ht="48" customHeight="1" x14ac:dyDescent="0.25">
      <c r="B53" s="131" t="s">
        <v>66</v>
      </c>
      <c r="C53" s="132"/>
      <c r="D53" s="132"/>
      <c r="E53" s="132"/>
      <c r="F53" s="132"/>
      <c r="G53" s="132"/>
      <c r="H53" s="132"/>
      <c r="I53" s="132"/>
      <c r="J53" s="132"/>
      <c r="K53" s="132"/>
    </row>
    <row r="54" spans="1:12" ht="19.5" customHeight="1" x14ac:dyDescent="0.25">
      <c r="J54" s="8"/>
      <c r="K54" s="8"/>
    </row>
    <row r="60" spans="1:12" x14ac:dyDescent="0.25">
      <c r="A60" s="88"/>
      <c r="C60" s="87"/>
    </row>
    <row r="61" spans="1:12" x14ac:dyDescent="0.25">
      <c r="A61" s="88"/>
    </row>
    <row r="62" spans="1:12" x14ac:dyDescent="0.25">
      <c r="A62" s="88"/>
    </row>
    <row r="63" spans="1:12" x14ac:dyDescent="0.25">
      <c r="A63" s="88"/>
    </row>
    <row r="64" spans="1:12" x14ac:dyDescent="0.25">
      <c r="A64" s="88"/>
    </row>
    <row r="65" spans="1:3" x14ac:dyDescent="0.25">
      <c r="A65" s="88"/>
      <c r="C65" s="87"/>
    </row>
  </sheetData>
  <sheetProtection algorithmName="SHA-512" hashValue="I+FmyOD+D7tNOhn+WmyUwUFbflBFXEuvH4n0ShdHWcllSOYxgMHkfoNIJTKoIuKnzmXsQFASusAIBS5pjYV7OA==" saltValue="cjk0+IGsimZaZHIy4EUxiA==" spinCount="100000" sheet="1" objects="1" scenarios="1" selectLockedCells="1"/>
  <protectedRanges>
    <protectedRange sqref="H6:K8 C9 B20:J24 B28:J30 K34 E36 J42:K43 J46 F46:I47 F50 J50 C12:J15 C6:E8 AF10:AH10" name="EntryAreas"/>
  </protectedRanges>
  <mergeCells count="43">
    <mergeCell ref="O13:T13"/>
    <mergeCell ref="C28:J28"/>
    <mergeCell ref="C20:I20"/>
    <mergeCell ref="C21:I21"/>
    <mergeCell ref="C24:I24"/>
    <mergeCell ref="C22:I22"/>
    <mergeCell ref="C23:I23"/>
    <mergeCell ref="B18:K18"/>
    <mergeCell ref="B17:K17"/>
    <mergeCell ref="B26:K26"/>
    <mergeCell ref="C29:J29"/>
    <mergeCell ref="C30:J30"/>
    <mergeCell ref="J46:K47"/>
    <mergeCell ref="J42:K43"/>
    <mergeCell ref="B40:K40"/>
    <mergeCell ref="G33:J33"/>
    <mergeCell ref="G34:J34"/>
    <mergeCell ref="G35:J35"/>
    <mergeCell ref="H31:J31"/>
    <mergeCell ref="C42:E43"/>
    <mergeCell ref="C46:E47"/>
    <mergeCell ref="J50:K51"/>
    <mergeCell ref="E36:K37"/>
    <mergeCell ref="B53:K53"/>
    <mergeCell ref="B39:K39"/>
    <mergeCell ref="F46:I47"/>
    <mergeCell ref="F50:I51"/>
    <mergeCell ref="J44:K44"/>
    <mergeCell ref="J48:K48"/>
    <mergeCell ref="J52:K52"/>
    <mergeCell ref="F52:I52"/>
    <mergeCell ref="F48:I48"/>
    <mergeCell ref="C50:E51"/>
    <mergeCell ref="AF10:AH10"/>
    <mergeCell ref="I1:K1"/>
    <mergeCell ref="B1:G1"/>
    <mergeCell ref="H6:K6"/>
    <mergeCell ref="H7:K7"/>
    <mergeCell ref="C8:E8"/>
    <mergeCell ref="C9:K9"/>
    <mergeCell ref="I5:J5"/>
    <mergeCell ref="C6:E6"/>
    <mergeCell ref="C7:E7"/>
  </mergeCells>
  <phoneticPr fontId="0" type="noConversion"/>
  <conditionalFormatting sqref="K35">
    <cfRule type="cellIs" dxfId="0" priority="1" stopIfTrue="1" operator="notEqual">
      <formula>0</formula>
    </cfRule>
  </conditionalFormatting>
  <dataValidations xWindow="104" yWindow="497" count="1">
    <dataValidation type="date" allowBlank="1" showInputMessage="1" showErrorMessage="1" errorTitle="Milage Error" error="Please enter a date in MM/DD/YY format. Between January 1, 1994 and December 31, 2015" promptTitle="Date of Travel" prompt="Please enter the date the mileage reported occured on._x000a_The date must be in &quot;Month/Day/Year&quot; format and_x000a_must be between January 1, 1994 and _x000a_December 31, 2015." sqref="N13:N14">
      <formula1>#REF!</formula1>
      <formula2>#REF!</formula2>
    </dataValidation>
  </dataValidations>
  <hyperlinks>
    <hyperlink ref="B7" r:id="rId1" display="..\projects\travel\reimhelp1.html"/>
    <hyperlink ref="B8" r:id="rId2" display="..\projects\travel\reimhelp1.html"/>
  </hyperlinks>
  <pageMargins left="0.23" right="0.18" top="0.2" bottom="0.27" header="0.22" footer="0.18"/>
  <pageSetup scale="86" fitToHeight="2"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245" r:id="rId6" name="Check Box 221">
              <controlPr defaultSize="0" autoFill="0" autoLine="0" autoPict="0">
                <anchor moveWithCells="1">
                  <from>
                    <xdr:col>5</xdr:col>
                    <xdr:colOff>47625</xdr:colOff>
                    <xdr:row>2</xdr:row>
                    <xdr:rowOff>38100</xdr:rowOff>
                  </from>
                  <to>
                    <xdr:col>5</xdr:col>
                    <xdr:colOff>352425</xdr:colOff>
                    <xdr:row>3</xdr:row>
                    <xdr:rowOff>9525</xdr:rowOff>
                  </to>
                </anchor>
              </controlPr>
            </control>
          </mc:Choice>
        </mc:AlternateContent>
        <mc:AlternateContent xmlns:mc="http://schemas.openxmlformats.org/markup-compatibility/2006">
          <mc:Choice Requires="x14">
            <control shapeId="1246" r:id="rId7" name="Check Box 222">
              <controlPr defaultSize="0" autoFill="0" autoLine="0" autoPict="0">
                <anchor moveWithCells="1">
                  <from>
                    <xdr:col>7</xdr:col>
                    <xdr:colOff>361950</xdr:colOff>
                    <xdr:row>2</xdr:row>
                    <xdr:rowOff>28575</xdr:rowOff>
                  </from>
                  <to>
                    <xdr:col>7</xdr:col>
                    <xdr:colOff>666750</xdr:colOff>
                    <xdr:row>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2:K32"/>
  <sheetViews>
    <sheetView showGridLines="0" zoomScaleNormal="100" workbookViewId="0"/>
  </sheetViews>
  <sheetFormatPr defaultRowHeight="15.75" x14ac:dyDescent="0.25"/>
  <cols>
    <col min="1" max="1" width="12.375" style="24" customWidth="1"/>
    <col min="2" max="2" width="14.25" style="1" customWidth="1"/>
    <col min="3" max="3" width="12" style="31" customWidth="1"/>
    <col min="4" max="4" width="16.5" style="1" customWidth="1"/>
    <col min="5" max="7" width="9.625" style="1" customWidth="1"/>
    <col min="8" max="8" width="12.5" style="1" customWidth="1"/>
    <col min="9" max="10" width="9.625" style="1" customWidth="1"/>
    <col min="11" max="11" width="9.75" style="1" customWidth="1"/>
    <col min="12" max="12" width="8.125" style="1" customWidth="1"/>
    <col min="13" max="14" width="5.125" style="1" customWidth="1"/>
    <col min="15" max="16384" width="9" style="1"/>
  </cols>
  <sheetData>
    <row r="2" spans="1:11" x14ac:dyDescent="0.25">
      <c r="B2" s="22"/>
      <c r="C2" s="143"/>
      <c r="D2" s="144"/>
      <c r="E2" s="144"/>
      <c r="F2" s="144"/>
      <c r="G2" s="144"/>
      <c r="H2" s="165"/>
      <c r="I2" s="6"/>
      <c r="J2" s="32" t="str">
        <f>IF(B2="","",VLOOKUP(DATEVALUE(TEXT(B2,"mm/dd/yyyy")),Milage_rate_table,3))</f>
        <v/>
      </c>
      <c r="K2" s="3" t="str">
        <f>IF(J2="","",(I2*J2))</f>
        <v/>
      </c>
    </row>
    <row r="5" spans="1:11" x14ac:dyDescent="0.25">
      <c r="B5" s="28"/>
      <c r="C5" s="143"/>
      <c r="D5" s="144"/>
      <c r="E5" s="144"/>
      <c r="F5" s="144"/>
      <c r="G5" s="144"/>
      <c r="H5" s="144"/>
      <c r="I5" s="144"/>
      <c r="J5" s="165"/>
      <c r="K5" s="7"/>
    </row>
    <row r="7" spans="1:11" x14ac:dyDescent="0.25">
      <c r="E7" s="23" t="e">
        <f>'Reimbursement Form'!#REF!</f>
        <v>#REF!</v>
      </c>
      <c r="F7" s="1" t="e">
        <f>'Reimbursement Form'!#REF!</f>
        <v>#REF!</v>
      </c>
    </row>
    <row r="8" spans="1:11" ht="16.5" thickBot="1" x14ac:dyDescent="0.3">
      <c r="A8" s="24" t="s">
        <v>20</v>
      </c>
      <c r="B8" s="1" t="s">
        <v>21</v>
      </c>
      <c r="C8" s="31" t="s">
        <v>6</v>
      </c>
      <c r="E8" s="23"/>
    </row>
    <row r="9" spans="1:11" x14ac:dyDescent="0.25">
      <c r="A9" s="33">
        <v>9133</v>
      </c>
      <c r="B9" s="34">
        <v>35795</v>
      </c>
      <c r="C9" s="35">
        <v>0.1</v>
      </c>
      <c r="E9" s="23" t="e">
        <f>'Reimbursement Form'!#REF!</f>
        <v>#REF!</v>
      </c>
      <c r="F9" s="1" t="e">
        <f>'Reimbursement Form'!#REF!</f>
        <v>#REF!</v>
      </c>
    </row>
    <row r="10" spans="1:11" x14ac:dyDescent="0.25">
      <c r="A10" s="36">
        <v>35796</v>
      </c>
      <c r="B10" s="37">
        <v>36250</v>
      </c>
      <c r="C10" s="38">
        <v>0.33</v>
      </c>
    </row>
    <row r="11" spans="1:11" x14ac:dyDescent="0.25">
      <c r="A11" s="36">
        <v>36251</v>
      </c>
      <c r="B11" s="37">
        <v>36525</v>
      </c>
      <c r="C11" s="38">
        <v>0.31</v>
      </c>
      <c r="D11" s="1" t="s">
        <v>18</v>
      </c>
    </row>
    <row r="12" spans="1:11" x14ac:dyDescent="0.25">
      <c r="A12" s="36">
        <v>36526</v>
      </c>
      <c r="B12" s="37">
        <v>36891</v>
      </c>
      <c r="C12" s="38">
        <v>0.33</v>
      </c>
      <c r="D12" s="1" t="s">
        <v>19</v>
      </c>
    </row>
    <row r="13" spans="1:11" x14ac:dyDescent="0.25">
      <c r="A13" s="36">
        <v>36892</v>
      </c>
      <c r="B13" s="37">
        <v>37256</v>
      </c>
      <c r="C13" s="38">
        <v>0.35</v>
      </c>
    </row>
    <row r="14" spans="1:11" x14ac:dyDescent="0.25">
      <c r="A14" s="36">
        <v>37257</v>
      </c>
      <c r="B14" s="37">
        <v>37621</v>
      </c>
      <c r="C14" s="38">
        <v>0.37</v>
      </c>
      <c r="D14" s="1" t="s">
        <v>23</v>
      </c>
    </row>
    <row r="15" spans="1:11" x14ac:dyDescent="0.25">
      <c r="A15" s="36">
        <v>37622</v>
      </c>
      <c r="B15" s="37">
        <v>37986</v>
      </c>
      <c r="C15" s="38">
        <v>0.36</v>
      </c>
      <c r="D15" s="1" t="s">
        <v>24</v>
      </c>
    </row>
    <row r="16" spans="1:11" x14ac:dyDescent="0.25">
      <c r="A16" s="36">
        <v>37987</v>
      </c>
      <c r="B16" s="37">
        <v>38352</v>
      </c>
      <c r="C16" s="38">
        <v>0.38</v>
      </c>
      <c r="D16" s="1" t="s">
        <v>25</v>
      </c>
    </row>
    <row r="17" spans="1:8" x14ac:dyDescent="0.25">
      <c r="A17" s="36">
        <v>38353</v>
      </c>
      <c r="B17" s="37">
        <v>38595</v>
      </c>
      <c r="C17" s="38">
        <v>0.41</v>
      </c>
      <c r="D17" s="1" t="s">
        <v>26</v>
      </c>
    </row>
    <row r="18" spans="1:8" x14ac:dyDescent="0.25">
      <c r="A18" s="36">
        <v>38596</v>
      </c>
      <c r="B18" s="37">
        <v>38717</v>
      </c>
      <c r="C18" s="38">
        <v>0.49</v>
      </c>
      <c r="D18" s="1" t="s">
        <v>27</v>
      </c>
    </row>
    <row r="19" spans="1:8" x14ac:dyDescent="0.25">
      <c r="A19" s="36">
        <v>38718</v>
      </c>
      <c r="B19" s="37">
        <v>39082</v>
      </c>
      <c r="C19" s="38">
        <v>0.45</v>
      </c>
      <c r="D19" s="1" t="s">
        <v>28</v>
      </c>
    </row>
    <row r="20" spans="1:8" x14ac:dyDescent="0.25">
      <c r="A20" s="36">
        <v>39083</v>
      </c>
      <c r="B20" s="37">
        <v>39447</v>
      </c>
      <c r="C20" s="39">
        <v>0.49</v>
      </c>
      <c r="D20" s="1" t="s">
        <v>28</v>
      </c>
      <c r="H20" s="29">
        <v>39024</v>
      </c>
    </row>
    <row r="21" spans="1:8" x14ac:dyDescent="0.25">
      <c r="A21" s="36">
        <v>39448</v>
      </c>
      <c r="B21" s="37">
        <v>39629</v>
      </c>
      <c r="C21" s="39">
        <v>0.51</v>
      </c>
      <c r="D21" s="1" t="s">
        <v>29</v>
      </c>
      <c r="H21" s="29">
        <v>39413</v>
      </c>
    </row>
    <row r="22" spans="1:8" x14ac:dyDescent="0.25">
      <c r="A22" s="36">
        <v>39630</v>
      </c>
      <c r="B22" s="37">
        <v>39813</v>
      </c>
      <c r="C22" s="38">
        <v>0.59</v>
      </c>
      <c r="D22" s="1" t="s">
        <v>30</v>
      </c>
      <c r="H22" s="29"/>
    </row>
    <row r="23" spans="1:8" x14ac:dyDescent="0.25">
      <c r="A23" s="36">
        <v>39814</v>
      </c>
      <c r="B23" s="37">
        <v>40178</v>
      </c>
      <c r="C23" s="38">
        <v>0.55000000000000004</v>
      </c>
      <c r="D23" s="1" t="s">
        <v>31</v>
      </c>
    </row>
    <row r="24" spans="1:8" x14ac:dyDescent="0.25">
      <c r="A24" s="36">
        <v>40179</v>
      </c>
      <c r="B24" s="37">
        <v>40543</v>
      </c>
      <c r="C24" s="38">
        <v>0.5</v>
      </c>
      <c r="D24" s="30" t="s">
        <v>32</v>
      </c>
    </row>
    <row r="25" spans="1:8" x14ac:dyDescent="0.25">
      <c r="A25" s="36">
        <v>40544</v>
      </c>
      <c r="B25" s="37">
        <v>40724</v>
      </c>
      <c r="C25" s="38">
        <v>0.51</v>
      </c>
      <c r="D25" s="30" t="s">
        <v>33</v>
      </c>
    </row>
    <row r="26" spans="1:8" x14ac:dyDescent="0.25">
      <c r="A26" s="36">
        <v>40725</v>
      </c>
      <c r="B26" s="37">
        <v>41274</v>
      </c>
      <c r="C26" s="38">
        <v>0.55500000000000005</v>
      </c>
      <c r="D26" s="30" t="s">
        <v>34</v>
      </c>
    </row>
    <row r="27" spans="1:8" x14ac:dyDescent="0.25">
      <c r="A27" s="36">
        <v>41275</v>
      </c>
      <c r="B27" s="37">
        <v>41639</v>
      </c>
      <c r="C27" s="38">
        <v>0.56499999999999995</v>
      </c>
      <c r="D27" s="30" t="s">
        <v>35</v>
      </c>
    </row>
    <row r="28" spans="1:8" x14ac:dyDescent="0.25">
      <c r="A28" s="36">
        <v>41640</v>
      </c>
      <c r="B28" s="25"/>
      <c r="C28" s="38">
        <v>0.56000000000000005</v>
      </c>
      <c r="D28" s="30" t="s">
        <v>36</v>
      </c>
    </row>
    <row r="29" spans="1:8" x14ac:dyDescent="0.25">
      <c r="A29" s="36"/>
      <c r="B29" s="25"/>
      <c r="C29" s="38"/>
    </row>
    <row r="30" spans="1:8" x14ac:dyDescent="0.25">
      <c r="A30" s="36"/>
      <c r="B30" s="25"/>
      <c r="C30" s="38"/>
    </row>
    <row r="31" spans="1:8" x14ac:dyDescent="0.25">
      <c r="A31" s="36"/>
      <c r="B31" s="25"/>
      <c r="C31" s="38"/>
    </row>
    <row r="32" spans="1:8" ht="16.5" thickBot="1" x14ac:dyDescent="0.3">
      <c r="A32" s="40"/>
      <c r="B32" s="41"/>
      <c r="C32" s="42"/>
    </row>
  </sheetData>
  <sheetProtection sheet="1"/>
  <mergeCells count="2">
    <mergeCell ref="C2:H2"/>
    <mergeCell ref="C5:J5"/>
  </mergeCells>
  <phoneticPr fontId="0" type="noConversion"/>
  <pageMargins left="0.23" right="0.18" top="0.34" bottom="0.32" header="0.22" footer="0.18"/>
  <pageSetup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1" r:id="rId4" name="Button 35">
              <controlPr defaultSize="0" print="0" autoFill="0" autoPict="0" macro="[0]!Button165_Click">
                <anchor moveWithCells="1" sizeWithCells="1">
                  <from>
                    <xdr:col>10</xdr:col>
                    <xdr:colOff>0</xdr:colOff>
                    <xdr:row>0</xdr:row>
                    <xdr:rowOff>0</xdr:rowOff>
                  </from>
                  <to>
                    <xdr:col>12</xdr:col>
                    <xdr:colOff>0</xdr:colOff>
                    <xdr:row>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0D54AE34DCDE44BAA1739F05609D06" ma:contentTypeVersion="1" ma:contentTypeDescription="Create a new document." ma:contentTypeScope="" ma:versionID="86400a2818828535b769778b93a0c015">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26EC07-AC30-4CAC-8620-C2A113640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58888E-33E3-45E5-B8A5-D0CFB2FE1944}">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5B29554E-EA30-49DE-9556-4E6E157CEC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Reimbursement Form</vt:lpstr>
      <vt:lpstr>Variables</vt:lpstr>
      <vt:lpstr>Milage_rate_table</vt:lpstr>
      <vt:lpstr>MilageLinesTemplate</vt:lpstr>
      <vt:lpstr>'Reimbursement Form'!Print_Area</vt:lpstr>
      <vt:lpstr>Variables!Print_Area</vt:lpstr>
    </vt:vector>
  </TitlesOfParts>
  <Company>University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Controller's Office</dc:creator>
  <cp:lastModifiedBy>Jean Evans</cp:lastModifiedBy>
  <cp:lastPrinted>2016-12-14T19:27:09Z</cp:lastPrinted>
  <dcterms:created xsi:type="dcterms:W3CDTF">1998-03-26T20:49:26Z</dcterms:created>
  <dcterms:modified xsi:type="dcterms:W3CDTF">2017-09-06T20:47:45Z</dcterms:modified>
</cp:coreProperties>
</file>