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grubing\Documents\vtvegandberry website\NMP\"/>
    </mc:Choice>
  </mc:AlternateContent>
  <bookViews>
    <workbookView xWindow="0" yWindow="0" windowWidth="16457" windowHeight="4963"/>
  </bookViews>
  <sheets>
    <sheet name="Manure and Compost Estimates" sheetId="1" r:id="rId1"/>
  </sheets>
  <externalReferences>
    <externalReference r:id="rId2"/>
  </externalReferences>
  <definedNames>
    <definedName name="ActiveLIne">'[1]Farm Fertility Plan'!$B$3:$U$3</definedName>
    <definedName name="ActiveLineLeft">'[1]Farm Fertility Plan'!$A$3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21" i="1"/>
  <c r="C23" i="1"/>
  <c r="C25" i="1"/>
  <c r="C27" i="1"/>
  <c r="C29" i="1"/>
</calcChain>
</file>

<file path=xl/sharedStrings.xml><?xml version="1.0" encoding="utf-8"?>
<sst xmlns="http://schemas.openxmlformats.org/spreadsheetml/2006/main" count="41" uniqueCount="32">
  <si>
    <t>Yards of compost</t>
    <phoneticPr fontId="0" type="noConversion"/>
  </si>
  <si>
    <t>=</t>
    <phoneticPr fontId="0" type="noConversion"/>
  </si>
  <si>
    <t>Enter tons of compost</t>
    <phoneticPr fontId="0" type="noConversion"/>
  </si>
  <si>
    <t>Tons of compost</t>
    <phoneticPr fontId="0" type="noConversion"/>
  </si>
  <si>
    <t>Enter yards of compost:</t>
    <phoneticPr fontId="0" type="noConversion"/>
  </si>
  <si>
    <t>Cubic yards of manure</t>
  </si>
  <si>
    <t>Enter tons of horse manure:</t>
    <phoneticPr fontId="0" type="noConversion"/>
  </si>
  <si>
    <t>Enter tons of dairy manure:</t>
    <phoneticPr fontId="0" type="noConversion"/>
  </si>
  <si>
    <t>Tons of manure</t>
  </si>
  <si>
    <t>Enter yards of horse manure:</t>
    <phoneticPr fontId="0" type="noConversion"/>
  </si>
  <si>
    <t>Enter yards of dairy manure:</t>
    <phoneticPr fontId="0" type="noConversion"/>
  </si>
  <si>
    <t>**These conversions are merely estimates for dry weight/ volume conversions; for better accuracy, be sure to have your own product analyzed.</t>
  </si>
  <si>
    <t>MANURE/ COMPOST Conversions</t>
  </si>
  <si>
    <t>*Source: Cornell Univeristy http://nysipm.cornell.edu/organic_guide/bean.pdf</t>
  </si>
  <si>
    <t>N2 is an estimate of the total N avaiable for plant uptake when the incorporated after 7 days.</t>
  </si>
  <si>
    <t>N1 is an estimate of total N available for plant uptake when manure is incorporated within 12 hours of application.</t>
  </si>
  <si>
    <t>Swine (no bedding)</t>
  </si>
  <si>
    <t>Pelleted poultry manure compost</t>
  </si>
  <si>
    <t>Composted poultry manure</t>
  </si>
  <si>
    <t>Composted dairy manure</t>
  </si>
  <si>
    <t>Poultry (with litter)</t>
  </si>
  <si>
    <t>Horse (with bedding)</t>
  </si>
  <si>
    <t>Dairy (with bedding)</t>
  </si>
  <si>
    <t>Available nutrients lbs/ ton in first season</t>
  </si>
  <si>
    <t>Nutrient Content lbs/ ton</t>
  </si>
  <si>
    <r>
      <t>K</t>
    </r>
    <r>
      <rPr>
        <vertAlign val="subscript"/>
        <sz val="10"/>
        <rFont val="Verdana"/>
        <family val="2"/>
      </rPr>
      <t>2</t>
    </r>
    <r>
      <rPr>
        <sz val="10"/>
        <rFont val="Verdana"/>
        <family val="2"/>
      </rPr>
      <t>0</t>
    </r>
  </si>
  <si>
    <r>
      <t>P</t>
    </r>
    <r>
      <rPr>
        <vertAlign val="subscript"/>
        <sz val="10"/>
        <rFont val="Verdana"/>
        <family val="2"/>
      </rPr>
      <t>2</t>
    </r>
    <r>
      <rPr>
        <sz val="10"/>
        <rFont val="Verdana"/>
        <family val="2"/>
      </rPr>
      <t>O</t>
    </r>
    <r>
      <rPr>
        <vertAlign val="subscript"/>
        <sz val="10"/>
        <rFont val="Verdana"/>
        <family val="2"/>
      </rPr>
      <t>5</t>
    </r>
  </si>
  <si>
    <t>N2</t>
  </si>
  <si>
    <t>N1</t>
  </si>
  <si>
    <t>Total N</t>
  </si>
  <si>
    <t>This table includes general estimates of nutrient availablility for manures and composts. These can vary widely depending on animal feed, management of grazing, age of the manure, amount and type of bedding, and many other factors. For accuracy, it is best to have your own material analyzed at a lab--UVM tests manure only; compost samples must be sent to UMAINE or UMASS.</t>
  </si>
  <si>
    <t>Manure and Compost Nutrient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</si>
</sst>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11"/>
      <color theme="1"/>
      <name val="Calibri"/>
      <family val="2"/>
      <scheme val="minor"/>
    </font>
    <font>
      <sz val="10"/>
      <name val="Verdana"/>
      <family val="2"/>
    </font>
    <font>
      <sz val="12"/>
      <name val="Verdana"/>
      <family val="2"/>
    </font>
    <font>
      <i/>
      <sz val="10"/>
      <name val="Verdana"/>
      <family val="2"/>
    </font>
    <font>
      <b/>
      <sz val="12"/>
      <name val="Verdana"/>
      <family val="2"/>
    </font>
    <font>
      <i/>
      <sz val="9"/>
      <color theme="5" tint="-0.249977111117893"/>
      <name val="Verdana"/>
      <family val="2"/>
    </font>
    <font>
      <b/>
      <sz val="10"/>
      <name val="Verdana"/>
      <family val="2"/>
    </font>
    <font>
      <i/>
      <sz val="8"/>
      <name val="Verdana"/>
      <family val="2"/>
    </font>
    <font>
      <vertAlign val="subscript"/>
      <sz val="10"/>
      <name val="Verdana"/>
      <family val="2"/>
    </font>
    <font>
      <sz val="9"/>
      <color theme="5" tint="-0.249977111117893"/>
      <name val="Verdana"/>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4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35">
    <xf numFmtId="0" fontId="0" fillId="0" borderId="0" xfId="0"/>
    <xf numFmtId="0" fontId="1" fillId="0" borderId="0" xfId="1"/>
    <xf numFmtId="0" fontId="1" fillId="0" borderId="0" xfId="1" applyAlignment="1"/>
    <xf numFmtId="164" fontId="1" fillId="0" borderId="0" xfId="1" applyNumberFormat="1" applyAlignment="1">
      <alignment horizontal="center"/>
    </xf>
    <xf numFmtId="0" fontId="2" fillId="0" borderId="0" xfId="1" applyFont="1" applyAlignment="1">
      <alignment horizontal="left"/>
    </xf>
    <xf numFmtId="0" fontId="1" fillId="0" borderId="0" xfId="1" applyAlignment="1">
      <alignment horizontal="left"/>
    </xf>
    <xf numFmtId="165" fontId="3" fillId="0" borderId="0" xfId="1" applyNumberFormat="1" applyFont="1" applyAlignment="1"/>
    <xf numFmtId="165" fontId="1" fillId="2" borderId="1" xfId="1" applyNumberFormat="1" applyFill="1" applyBorder="1" applyAlignment="1">
      <alignment horizontal="center"/>
    </xf>
    <xf numFmtId="0" fontId="4" fillId="3" borderId="0" xfId="1" applyFont="1" applyFill="1" applyAlignment="1">
      <alignment horizontal="center"/>
    </xf>
    <xf numFmtId="0" fontId="1" fillId="4" borderId="1" xfId="1" applyFill="1" applyBorder="1" applyAlignment="1">
      <alignment horizontal="left"/>
    </xf>
    <xf numFmtId="0" fontId="2" fillId="3" borderId="0" xfId="1" applyFont="1" applyFill="1" applyAlignment="1">
      <alignment horizontal="left"/>
    </xf>
    <xf numFmtId="164" fontId="3" fillId="0" borderId="0" xfId="1" applyNumberFormat="1" applyFont="1" applyAlignment="1"/>
    <xf numFmtId="165" fontId="1" fillId="0" borderId="0" xfId="1" applyNumberFormat="1" applyAlignment="1">
      <alignment horizontal="center"/>
    </xf>
    <xf numFmtId="0" fontId="1" fillId="5" borderId="0" xfId="1" applyFill="1"/>
    <xf numFmtId="0" fontId="1" fillId="5" borderId="0" xfId="1" applyFill="1" applyAlignment="1"/>
    <xf numFmtId="164" fontId="1" fillId="5" borderId="0" xfId="1" applyNumberFormat="1" applyFill="1" applyAlignment="1">
      <alignment horizontal="center"/>
    </xf>
    <xf numFmtId="0" fontId="2" fillId="5" borderId="0" xfId="1" applyFont="1" applyFill="1" applyAlignment="1">
      <alignment horizontal="left"/>
    </xf>
    <xf numFmtId="0" fontId="7" fillId="5" borderId="0" xfId="1" applyFont="1" applyFill="1"/>
    <xf numFmtId="0" fontId="7" fillId="0" borderId="0" xfId="1" applyFont="1"/>
    <xf numFmtId="0" fontId="1" fillId="0" borderId="2" xfId="1" applyBorder="1" applyAlignment="1">
      <alignment horizontal="center"/>
    </xf>
    <xf numFmtId="0" fontId="1" fillId="6" borderId="2" xfId="1" applyFont="1" applyFill="1" applyBorder="1"/>
    <xf numFmtId="0" fontId="1" fillId="0" borderId="3" xfId="1" applyBorder="1" applyAlignment="1">
      <alignment horizontal="center"/>
    </xf>
    <xf numFmtId="0" fontId="1" fillId="6" borderId="3" xfId="1" applyFont="1" applyFill="1" applyBorder="1"/>
    <xf numFmtId="0" fontId="1" fillId="0" borderId="0" xfId="1" applyAlignment="1">
      <alignment horizontal="center"/>
    </xf>
    <xf numFmtId="9" fontId="1" fillId="7" borderId="0" xfId="1" applyNumberFormat="1" applyFont="1" applyFill="1" applyBorder="1" applyAlignment="1">
      <alignment horizontal="center" wrapText="1"/>
    </xf>
    <xf numFmtId="0" fontId="1" fillId="7" borderId="0" xfId="1" applyFont="1" applyFill="1" applyAlignment="1">
      <alignment horizontal="center"/>
    </xf>
    <xf numFmtId="0" fontId="5" fillId="0" borderId="0" xfId="1" applyFont="1" applyAlignment="1">
      <alignment horizontal="left" vertical="top" wrapText="1"/>
    </xf>
    <xf numFmtId="0" fontId="1" fillId="2" borderId="0" xfId="1" applyFont="1" applyFill="1" applyAlignment="1">
      <alignment horizontal="center"/>
    </xf>
    <xf numFmtId="0" fontId="1" fillId="2" borderId="0" xfId="1" applyFill="1" applyAlignment="1">
      <alignment horizontal="center"/>
    </xf>
    <xf numFmtId="0" fontId="4" fillId="0" borderId="0" xfId="1" applyFont="1" applyAlignment="1">
      <alignment horizontal="center"/>
    </xf>
    <xf numFmtId="0" fontId="1" fillId="0" borderId="0" xfId="1" applyAlignment="1">
      <alignment horizontal="center"/>
    </xf>
    <xf numFmtId="0" fontId="5" fillId="0" borderId="0" xfId="1" applyFont="1" applyAlignment="1">
      <alignment vertical="top" wrapText="1"/>
    </xf>
    <xf numFmtId="0" fontId="9" fillId="0" borderId="0" xfId="1" applyFont="1" applyAlignment="1">
      <alignment vertical="top" wrapText="1"/>
    </xf>
    <xf numFmtId="0" fontId="6" fillId="0" borderId="0" xfId="1" applyFont="1" applyAlignment="1">
      <alignment horizontal="center"/>
    </xf>
    <xf numFmtId="0" fontId="0" fillId="0" borderId="0" xfId="0"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7rmaden/Desktop/Nutrient%20Management/Nutrient%20Caclulations&#61474;%20spreadsheets/Nutrient%20Caclulations:%20spreadsheets/Fertlizer%20Calculator%20-%20BACKUP%204.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 1--Field Information"/>
      <sheetName val="STEP 2--Soil Test Information"/>
      <sheetName val="Veg rec lookup"/>
      <sheetName val="STEP 3--Nutrient Needs"/>
      <sheetName val="Crop look up"/>
      <sheetName val="STEP 4--Choose N"/>
      <sheetName val="N lookup"/>
      <sheetName val="STEP 5--Choose P"/>
      <sheetName val="P lookup"/>
      <sheetName val="STEP 6--Choose K"/>
      <sheetName val="K lookup"/>
      <sheetName val="STEP 7--Fertilizer Needed"/>
      <sheetName val="Farm Fertility Plan"/>
      <sheetName val="Cost per pound of Nutrien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v>0</v>
          </cell>
          <cell r="C3" t="str">
            <v>No Cover Crop</v>
          </cell>
          <cell r="D3" t="str">
            <v>Mixed Vegetable</v>
          </cell>
          <cell r="E3">
            <v>0</v>
          </cell>
          <cell r="F3">
            <v>0</v>
          </cell>
          <cell r="G3">
            <v>0</v>
          </cell>
          <cell r="H3">
            <v>0</v>
          </cell>
          <cell r="I3">
            <v>100</v>
          </cell>
          <cell r="J3" t="str">
            <v>Peanut meal</v>
          </cell>
          <cell r="K3">
            <v>0</v>
          </cell>
          <cell r="M3">
            <v>0</v>
          </cell>
          <cell r="N3" t="str">
            <v>NONE NEEDED</v>
          </cell>
          <cell r="O3">
            <v>0</v>
          </cell>
          <cell r="P3">
            <v>40</v>
          </cell>
          <cell r="Q3" t="str">
            <v>Potassium Sulfate</v>
          </cell>
          <cell r="R3">
            <v>0</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Layout" workbookViewId="0">
      <selection sqref="A1:I1"/>
    </sheetView>
  </sheetViews>
  <sheetFormatPr defaultColWidth="13.07421875" defaultRowHeight="15" x14ac:dyDescent="0.35"/>
  <cols>
    <col min="1" max="1" width="32.23046875" style="5" customWidth="1"/>
    <col min="2" max="2" width="8.07421875" style="4" customWidth="1"/>
    <col min="3" max="3" width="8" style="3" customWidth="1"/>
    <col min="4" max="4" width="10.61328125" style="2" customWidth="1"/>
    <col min="5" max="5" width="6.4609375" style="1" customWidth="1"/>
    <col min="6" max="16384" width="13.07421875" style="1"/>
  </cols>
  <sheetData>
    <row r="1" spans="1:9" x14ac:dyDescent="0.35">
      <c r="A1" s="29" t="s">
        <v>31</v>
      </c>
      <c r="B1" s="29"/>
      <c r="C1" s="29"/>
      <c r="D1" s="30"/>
      <c r="E1" s="30"/>
      <c r="F1" s="30"/>
      <c r="G1" s="30"/>
      <c r="H1" s="30"/>
      <c r="I1" s="30"/>
    </row>
    <row r="2" spans="1:9" ht="35.049999999999997" customHeight="1" x14ac:dyDescent="0.3">
      <c r="A2" s="31" t="s">
        <v>30</v>
      </c>
      <c r="B2" s="32"/>
      <c r="C2" s="32"/>
      <c r="D2" s="32"/>
      <c r="E2" s="32"/>
      <c r="F2" s="32"/>
      <c r="G2" s="32"/>
      <c r="H2" s="32"/>
      <c r="I2" s="32"/>
    </row>
    <row r="3" spans="1:9" ht="14.15" x14ac:dyDescent="0.4">
      <c r="A3" s="1"/>
      <c r="B3" s="25" t="s">
        <v>29</v>
      </c>
      <c r="C3" s="24" t="s">
        <v>26</v>
      </c>
      <c r="D3" s="24" t="s">
        <v>25</v>
      </c>
      <c r="E3" s="23"/>
      <c r="F3" s="25" t="s">
        <v>28</v>
      </c>
      <c r="G3" s="25" t="s">
        <v>27</v>
      </c>
      <c r="H3" s="24" t="s">
        <v>26</v>
      </c>
      <c r="I3" s="24" t="s">
        <v>25</v>
      </c>
    </row>
    <row r="4" spans="1:9" ht="12.45" x14ac:dyDescent="0.3">
      <c r="A4" s="1"/>
      <c r="B4" s="27" t="s">
        <v>24</v>
      </c>
      <c r="C4" s="28"/>
      <c r="D4" s="28"/>
      <c r="E4" s="23"/>
      <c r="F4" s="27" t="s">
        <v>23</v>
      </c>
      <c r="G4" s="28"/>
      <c r="H4" s="28"/>
      <c r="I4" s="28"/>
    </row>
    <row r="5" spans="1:9" ht="12.45" x14ac:dyDescent="0.3">
      <c r="A5" s="22" t="s">
        <v>22</v>
      </c>
      <c r="B5" s="21">
        <v>9</v>
      </c>
      <c r="C5" s="21">
        <v>4</v>
      </c>
      <c r="D5" s="21">
        <v>10</v>
      </c>
      <c r="E5" s="21"/>
      <c r="F5" s="21">
        <v>6</v>
      </c>
      <c r="G5" s="21">
        <v>2</v>
      </c>
      <c r="H5" s="21">
        <v>3</v>
      </c>
      <c r="I5" s="21">
        <v>9</v>
      </c>
    </row>
    <row r="6" spans="1:9" ht="12.45" x14ac:dyDescent="0.3">
      <c r="A6" s="20" t="s">
        <v>21</v>
      </c>
      <c r="B6" s="19">
        <v>14</v>
      </c>
      <c r="C6" s="19">
        <v>4</v>
      </c>
      <c r="D6" s="19">
        <v>14</v>
      </c>
      <c r="E6" s="19"/>
      <c r="F6" s="19">
        <v>6</v>
      </c>
      <c r="G6" s="19">
        <v>3</v>
      </c>
      <c r="H6" s="19">
        <v>3</v>
      </c>
      <c r="I6" s="19">
        <v>13</v>
      </c>
    </row>
    <row r="7" spans="1:9" ht="12.45" x14ac:dyDescent="0.3">
      <c r="A7" s="20" t="s">
        <v>20</v>
      </c>
      <c r="B7" s="19">
        <v>56</v>
      </c>
      <c r="C7" s="19">
        <v>45</v>
      </c>
      <c r="D7" s="19">
        <v>34</v>
      </c>
      <c r="E7" s="19"/>
      <c r="F7" s="19">
        <v>45</v>
      </c>
      <c r="G7" s="19">
        <v>16</v>
      </c>
      <c r="H7" s="19">
        <v>36</v>
      </c>
      <c r="I7" s="19">
        <v>31</v>
      </c>
    </row>
    <row r="8" spans="1:9" ht="12.45" x14ac:dyDescent="0.3">
      <c r="A8" s="20" t="s">
        <v>19</v>
      </c>
      <c r="B8" s="19">
        <v>12</v>
      </c>
      <c r="C8" s="19">
        <v>12</v>
      </c>
      <c r="D8" s="19">
        <v>26</v>
      </c>
      <c r="E8" s="19"/>
      <c r="F8" s="19">
        <v>3</v>
      </c>
      <c r="G8" s="19">
        <v>2</v>
      </c>
      <c r="H8" s="19">
        <v>10</v>
      </c>
      <c r="I8" s="19">
        <v>23</v>
      </c>
    </row>
    <row r="9" spans="1:9" ht="12.45" x14ac:dyDescent="0.3">
      <c r="A9" s="20" t="s">
        <v>18</v>
      </c>
      <c r="B9" s="19">
        <v>17</v>
      </c>
      <c r="C9" s="19">
        <v>39</v>
      </c>
      <c r="D9" s="19">
        <v>23</v>
      </c>
      <c r="E9" s="19"/>
      <c r="F9" s="19">
        <v>6</v>
      </c>
      <c r="G9" s="19">
        <v>5</v>
      </c>
      <c r="H9" s="19">
        <v>31</v>
      </c>
      <c r="I9" s="19">
        <v>21</v>
      </c>
    </row>
    <row r="10" spans="1:9" ht="12.45" x14ac:dyDescent="0.3">
      <c r="A10" s="20" t="s">
        <v>17</v>
      </c>
      <c r="B10" s="19">
        <v>80</v>
      </c>
      <c r="C10" s="19">
        <v>104</v>
      </c>
      <c r="D10" s="19">
        <v>48</v>
      </c>
      <c r="E10" s="19"/>
      <c r="F10" s="19">
        <v>40</v>
      </c>
      <c r="G10" s="19">
        <v>40</v>
      </c>
      <c r="H10" s="19">
        <v>83</v>
      </c>
      <c r="I10" s="19">
        <v>43</v>
      </c>
    </row>
    <row r="11" spans="1:9" ht="12.45" x14ac:dyDescent="0.3">
      <c r="A11" s="20" t="s">
        <v>16</v>
      </c>
      <c r="B11" s="19">
        <v>10</v>
      </c>
      <c r="C11" s="19">
        <v>9</v>
      </c>
      <c r="D11" s="19">
        <v>8</v>
      </c>
      <c r="E11" s="19"/>
      <c r="F11" s="19">
        <v>8</v>
      </c>
      <c r="G11" s="19">
        <v>3</v>
      </c>
      <c r="H11" s="19">
        <v>7</v>
      </c>
      <c r="I11" s="19">
        <v>7</v>
      </c>
    </row>
    <row r="12" spans="1:9" ht="12.45" x14ac:dyDescent="0.3">
      <c r="A12" s="18" t="s">
        <v>15</v>
      </c>
      <c r="B12" s="1"/>
      <c r="C12" s="1"/>
      <c r="D12" s="1"/>
    </row>
    <row r="13" spans="1:9" ht="12.45" x14ac:dyDescent="0.3">
      <c r="A13" s="18" t="s">
        <v>14</v>
      </c>
      <c r="B13" s="1"/>
      <c r="C13" s="1"/>
      <c r="D13" s="1"/>
    </row>
    <row r="14" spans="1:9" x14ac:dyDescent="0.35">
      <c r="A14" s="18" t="s">
        <v>13</v>
      </c>
    </row>
    <row r="15" spans="1:9" ht="5.05" customHeight="1" x14ac:dyDescent="0.35">
      <c r="A15" s="17"/>
      <c r="B15" s="16"/>
      <c r="C15" s="15"/>
      <c r="D15" s="14"/>
      <c r="E15" s="13"/>
      <c r="F15" s="13"/>
      <c r="G15" s="13"/>
      <c r="H15" s="13"/>
      <c r="I15" s="13"/>
    </row>
    <row r="16" spans="1:9" ht="14.6" x14ac:dyDescent="0.4">
      <c r="A16" s="33" t="s">
        <v>12</v>
      </c>
      <c r="B16" s="34"/>
      <c r="C16" s="34"/>
      <c r="D16" s="34"/>
      <c r="E16" s="34"/>
      <c r="F16" s="34"/>
      <c r="G16" s="34"/>
      <c r="H16" s="34"/>
      <c r="I16" s="34"/>
    </row>
    <row r="17" spans="1:9" ht="28.5" customHeight="1" x14ac:dyDescent="0.3">
      <c r="A17" s="26" t="s">
        <v>11</v>
      </c>
      <c r="B17" s="26"/>
      <c r="C17" s="26"/>
      <c r="D17" s="26"/>
      <c r="E17" s="26"/>
      <c r="F17" s="26"/>
      <c r="G17" s="26"/>
      <c r="H17" s="26"/>
      <c r="I17" s="26"/>
    </row>
    <row r="18" spans="1:9" ht="15.45" thickBot="1" x14ac:dyDescent="0.4">
      <c r="A18" s="5" t="s">
        <v>10</v>
      </c>
    </row>
    <row r="19" spans="1:9" ht="15.45" thickBot="1" x14ac:dyDescent="0.4">
      <c r="A19" s="9"/>
      <c r="B19" s="8" t="s">
        <v>1</v>
      </c>
      <c r="C19" s="7">
        <f>A19*1600/2000</f>
        <v>0</v>
      </c>
      <c r="D19" s="11" t="s">
        <v>8</v>
      </c>
    </row>
    <row r="20" spans="1:9" ht="15.45" thickBot="1" x14ac:dyDescent="0.4">
      <c r="A20" s="5" t="s">
        <v>9</v>
      </c>
      <c r="B20" s="10"/>
    </row>
    <row r="21" spans="1:9" ht="15.45" thickBot="1" x14ac:dyDescent="0.4">
      <c r="A21" s="9"/>
      <c r="B21" s="8" t="s">
        <v>1</v>
      </c>
      <c r="C21" s="7">
        <f>A21*1200/2000</f>
        <v>0</v>
      </c>
      <c r="D21" s="11" t="s">
        <v>8</v>
      </c>
    </row>
    <row r="22" spans="1:9" ht="15.45" thickBot="1" x14ac:dyDescent="0.4">
      <c r="A22" s="5" t="s">
        <v>7</v>
      </c>
      <c r="B22" s="10"/>
    </row>
    <row r="23" spans="1:9" ht="15.45" thickBot="1" x14ac:dyDescent="0.4">
      <c r="A23" s="9"/>
      <c r="B23" s="8" t="s">
        <v>1</v>
      </c>
      <c r="C23" s="7">
        <f>A23/0.8</f>
        <v>0</v>
      </c>
      <c r="D23" s="11" t="s">
        <v>5</v>
      </c>
    </row>
    <row r="24" spans="1:9" ht="15.45" thickBot="1" x14ac:dyDescent="0.4">
      <c r="A24" s="5" t="s">
        <v>6</v>
      </c>
      <c r="B24" s="10"/>
      <c r="C24" s="12"/>
    </row>
    <row r="25" spans="1:9" ht="15.45" thickBot="1" x14ac:dyDescent="0.4">
      <c r="A25" s="9"/>
      <c r="B25" s="8" t="s">
        <v>1</v>
      </c>
      <c r="C25" s="7">
        <f>A25*1.6</f>
        <v>0</v>
      </c>
      <c r="D25" s="11" t="s">
        <v>5</v>
      </c>
    </row>
    <row r="26" spans="1:9" ht="15.45" thickBot="1" x14ac:dyDescent="0.4">
      <c r="A26" s="5" t="s">
        <v>4</v>
      </c>
      <c r="B26" s="10"/>
    </row>
    <row r="27" spans="1:9" ht="15.45" thickBot="1" x14ac:dyDescent="0.4">
      <c r="A27" s="9"/>
      <c r="B27" s="8" t="s">
        <v>1</v>
      </c>
      <c r="C27" s="7">
        <f>A27*450/2000</f>
        <v>0</v>
      </c>
      <c r="D27" s="11" t="s">
        <v>3</v>
      </c>
    </row>
    <row r="28" spans="1:9" ht="15.45" thickBot="1" x14ac:dyDescent="0.4">
      <c r="A28" s="5" t="s">
        <v>2</v>
      </c>
      <c r="B28" s="10"/>
    </row>
    <row r="29" spans="1:9" ht="15.45" thickBot="1" x14ac:dyDescent="0.4">
      <c r="A29" s="9"/>
      <c r="B29" s="8" t="s">
        <v>1</v>
      </c>
      <c r="C29" s="7">
        <f>A29*5</f>
        <v>0</v>
      </c>
      <c r="D29" s="6" t="s">
        <v>0</v>
      </c>
    </row>
  </sheetData>
  <mergeCells count="6">
    <mergeCell ref="A17:I17"/>
    <mergeCell ref="B4:D4"/>
    <mergeCell ref="F4:I4"/>
    <mergeCell ref="A1:I1"/>
    <mergeCell ref="A2:I2"/>
    <mergeCell ref="A16:I16"/>
  </mergeCells>
  <pageMargins left="0.75" right="0.75" top="1" bottom="1" header="0.5" footer="0.5"/>
  <pageSetup orientation="landscape" horizontalDpi="4294967292" verticalDpi="4294967292"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Manure and Compost Estimates</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97rmaden</dc:creator>
  <cp:lastModifiedBy>vgrubing</cp:lastModifiedBy>
  <dcterms:created xsi:type="dcterms:W3CDTF">2017-03-15T16:00:54Z</dcterms:created>
  <dcterms:modified xsi:type="dcterms:W3CDTF">2017-03-22T00:08:50Z</dcterms:modified>
</cp:coreProperties>
</file>