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grubing\Documents\vtvegandberry website\NMP\"/>
    </mc:Choice>
  </mc:AlternateContent>
  <bookViews>
    <workbookView xWindow="0" yWindow="0" windowWidth="16457" windowHeight="4963"/>
  </bookViews>
  <sheets>
    <sheet name="Conversion Calculator" sheetId="1" r:id="rId1"/>
  </sheets>
  <externalReferences>
    <externalReference r:id="rId2"/>
  </externalReferences>
  <definedNames>
    <definedName name="ActiveLIne">'[1]Farm Fertility Plan'!$B$3:$U$3</definedName>
    <definedName name="ActiveLineLeft">'[1]Farm Fertility Plan'!$A$3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/>
  <c r="C8" i="1"/>
  <c r="C10" i="1"/>
  <c r="C12" i="1"/>
  <c r="C14" i="1"/>
  <c r="C19" i="1"/>
  <c r="C21" i="1"/>
  <c r="C23" i="1"/>
  <c r="C25" i="1"/>
  <c r="C27" i="1"/>
  <c r="C29" i="1"/>
</calcChain>
</file>

<file path=xl/sharedStrings.xml><?xml version="1.0" encoding="utf-8"?>
<sst xmlns="http://schemas.openxmlformats.org/spreadsheetml/2006/main" count="40" uniqueCount="27">
  <si>
    <t>Yards of compost</t>
    <phoneticPr fontId="0" type="noConversion"/>
  </si>
  <si>
    <t>=</t>
    <phoneticPr fontId="0" type="noConversion"/>
  </si>
  <si>
    <t>Enter tons of compost</t>
    <phoneticPr fontId="0" type="noConversion"/>
  </si>
  <si>
    <t>Tons of compost</t>
    <phoneticPr fontId="0" type="noConversion"/>
  </si>
  <si>
    <t>Enter yards of compost:</t>
    <phoneticPr fontId="0" type="noConversion"/>
  </si>
  <si>
    <t>Cubic yards of manure</t>
  </si>
  <si>
    <t>Enter tons of horse manure:</t>
    <phoneticPr fontId="0" type="noConversion"/>
  </si>
  <si>
    <t>Enter tons of dairy manure:</t>
    <phoneticPr fontId="0" type="noConversion"/>
  </si>
  <si>
    <t>Tons of manure</t>
  </si>
  <si>
    <t>Enter yards of horse manure:</t>
    <phoneticPr fontId="0" type="noConversion"/>
  </si>
  <si>
    <t>Enter yards of dairy manure:</t>
    <phoneticPr fontId="0" type="noConversion"/>
  </si>
  <si>
    <t>MANURE/ COMPOST</t>
    <phoneticPr fontId="0" type="noConversion"/>
  </si>
  <si>
    <t>ppm</t>
    <phoneticPr fontId="0" type="noConversion"/>
  </si>
  <si>
    <t>Enter soil test lbs/ acre:</t>
    <phoneticPr fontId="0" type="noConversion"/>
  </si>
  <si>
    <t>Pounds per acre</t>
    <phoneticPr fontId="0" type="noConversion"/>
  </si>
  <si>
    <t>Enter soil test ppm:</t>
    <phoneticPr fontId="0" type="noConversion"/>
  </si>
  <si>
    <t>Pounds per acre</t>
  </si>
  <si>
    <t>Enter soil test recommendaiton in 1000 sq feet</t>
    <phoneticPr fontId="0" type="noConversion"/>
  </si>
  <si>
    <t>Pounds per 1000/ sq feet</t>
  </si>
  <si>
    <t>Enter soil test recommendation in pounds per acre:</t>
    <phoneticPr fontId="0" type="noConversion"/>
  </si>
  <si>
    <t>Acres</t>
  </si>
  <si>
    <t>Enter Square Feet:</t>
    <phoneticPr fontId="0" type="noConversion"/>
  </si>
  <si>
    <t>Square feet</t>
  </si>
  <si>
    <t>Enter Acres:</t>
    <phoneticPr fontId="0" type="noConversion"/>
  </si>
  <si>
    <t>**These conversions are merely estimates for dry weight/ volume conversions; for better accuracy, be sure to have your own product analyzed.</t>
  </si>
  <si>
    <t>Common Conversions for Nutrient Management Planning</t>
  </si>
  <si>
    <t>Enter known values in yellow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</si>
</sst>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9"/>
      <color theme="5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/>
    <xf numFmtId="164" fontId="1" fillId="0" borderId="0" xfId="1" applyNumberForma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65" fontId="3" fillId="0" borderId="0" xfId="1" applyNumberFormat="1" applyFont="1" applyAlignment="1"/>
    <xf numFmtId="165" fontId="1" fillId="2" borderId="1" xfId="1" applyNumberForma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1" fillId="4" borderId="1" xfId="1" applyFill="1" applyBorder="1" applyAlignment="1">
      <alignment horizontal="left"/>
    </xf>
    <xf numFmtId="0" fontId="2" fillId="3" borderId="0" xfId="1" applyFont="1" applyFill="1" applyAlignment="1">
      <alignment horizontal="left"/>
    </xf>
    <xf numFmtId="164" fontId="3" fillId="0" borderId="0" xfId="1" applyNumberFormat="1" applyFont="1" applyAlignment="1"/>
    <xf numFmtId="165" fontId="1" fillId="0" borderId="0" xfId="1" applyNumberFormat="1" applyAlignment="1">
      <alignment horizontal="center"/>
    </xf>
    <xf numFmtId="0" fontId="5" fillId="0" borderId="0" xfId="1" applyFont="1" applyAlignment="1">
      <alignment horizontal="left"/>
    </xf>
    <xf numFmtId="1" fontId="3" fillId="0" borderId="0" xfId="1" applyNumberFormat="1" applyFont="1" applyBorder="1" applyAlignment="1"/>
    <xf numFmtId="1" fontId="1" fillId="2" borderId="1" xfId="1" applyNumberFormat="1" applyFont="1" applyFill="1" applyBorder="1" applyAlignment="1">
      <alignment horizontal="center"/>
    </xf>
    <xf numFmtId="0" fontId="1" fillId="0" borderId="0" xfId="1" applyFill="1" applyAlignment="1">
      <alignment horizontal="left"/>
    </xf>
    <xf numFmtId="1" fontId="3" fillId="0" borderId="0" xfId="1" applyNumberFormat="1" applyFont="1" applyAlignment="1"/>
    <xf numFmtId="164" fontId="1" fillId="2" borderId="1" xfId="1" applyNumberFormat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6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rmaden/Desktop/Nutrient%20Management/Nutrient%20Caclulations&#61474;%20spreadsheets/Nutrient%20Caclulations:%20spreadsheets/Fertlizer%20Calculator%20-%20BACKUP%204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--Field Information"/>
      <sheetName val="STEP 2--Soil Test Information"/>
      <sheetName val="Veg rec lookup"/>
      <sheetName val="STEP 3--Nutrient Needs"/>
      <sheetName val="Crop look up"/>
      <sheetName val="STEP 4--Choose N"/>
      <sheetName val="N lookup"/>
      <sheetName val="STEP 5--Choose P"/>
      <sheetName val="P lookup"/>
      <sheetName val="STEP 6--Choose K"/>
      <sheetName val="K lookup"/>
      <sheetName val="STEP 7--Fertilizer Needed"/>
      <sheetName val="Farm Fertility Plan"/>
      <sheetName val="Cost per pound of Nutr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0</v>
          </cell>
          <cell r="C3" t="str">
            <v>No Cover Crop</v>
          </cell>
          <cell r="D3" t="str">
            <v>Mixed Vegetable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100</v>
          </cell>
          <cell r="J3" t="str">
            <v>Peanut meal</v>
          </cell>
          <cell r="K3">
            <v>0</v>
          </cell>
          <cell r="M3">
            <v>0</v>
          </cell>
          <cell r="N3" t="str">
            <v>NONE NEEDED</v>
          </cell>
          <cell r="O3">
            <v>0</v>
          </cell>
          <cell r="P3">
            <v>40</v>
          </cell>
          <cell r="Q3" t="str">
            <v>Potassium Sulfate</v>
          </cell>
          <cell r="R3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Layout" workbookViewId="0">
      <selection activeCell="A7" sqref="A7"/>
    </sheetView>
  </sheetViews>
  <sheetFormatPr defaultColWidth="13.07421875" defaultRowHeight="15" x14ac:dyDescent="0.35"/>
  <cols>
    <col min="1" max="1" width="37.69140625" style="5" customWidth="1"/>
    <col min="2" max="2" width="18.07421875" style="4" customWidth="1"/>
    <col min="3" max="3" width="16" style="3" customWidth="1"/>
    <col min="4" max="4" width="21.4609375" style="2" customWidth="1"/>
    <col min="5" max="16384" width="13.07421875" style="1"/>
  </cols>
  <sheetData>
    <row r="1" spans="1:4" ht="15.45" x14ac:dyDescent="0.4">
      <c r="A1" s="27" t="s">
        <v>25</v>
      </c>
      <c r="B1" s="27"/>
      <c r="C1" s="27"/>
      <c r="D1" s="28"/>
    </row>
    <row r="2" spans="1:4" ht="12.45" x14ac:dyDescent="0.3">
      <c r="A2" s="1"/>
      <c r="B2" s="21" t="s">
        <v>26</v>
      </c>
    </row>
    <row r="3" spans="1:4" ht="15.45" thickBot="1" x14ac:dyDescent="0.4">
      <c r="A3" s="20" t="s">
        <v>23</v>
      </c>
    </row>
    <row r="4" spans="1:4" ht="15.45" thickBot="1" x14ac:dyDescent="0.4">
      <c r="A4" s="9"/>
      <c r="B4" s="8" t="s">
        <v>1</v>
      </c>
      <c r="C4" s="15">
        <f>A4*43560</f>
        <v>0</v>
      </c>
      <c r="D4" s="11" t="s">
        <v>22</v>
      </c>
    </row>
    <row r="5" spans="1:4" ht="15.45" thickBot="1" x14ac:dyDescent="0.4">
      <c r="A5" s="5" t="s">
        <v>21</v>
      </c>
      <c r="B5" s="19"/>
    </row>
    <row r="6" spans="1:4" ht="15.45" thickBot="1" x14ac:dyDescent="0.4">
      <c r="A6" s="9"/>
      <c r="B6" s="8" t="s">
        <v>1</v>
      </c>
      <c r="C6" s="18">
        <f>A6/43560</f>
        <v>0</v>
      </c>
      <c r="D6" s="11" t="s">
        <v>20</v>
      </c>
    </row>
    <row r="7" spans="1:4" ht="15.45" thickBot="1" x14ac:dyDescent="0.4">
      <c r="A7" s="5" t="s">
        <v>19</v>
      </c>
      <c r="B7" s="10"/>
    </row>
    <row r="8" spans="1:4" ht="15.45" thickBot="1" x14ac:dyDescent="0.4">
      <c r="A8" s="9"/>
      <c r="B8" s="8" t="s">
        <v>1</v>
      </c>
      <c r="C8" s="15">
        <f>A8/43.56</f>
        <v>0</v>
      </c>
      <c r="D8" s="11" t="s">
        <v>18</v>
      </c>
    </row>
    <row r="9" spans="1:4" ht="15.45" thickBot="1" x14ac:dyDescent="0.4">
      <c r="A9" s="5" t="s">
        <v>17</v>
      </c>
      <c r="B9" s="10"/>
    </row>
    <row r="10" spans="1:4" ht="15.45" thickBot="1" x14ac:dyDescent="0.4">
      <c r="A10" s="9"/>
      <c r="B10" s="8" t="s">
        <v>1</v>
      </c>
      <c r="C10" s="15">
        <f>A10/0.023</f>
        <v>0</v>
      </c>
      <c r="D10" s="17" t="s">
        <v>16</v>
      </c>
    </row>
    <row r="11" spans="1:4" ht="15.45" thickBot="1" x14ac:dyDescent="0.4">
      <c r="A11" s="16" t="s">
        <v>15</v>
      </c>
      <c r="B11" s="10"/>
    </row>
    <row r="12" spans="1:4" ht="15.45" thickBot="1" x14ac:dyDescent="0.4">
      <c r="A12" s="9"/>
      <c r="B12" s="8" t="s">
        <v>1</v>
      </c>
      <c r="C12" s="15">
        <f>A12*2</f>
        <v>0</v>
      </c>
      <c r="D12" s="14" t="s">
        <v>14</v>
      </c>
    </row>
    <row r="13" spans="1:4" ht="15.45" thickBot="1" x14ac:dyDescent="0.4">
      <c r="A13" s="16" t="s">
        <v>13</v>
      </c>
      <c r="B13" s="10"/>
    </row>
    <row r="14" spans="1:4" ht="15.45" thickBot="1" x14ac:dyDescent="0.4">
      <c r="A14" s="9"/>
      <c r="B14" s="8" t="s">
        <v>1</v>
      </c>
      <c r="C14" s="15">
        <f>A14/2</f>
        <v>0</v>
      </c>
      <c r="D14" s="14" t="s">
        <v>12</v>
      </c>
    </row>
    <row r="15" spans="1:4" x14ac:dyDescent="0.35">
      <c r="A15" s="22"/>
      <c r="B15" s="23"/>
      <c r="C15" s="24"/>
      <c r="D15" s="14"/>
    </row>
    <row r="16" spans="1:4" x14ac:dyDescent="0.35">
      <c r="A16" s="13" t="s">
        <v>11</v>
      </c>
    </row>
    <row r="17" spans="1:4" ht="24.55" customHeight="1" x14ac:dyDescent="0.3">
      <c r="A17" s="25" t="s">
        <v>24</v>
      </c>
      <c r="B17" s="26"/>
      <c r="C17" s="26"/>
      <c r="D17" s="26"/>
    </row>
    <row r="18" spans="1:4" ht="15.45" thickBot="1" x14ac:dyDescent="0.4">
      <c r="A18" s="5" t="s">
        <v>10</v>
      </c>
    </row>
    <row r="19" spans="1:4" ht="15.45" thickBot="1" x14ac:dyDescent="0.4">
      <c r="A19" s="9"/>
      <c r="B19" s="8" t="s">
        <v>1</v>
      </c>
      <c r="C19" s="7">
        <f>A19*1600/2000</f>
        <v>0</v>
      </c>
      <c r="D19" s="11" t="s">
        <v>8</v>
      </c>
    </row>
    <row r="20" spans="1:4" ht="15.45" thickBot="1" x14ac:dyDescent="0.4">
      <c r="A20" s="5" t="s">
        <v>9</v>
      </c>
      <c r="B20" s="10"/>
    </row>
    <row r="21" spans="1:4" ht="15.45" thickBot="1" x14ac:dyDescent="0.4">
      <c r="A21" s="9"/>
      <c r="B21" s="8" t="s">
        <v>1</v>
      </c>
      <c r="C21" s="7">
        <f>A21*1200/2000</f>
        <v>0</v>
      </c>
      <c r="D21" s="11" t="s">
        <v>8</v>
      </c>
    </row>
    <row r="22" spans="1:4" ht="15.45" thickBot="1" x14ac:dyDescent="0.4">
      <c r="A22" s="5" t="s">
        <v>7</v>
      </c>
      <c r="B22" s="10"/>
    </row>
    <row r="23" spans="1:4" ht="15.45" thickBot="1" x14ac:dyDescent="0.4">
      <c r="A23" s="9"/>
      <c r="B23" s="8" t="s">
        <v>1</v>
      </c>
      <c r="C23" s="7">
        <f>A23/0.8</f>
        <v>0</v>
      </c>
      <c r="D23" s="11" t="s">
        <v>5</v>
      </c>
    </row>
    <row r="24" spans="1:4" ht="15.45" thickBot="1" x14ac:dyDescent="0.4">
      <c r="A24" s="5" t="s">
        <v>6</v>
      </c>
      <c r="B24" s="10"/>
      <c r="C24" s="12"/>
    </row>
    <row r="25" spans="1:4" ht="15.45" thickBot="1" x14ac:dyDescent="0.4">
      <c r="A25" s="9"/>
      <c r="B25" s="8" t="s">
        <v>1</v>
      </c>
      <c r="C25" s="7">
        <f>A25*1.6</f>
        <v>0</v>
      </c>
      <c r="D25" s="11" t="s">
        <v>5</v>
      </c>
    </row>
    <row r="26" spans="1:4" ht="15.45" thickBot="1" x14ac:dyDescent="0.4">
      <c r="A26" s="5" t="s">
        <v>4</v>
      </c>
      <c r="B26" s="10"/>
    </row>
    <row r="27" spans="1:4" ht="15.45" thickBot="1" x14ac:dyDescent="0.4">
      <c r="A27" s="9"/>
      <c r="B27" s="8" t="s">
        <v>1</v>
      </c>
      <c r="C27" s="7">
        <f>A27*450/2000</f>
        <v>0</v>
      </c>
      <c r="D27" s="11" t="s">
        <v>3</v>
      </c>
    </row>
    <row r="28" spans="1:4" ht="15.45" thickBot="1" x14ac:dyDescent="0.4">
      <c r="A28" s="5" t="s">
        <v>2</v>
      </c>
      <c r="B28" s="10"/>
    </row>
    <row r="29" spans="1:4" ht="15.45" thickBot="1" x14ac:dyDescent="0.4">
      <c r="A29" s="9"/>
      <c r="B29" s="8" t="s">
        <v>1</v>
      </c>
      <c r="C29" s="7">
        <f>A29*5</f>
        <v>0</v>
      </c>
      <c r="D29" s="6" t="s">
        <v>0</v>
      </c>
    </row>
  </sheetData>
  <mergeCells count="2">
    <mergeCell ref="A17:D17"/>
    <mergeCell ref="A1:D1"/>
  </mergeCells>
  <pageMargins left="0.75" right="0.75" top="1" bottom="1" header="0.5" footer="0.5"/>
  <pageSetup orientation="landscape" horizontalDpi="4294967292" verticalDpi="4294967292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 Calculator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97rmaden</dc:creator>
  <cp:lastModifiedBy>vgrubing</cp:lastModifiedBy>
  <dcterms:created xsi:type="dcterms:W3CDTF">2017-03-15T16:01:16Z</dcterms:created>
  <dcterms:modified xsi:type="dcterms:W3CDTF">2017-03-22T00:08:04Z</dcterms:modified>
</cp:coreProperties>
</file>