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1 DRAFT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Unit'!$A$1:$P$112</definedName>
    <definedName name="_xlnm.Print_Area" localSheetId="0">Summary!$A$1:$O$18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P90" i="6" l="1"/>
  <c r="O90" i="6"/>
  <c r="P89" i="6"/>
  <c r="O89" i="6"/>
  <c r="P87" i="6"/>
  <c r="O87" i="6"/>
  <c r="P86" i="6"/>
  <c r="O86" i="6"/>
  <c r="P85" i="6"/>
  <c r="O85" i="6"/>
  <c r="P84" i="6"/>
  <c r="O84" i="6"/>
  <c r="P83" i="6"/>
  <c r="O83" i="6"/>
  <c r="P82" i="6"/>
  <c r="O82" i="6"/>
  <c r="P81" i="6"/>
  <c r="D88" i="6"/>
  <c r="P88" i="6" s="1"/>
  <c r="E88" i="6"/>
  <c r="F88" i="6"/>
  <c r="G88" i="6"/>
  <c r="H88" i="6"/>
  <c r="I88" i="6"/>
  <c r="J88" i="6"/>
  <c r="K88" i="6"/>
  <c r="L88" i="6"/>
  <c r="M88" i="6"/>
  <c r="N88" i="6"/>
  <c r="C88" i="6"/>
  <c r="O88" i="6" s="1"/>
  <c r="C91" i="6"/>
  <c r="D91" i="6"/>
  <c r="P91" i="6" s="1"/>
  <c r="E91" i="6"/>
  <c r="F91" i="6"/>
  <c r="G91" i="6"/>
  <c r="H91" i="6"/>
  <c r="I91" i="6"/>
  <c r="J91" i="6"/>
  <c r="K91" i="6"/>
  <c r="L91" i="6"/>
  <c r="M91" i="6"/>
  <c r="N91" i="6"/>
  <c r="O92" i="6"/>
  <c r="C93" i="6"/>
  <c r="D93" i="6"/>
  <c r="E93" i="6"/>
  <c r="F93" i="6"/>
  <c r="G93" i="6"/>
  <c r="H93" i="6"/>
  <c r="I93" i="6"/>
  <c r="J93" i="6"/>
  <c r="K93" i="6"/>
  <c r="L93" i="6"/>
  <c r="M93" i="6"/>
  <c r="N93" i="6"/>
  <c r="O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O96" i="6"/>
  <c r="O97" i="6"/>
  <c r="O98" i="6"/>
  <c r="C99" i="6"/>
  <c r="D99" i="6"/>
  <c r="E99" i="6"/>
  <c r="F99" i="6"/>
  <c r="G99" i="6"/>
  <c r="H99" i="6"/>
  <c r="I99" i="6"/>
  <c r="J99" i="6"/>
  <c r="K99" i="6"/>
  <c r="L99" i="6"/>
  <c r="M99" i="6"/>
  <c r="N99" i="6"/>
  <c r="O100" i="6"/>
  <c r="O101" i="6"/>
  <c r="O102" i="6"/>
  <c r="O103" i="6"/>
  <c r="O104" i="6"/>
  <c r="O105" i="6"/>
  <c r="O106" i="6"/>
  <c r="O107" i="6"/>
  <c r="O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91" i="6" l="1"/>
  <c r="O99" i="6"/>
  <c r="O109" i="6"/>
  <c r="O93" i="6"/>
  <c r="P109" i="6"/>
  <c r="O6" i="7"/>
  <c r="O7" i="7"/>
  <c r="O8" i="7"/>
  <c r="O9" i="7"/>
  <c r="O10" i="7"/>
  <c r="O11" i="7"/>
  <c r="O12" i="7"/>
  <c r="O13" i="7"/>
  <c r="O14" i="7"/>
  <c r="O15" i="7"/>
  <c r="N7" i="7"/>
  <c r="N8" i="7"/>
  <c r="N9" i="7"/>
  <c r="N10" i="7"/>
  <c r="N11" i="7"/>
  <c r="N12" i="7"/>
  <c r="N13" i="7"/>
  <c r="N14" i="7"/>
  <c r="N15" i="7"/>
  <c r="N6" i="7"/>
  <c r="C16" i="7"/>
  <c r="D16" i="7"/>
  <c r="E16" i="7"/>
  <c r="F16" i="7"/>
  <c r="G16" i="7"/>
  <c r="H16" i="7"/>
  <c r="I16" i="7"/>
  <c r="J16" i="7"/>
  <c r="K16" i="7"/>
  <c r="L16" i="7"/>
  <c r="M16" i="7"/>
  <c r="O16" i="7" l="1"/>
  <c r="N16" i="7"/>
  <c r="O81" i="6"/>
  <c r="O34" i="6"/>
  <c r="O35" i="6"/>
  <c r="O21" i="6"/>
  <c r="O22" i="6"/>
  <c r="O23" i="6"/>
  <c r="O24" i="6"/>
  <c r="O25" i="6"/>
  <c r="O26" i="6"/>
  <c r="O27" i="6"/>
  <c r="O28" i="6"/>
  <c r="O29" i="6"/>
  <c r="O30" i="6"/>
  <c r="O31" i="6"/>
  <c r="P102" i="6"/>
  <c r="P103" i="6"/>
  <c r="P104" i="6"/>
  <c r="P105" i="6"/>
  <c r="P94" i="6"/>
  <c r="P25" i="6"/>
  <c r="P26" i="6"/>
  <c r="P27" i="6"/>
  <c r="P28" i="6"/>
  <c r="P29" i="6"/>
  <c r="P8" i="6"/>
  <c r="P9" i="6"/>
  <c r="P10" i="6"/>
  <c r="P11" i="6"/>
  <c r="P12" i="6"/>
  <c r="P13" i="6"/>
  <c r="P14" i="6"/>
  <c r="P15" i="6"/>
  <c r="P16" i="6"/>
  <c r="P17" i="6"/>
  <c r="P18" i="6"/>
  <c r="P34" i="6"/>
  <c r="B16" i="7" l="1"/>
  <c r="P108" i="6"/>
  <c r="P107" i="6"/>
  <c r="P106" i="6"/>
  <c r="P101" i="6"/>
  <c r="P100" i="6"/>
  <c r="P98" i="6"/>
  <c r="P97" i="6"/>
  <c r="P96" i="6"/>
  <c r="P92" i="6"/>
  <c r="P80" i="6"/>
  <c r="O80" i="6"/>
  <c r="P79" i="6"/>
  <c r="O79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4" i="6"/>
  <c r="O44" i="6"/>
  <c r="P43" i="6"/>
  <c r="O43" i="6"/>
  <c r="P42" i="6"/>
  <c r="O42" i="6"/>
  <c r="P41" i="6"/>
  <c r="O41" i="6"/>
  <c r="P40" i="6"/>
  <c r="O40" i="6"/>
  <c r="P39" i="6"/>
  <c r="O39" i="6"/>
  <c r="P38" i="6"/>
  <c r="O38" i="6"/>
  <c r="P37" i="6"/>
  <c r="O37" i="6"/>
  <c r="P35" i="6"/>
  <c r="P33" i="6"/>
  <c r="O33" i="6"/>
  <c r="P31" i="6"/>
  <c r="P30" i="6"/>
  <c r="P24" i="6"/>
  <c r="P23" i="6"/>
  <c r="P22" i="6"/>
  <c r="P21" i="6"/>
  <c r="P20" i="6"/>
  <c r="O20" i="6"/>
  <c r="O18" i="6"/>
  <c r="O17" i="6"/>
  <c r="O15" i="6"/>
  <c r="O14" i="6"/>
  <c r="O13" i="6"/>
  <c r="O12" i="6"/>
  <c r="O11" i="6"/>
  <c r="O10" i="6"/>
  <c r="O9" i="6"/>
  <c r="O8" i="6"/>
  <c r="P7" i="6"/>
  <c r="O7" i="6"/>
  <c r="D45" i="6"/>
  <c r="E45" i="6"/>
  <c r="F45" i="6"/>
  <c r="G45" i="6"/>
  <c r="H45" i="6"/>
  <c r="I45" i="6"/>
  <c r="J45" i="6"/>
  <c r="K45" i="6"/>
  <c r="L45" i="6"/>
  <c r="M45" i="6"/>
  <c r="N45" i="6"/>
  <c r="D36" i="6"/>
  <c r="E36" i="6"/>
  <c r="F36" i="6"/>
  <c r="G36" i="6"/>
  <c r="H36" i="6"/>
  <c r="I36" i="6"/>
  <c r="J36" i="6"/>
  <c r="K36" i="6"/>
  <c r="L36" i="6"/>
  <c r="M36" i="6"/>
  <c r="N36" i="6"/>
  <c r="D32" i="6"/>
  <c r="E32" i="6"/>
  <c r="F32" i="6"/>
  <c r="G32" i="6"/>
  <c r="H32" i="6"/>
  <c r="I32" i="6"/>
  <c r="J32" i="6"/>
  <c r="K32" i="6"/>
  <c r="L32" i="6"/>
  <c r="M32" i="6"/>
  <c r="N32" i="6"/>
  <c r="K19" i="6"/>
  <c r="L19" i="6"/>
  <c r="M19" i="6"/>
  <c r="N19" i="6"/>
  <c r="N111" i="6" s="1"/>
  <c r="D19" i="6"/>
  <c r="E19" i="6"/>
  <c r="F19" i="6"/>
  <c r="G19" i="6"/>
  <c r="G111" i="6" s="1"/>
  <c r="H19" i="6"/>
  <c r="I19" i="6"/>
  <c r="J19" i="6"/>
  <c r="P6" i="6"/>
  <c r="O6" i="6"/>
  <c r="J111" i="6" l="1"/>
  <c r="F111" i="6"/>
  <c r="M111" i="6"/>
  <c r="L111" i="6"/>
  <c r="I111" i="6"/>
  <c r="E111" i="6"/>
  <c r="H111" i="6"/>
  <c r="D111" i="6"/>
  <c r="K111" i="6"/>
  <c r="P93" i="6"/>
  <c r="P45" i="6"/>
  <c r="P32" i="6"/>
  <c r="P99" i="6"/>
  <c r="P36" i="6"/>
  <c r="P19" i="6"/>
  <c r="C36" i="6"/>
  <c r="O36" i="6" s="1"/>
  <c r="C45" i="6"/>
  <c r="O45" i="6" s="1"/>
  <c r="C32" i="6"/>
  <c r="O32" i="6" s="1"/>
  <c r="C19" i="6"/>
  <c r="C111" i="6" l="1"/>
  <c r="O19" i="6"/>
  <c r="O111" i="6" s="1"/>
  <c r="P95" i="6" l="1"/>
  <c r="P111" i="6" s="1"/>
</calcChain>
</file>

<file path=xl/sharedStrings.xml><?xml version="1.0" encoding="utf-8"?>
<sst xmlns="http://schemas.openxmlformats.org/spreadsheetml/2006/main" count="183" uniqueCount="127">
  <si>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</si>
  <si>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</si>
  <si>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</si>
  <si>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</si>
  <si>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</si>
  <si>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</si>
  <si>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</si>
  <si>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</si>
  <si>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</si>
  <si>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</si>
  <si>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</si>
  <si>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</si>
  <si>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</si>
  <si>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</si>
  <si>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</si>
  <si>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</si>
  <si>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</si>
  <si>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</si>
  <si>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</si>
  <si>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</si>
  <si>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</si>
  <si>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</si>
  <si>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</si>
  <si>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</si>
  <si>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</si>
  <si>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</si>
  <si>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</si>
  <si>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</si>
  <si>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</si>
  <si>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</si>
  <si>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</si>
  <si>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</si>
  <si>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</si>
  <si>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</si>
  <si>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</si>
  <si>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</si>
  <si>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</si>
  <si>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</si>
  <si>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</si>
  <si>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</si>
  <si>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</si>
  <si>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</si>
  <si>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</si>
  <si>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</si>
  <si>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</si>
  <si>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</si>
  <si>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</si>
  <si>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</si>
  <si>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</si>
  <si>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</si>
  <si>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</si>
  <si>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</si>
  <si>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</si>
  <si>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</si>
  <si>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</si>
  <si>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</si>
  <si>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</si>
  <si>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</si>
  <si>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</si>
  <si>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</si>
  <si>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</si>
  <si>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</si>
  <si>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</si>
  <si>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</si>
  <si>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</si>
  <si>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</si>
  <si>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</si>
  <si>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</si>
  <si>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</si>
  <si>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</si>
  <si>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</si>
  <si>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</si>
  <si>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</si>
  <si>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</si>
  <si>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</si>
  <si>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</si>
  <si>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</si>
  <si>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</si>
  <si>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</si>
  <si>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</si>
  <si>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</si>
  <si>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</si>
  <si>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</si>
  <si>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</si>
  <si>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</si>
  <si>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Pathology&amp;Laboratory Medicine</t>
  </si>
  <si>
    <t>Peds-Gastroenterology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</si>
  <si>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</si>
  <si>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</si>
  <si>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</si>
  <si>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</si>
  <si>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</si>
  <si>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</si>
  <si>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</si>
  <si>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Center for Health &amp; Wellbeing</t>
  </si>
  <si>
    <t>OFFICE OF VICE PRESIDENT FOR RESEARCH</t>
  </si>
  <si>
    <t>Rubenstein Sch Env &amp; Nat Res</t>
  </si>
  <si>
    <t>GSM</t>
  </si>
  <si>
    <t>OVPR</t>
  </si>
  <si>
    <t>Ext - EFNEP</t>
  </si>
  <si>
    <t>Religion</t>
  </si>
  <si>
    <t>Political Science</t>
  </si>
  <si>
    <t>Interdisciplinary Research Grp</t>
  </si>
  <si>
    <t>Surg-Urology</t>
  </si>
  <si>
    <t>Med-Dermatology</t>
  </si>
  <si>
    <t>Controllers Office</t>
  </si>
  <si>
    <t>Student Financial Svcs Admin</t>
  </si>
  <si>
    <t>Peds-Hematology Oncology</t>
  </si>
  <si>
    <t xml:space="preserve">FY21 Sponsored Project Activity Report - Awards Received by Originating Sponsor Type by College/Unit                                                                </t>
  </si>
  <si>
    <t>A&amp;S Dean' s Ofc</t>
  </si>
  <si>
    <t>Center for Rsch on VT</t>
  </si>
  <si>
    <t>English</t>
  </si>
  <si>
    <t>Music</t>
  </si>
  <si>
    <t>Social Work Outreach</t>
  </si>
  <si>
    <t>Cont Medical &amp; Interprof Ed</t>
  </si>
  <si>
    <t>Med-Vascular Biology</t>
  </si>
  <si>
    <t>ObGyn-General</t>
  </si>
  <si>
    <t>Peds-Cardiology</t>
  </si>
  <si>
    <t>Surg-General</t>
  </si>
  <si>
    <t>CFAS TRIO Programs</t>
  </si>
  <si>
    <t>Fleming Museum</t>
  </si>
  <si>
    <t>Risk and Public Safety</t>
  </si>
  <si>
    <t>Senior VP &amp; Provost</t>
  </si>
  <si>
    <t>Student Life</t>
  </si>
  <si>
    <t>EPSCoR</t>
  </si>
  <si>
    <t>Instrumentation &amp; Tech Service</t>
  </si>
  <si>
    <t xml:space="preserve">FY21 Sponsored Project Activity Report - Awards Received by Originating Sponsor Type by College/Unit and Department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</si>
</sst>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80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5" fillId="0" borderId="23" xfId="3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left" vertical="top"/>
    </xf>
    <xf numFmtId="3" fontId="10" fillId="0" borderId="0" xfId="0" applyNumberFormat="1" applyFont="1" applyFill="1" applyAlignment="1">
      <alignment horizontal="left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188381</xdr:rowOff>
    </xdr:from>
    <xdr:to>
      <xdr:col>0</xdr:col>
      <xdr:colOff>3103899</xdr:colOff>
      <xdr:row>2</xdr:row>
      <xdr:rowOff>78582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1"/>
          <a:ext cx="3056809" cy="556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zoomScaleNormal="100" workbookViewId="0">
      <selection activeCell="A4" sqref="A4:A5"/>
    </sheetView>
  </sheetViews>
  <sheetFormatPr defaultColWidth="19.42578125" defaultRowHeight="12.75" x14ac:dyDescent="0.2"/>
  <cols>
    <col min="1" max="1" width="59.85546875" style="73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>
      <c r="D1" s="59"/>
    </row>
    <row r="2" spans="1:15" ht="24" customHeight="1" x14ac:dyDescent="0.2">
      <c r="B2" s="14" t="s">
        <v>108</v>
      </c>
    </row>
    <row r="3" spans="1:15" s="3" customFormat="1" ht="24" customHeight="1" x14ac:dyDescent="0.2">
      <c r="A3" s="74"/>
      <c r="C3" s="15"/>
      <c r="D3" s="4"/>
      <c r="E3" s="16"/>
      <c r="F3" s="16"/>
      <c r="G3" s="16"/>
      <c r="H3" s="16"/>
      <c r="I3" s="16"/>
      <c r="J3" s="17"/>
      <c r="K3" s="17"/>
      <c r="L3" s="18"/>
      <c r="M3" s="17"/>
    </row>
    <row r="4" spans="1:15" s="10" customFormat="1" ht="20.100000000000001" customHeight="1" x14ac:dyDescent="0.2">
      <c r="A4" s="75" t="s">
        <v>23</v>
      </c>
      <c r="B4" s="63" t="s">
        <v>46</v>
      </c>
      <c r="C4" s="64"/>
      <c r="D4" s="63" t="s">
        <v>47</v>
      </c>
      <c r="E4" s="64"/>
      <c r="F4" s="61" t="s">
        <v>48</v>
      </c>
      <c r="G4" s="62"/>
      <c r="H4" s="61" t="s">
        <v>49</v>
      </c>
      <c r="I4" s="62"/>
      <c r="J4" s="61" t="s">
        <v>12</v>
      </c>
      <c r="K4" s="62"/>
      <c r="L4" s="61" t="s">
        <v>50</v>
      </c>
      <c r="M4" s="62"/>
      <c r="N4" s="20" t="s">
        <v>0</v>
      </c>
      <c r="O4" s="21"/>
    </row>
    <row r="5" spans="1:15" s="12" customFormat="1" ht="24.95" customHeight="1" x14ac:dyDescent="0.2">
      <c r="A5" s="76"/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  <c r="L5" s="11" t="s">
        <v>10</v>
      </c>
      <c r="M5" s="11" t="s">
        <v>11</v>
      </c>
      <c r="N5" s="11" t="s">
        <v>10</v>
      </c>
      <c r="O5" s="11" t="s">
        <v>11</v>
      </c>
    </row>
    <row r="6" spans="1:15" s="29" customFormat="1" ht="18" customHeight="1" x14ac:dyDescent="0.2">
      <c r="A6" s="77" t="s">
        <v>52</v>
      </c>
      <c r="B6" s="25">
        <v>101</v>
      </c>
      <c r="C6" s="25">
        <v>30137460</v>
      </c>
      <c r="D6" s="25">
        <v>9</v>
      </c>
      <c r="E6" s="25">
        <v>933578</v>
      </c>
      <c r="F6" s="25">
        <v>0</v>
      </c>
      <c r="G6" s="25">
        <v>0</v>
      </c>
      <c r="H6" s="25">
        <v>3</v>
      </c>
      <c r="I6" s="25">
        <v>272436</v>
      </c>
      <c r="J6" s="25">
        <v>21</v>
      </c>
      <c r="K6" s="25">
        <v>1035549</v>
      </c>
      <c r="L6" s="25">
        <v>1</v>
      </c>
      <c r="M6" s="25">
        <v>30000</v>
      </c>
      <c r="N6" s="25">
        <f>B6+D6+F6+H6+J6+L6</f>
        <v>135</v>
      </c>
      <c r="O6" s="25">
        <f>C6+E6+G6+I6+K6+M6</f>
        <v>32409023</v>
      </c>
    </row>
    <row r="7" spans="1:15" s="29" customFormat="1" ht="18" customHeight="1" x14ac:dyDescent="0.2">
      <c r="A7" s="78" t="s">
        <v>17</v>
      </c>
      <c r="B7" s="25">
        <v>42</v>
      </c>
      <c r="C7" s="25">
        <v>9669763</v>
      </c>
      <c r="D7" s="25">
        <v>1</v>
      </c>
      <c r="E7" s="25">
        <v>25000</v>
      </c>
      <c r="F7" s="25">
        <v>0</v>
      </c>
      <c r="G7" s="25">
        <v>0</v>
      </c>
      <c r="H7" s="25">
        <v>1</v>
      </c>
      <c r="I7" s="25">
        <v>45880</v>
      </c>
      <c r="J7" s="25">
        <v>11</v>
      </c>
      <c r="K7" s="25">
        <v>590441</v>
      </c>
      <c r="L7" s="25">
        <v>1</v>
      </c>
      <c r="M7" s="25">
        <v>3026</v>
      </c>
      <c r="N7" s="25">
        <f t="shared" ref="N7:O15" si="0">B7+D7+F7+H7+J7+L7</f>
        <v>56</v>
      </c>
      <c r="O7" s="25">
        <f t="shared" si="0"/>
        <v>10334110</v>
      </c>
    </row>
    <row r="8" spans="1:15" s="29" customFormat="1" ht="18" customHeight="1" x14ac:dyDescent="0.2">
      <c r="A8" s="78" t="s">
        <v>18</v>
      </c>
      <c r="B8" s="25">
        <v>10</v>
      </c>
      <c r="C8" s="25">
        <v>4026748</v>
      </c>
      <c r="D8" s="25">
        <v>5</v>
      </c>
      <c r="E8" s="25">
        <v>1984011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7842</v>
      </c>
      <c r="N8" s="25">
        <f t="shared" si="0"/>
        <v>16</v>
      </c>
      <c r="O8" s="25">
        <f t="shared" si="0"/>
        <v>6018601</v>
      </c>
    </row>
    <row r="9" spans="1:15" s="29" customFormat="1" ht="18" customHeight="1" x14ac:dyDescent="0.2">
      <c r="A9" s="78" t="s">
        <v>20</v>
      </c>
      <c r="B9" s="25">
        <v>56</v>
      </c>
      <c r="C9" s="25">
        <v>10121065</v>
      </c>
      <c r="D9" s="25">
        <v>2</v>
      </c>
      <c r="E9" s="25">
        <v>258396</v>
      </c>
      <c r="F9" s="25">
        <v>0</v>
      </c>
      <c r="G9" s="25">
        <v>0</v>
      </c>
      <c r="H9" s="25">
        <v>2</v>
      </c>
      <c r="I9" s="25">
        <v>336500</v>
      </c>
      <c r="J9" s="25">
        <v>6</v>
      </c>
      <c r="K9" s="25">
        <v>604272</v>
      </c>
      <c r="L9" s="25">
        <v>0</v>
      </c>
      <c r="M9" s="25">
        <v>0</v>
      </c>
      <c r="N9" s="25">
        <f t="shared" si="0"/>
        <v>66</v>
      </c>
      <c r="O9" s="25">
        <f t="shared" si="0"/>
        <v>11320233</v>
      </c>
    </row>
    <row r="10" spans="1:15" s="29" customFormat="1" ht="18" customHeight="1" x14ac:dyDescent="0.2">
      <c r="A10" s="78" t="s">
        <v>44</v>
      </c>
      <c r="B10" s="25">
        <v>263</v>
      </c>
      <c r="C10" s="25">
        <v>91148404</v>
      </c>
      <c r="D10" s="25">
        <v>3</v>
      </c>
      <c r="E10" s="25">
        <v>549157</v>
      </c>
      <c r="F10" s="25">
        <v>0</v>
      </c>
      <c r="G10" s="25">
        <v>0</v>
      </c>
      <c r="H10" s="25">
        <v>30</v>
      </c>
      <c r="I10" s="25">
        <v>2881543</v>
      </c>
      <c r="J10" s="25">
        <v>73</v>
      </c>
      <c r="K10" s="25">
        <v>4901140</v>
      </c>
      <c r="L10" s="25">
        <v>2</v>
      </c>
      <c r="M10" s="25">
        <v>83295</v>
      </c>
      <c r="N10" s="25">
        <f t="shared" si="0"/>
        <v>371</v>
      </c>
      <c r="O10" s="25">
        <f t="shared" si="0"/>
        <v>99563539</v>
      </c>
    </row>
    <row r="11" spans="1:15" s="29" customFormat="1" ht="18" customHeight="1" x14ac:dyDescent="0.2">
      <c r="A11" s="78" t="s">
        <v>19</v>
      </c>
      <c r="B11" s="25">
        <v>9</v>
      </c>
      <c r="C11" s="25">
        <v>1100456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f t="shared" si="0"/>
        <v>9</v>
      </c>
      <c r="O11" s="25">
        <f t="shared" si="0"/>
        <v>1100456</v>
      </c>
    </row>
    <row r="12" spans="1:15" s="29" customFormat="1" ht="18" customHeight="1" x14ac:dyDescent="0.2">
      <c r="A12" s="78" t="s">
        <v>51</v>
      </c>
      <c r="B12" s="25">
        <v>22</v>
      </c>
      <c r="C12" s="25">
        <v>6407840</v>
      </c>
      <c r="D12" s="25">
        <v>4</v>
      </c>
      <c r="E12" s="25">
        <v>137528</v>
      </c>
      <c r="F12" s="25">
        <v>0</v>
      </c>
      <c r="G12" s="25">
        <v>0</v>
      </c>
      <c r="H12" s="25">
        <v>0</v>
      </c>
      <c r="I12" s="25">
        <v>0</v>
      </c>
      <c r="J12" s="25">
        <v>14</v>
      </c>
      <c r="K12" s="25">
        <v>1623185</v>
      </c>
      <c r="L12" s="25">
        <v>1</v>
      </c>
      <c r="M12" s="25">
        <v>47612</v>
      </c>
      <c r="N12" s="25">
        <f t="shared" si="0"/>
        <v>41</v>
      </c>
      <c r="O12" s="25">
        <f t="shared" si="0"/>
        <v>8216165</v>
      </c>
    </row>
    <row r="13" spans="1:15" s="29" customFormat="1" ht="18" customHeight="1" x14ac:dyDescent="0.2">
      <c r="A13" s="78" t="s">
        <v>92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f t="shared" si="0"/>
        <v>0</v>
      </c>
      <c r="O13" s="25">
        <f t="shared" si="0"/>
        <v>0</v>
      </c>
    </row>
    <row r="14" spans="1:15" s="29" customFormat="1" ht="18" customHeight="1" x14ac:dyDescent="0.2">
      <c r="A14" s="78" t="s">
        <v>95</v>
      </c>
      <c r="B14" s="25">
        <v>3</v>
      </c>
      <c r="C14" s="25">
        <v>4162230</v>
      </c>
      <c r="D14" s="25">
        <v>1</v>
      </c>
      <c r="E14" s="25">
        <v>100000</v>
      </c>
      <c r="F14" s="25">
        <v>0</v>
      </c>
      <c r="G14" s="25">
        <v>0</v>
      </c>
      <c r="H14" s="25">
        <v>0</v>
      </c>
      <c r="I14" s="25">
        <v>0</v>
      </c>
      <c r="J14" s="25">
        <v>1</v>
      </c>
      <c r="K14" s="25">
        <v>19972</v>
      </c>
      <c r="L14" s="25">
        <v>0</v>
      </c>
      <c r="M14" s="25">
        <v>0</v>
      </c>
      <c r="N14" s="25">
        <f t="shared" si="0"/>
        <v>5</v>
      </c>
      <c r="O14" s="25">
        <f t="shared" si="0"/>
        <v>4282202</v>
      </c>
    </row>
    <row r="15" spans="1:15" s="29" customFormat="1" ht="18" customHeight="1" x14ac:dyDescent="0.2">
      <c r="A15" s="78" t="s">
        <v>29</v>
      </c>
      <c r="B15" s="25">
        <v>10</v>
      </c>
      <c r="C15" s="25">
        <v>30297876</v>
      </c>
      <c r="D15" s="25">
        <v>1</v>
      </c>
      <c r="E15" s="25">
        <v>9250</v>
      </c>
      <c r="F15" s="25">
        <v>0</v>
      </c>
      <c r="G15" s="25">
        <v>0</v>
      </c>
      <c r="H15" s="25">
        <v>0</v>
      </c>
      <c r="I15" s="25">
        <v>0</v>
      </c>
      <c r="J15" s="25">
        <v>1</v>
      </c>
      <c r="K15" s="25">
        <v>217380</v>
      </c>
      <c r="L15" s="25">
        <v>0</v>
      </c>
      <c r="M15" s="25">
        <v>0</v>
      </c>
      <c r="N15" s="25">
        <f t="shared" si="0"/>
        <v>12</v>
      </c>
      <c r="O15" s="25">
        <f t="shared" si="0"/>
        <v>30524506</v>
      </c>
    </row>
    <row r="16" spans="1:15" s="10" customFormat="1" ht="18" customHeight="1" x14ac:dyDescent="0.2">
      <c r="A16" s="79" t="s">
        <v>0</v>
      </c>
      <c r="B16" s="13">
        <f>SUM(B6:B15)</f>
        <v>516</v>
      </c>
      <c r="C16" s="13">
        <f t="shared" ref="C16:O16" si="1">SUM(C6:C15)</f>
        <v>187071842</v>
      </c>
      <c r="D16" s="13">
        <f t="shared" si="1"/>
        <v>26</v>
      </c>
      <c r="E16" s="13">
        <f t="shared" si="1"/>
        <v>3996920</v>
      </c>
      <c r="F16" s="13">
        <f t="shared" si="1"/>
        <v>0</v>
      </c>
      <c r="G16" s="13">
        <f t="shared" si="1"/>
        <v>0</v>
      </c>
      <c r="H16" s="13">
        <f t="shared" si="1"/>
        <v>36</v>
      </c>
      <c r="I16" s="13">
        <f t="shared" si="1"/>
        <v>3536359</v>
      </c>
      <c r="J16" s="13">
        <f t="shared" si="1"/>
        <v>127</v>
      </c>
      <c r="K16" s="13">
        <f t="shared" si="1"/>
        <v>8991939</v>
      </c>
      <c r="L16" s="13">
        <f t="shared" si="1"/>
        <v>6</v>
      </c>
      <c r="M16" s="13">
        <f t="shared" si="1"/>
        <v>171775</v>
      </c>
      <c r="N16" s="13">
        <f t="shared" si="1"/>
        <v>711</v>
      </c>
      <c r="O16" s="13">
        <f t="shared" si="1"/>
        <v>203768835</v>
      </c>
    </row>
  </sheetData>
  <sortState ref="A18:S123">
    <sortCondition ref="A18:A123"/>
  </sortState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5"/>
  <sheetViews>
    <sheetView showGridLines="0" zoomScaleNormal="100" workbookViewId="0">
      <selection activeCell="A6" sqref="A6"/>
    </sheetView>
  </sheetViews>
  <sheetFormatPr defaultColWidth="12.7109375" defaultRowHeight="12.75" x14ac:dyDescent="0.2"/>
  <cols>
    <col min="1" max="1" width="51.7109375" style="26" customWidth="1"/>
    <col min="2" max="2" width="28.85546875" style="27" customWidth="1"/>
    <col min="3" max="3" width="12.7109375" style="49" customWidth="1"/>
    <col min="4" max="4" width="12.7109375" style="50" customWidth="1"/>
    <col min="5" max="6" width="12.7109375" style="49" customWidth="1"/>
    <col min="7" max="7" width="12.7109375" style="51" customWidth="1"/>
    <col min="8" max="8" width="12.7109375" style="52" customWidth="1"/>
    <col min="9" max="9" width="12.7109375" style="53" customWidth="1"/>
    <col min="10" max="10" width="12.7109375" style="52" customWidth="1"/>
    <col min="11" max="14" width="12.7109375" style="51" customWidth="1"/>
    <col min="15" max="15" width="12.7109375" style="49" customWidth="1"/>
    <col min="16" max="16" width="12.7109375" style="54" customWidth="1"/>
    <col min="17" max="16384" width="12.7109375" style="29"/>
  </cols>
  <sheetData>
    <row r="1" spans="1:18" ht="26.25" customHeight="1" x14ac:dyDescent="0.2">
      <c r="B1" s="14"/>
      <c r="C1" s="59"/>
      <c r="D1" s="60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26.25" customHeight="1" x14ac:dyDescent="0.2">
      <c r="B2" s="65" t="s">
        <v>126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s="33" customFormat="1" ht="25.5" customHeight="1" thickBot="1" x14ac:dyDescent="0.25">
      <c r="A3" s="30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s="22" customFormat="1" ht="15.95" customHeight="1" x14ac:dyDescent="0.2">
      <c r="A4" s="68" t="s">
        <v>23</v>
      </c>
      <c r="B4" s="70" t="s">
        <v>9</v>
      </c>
      <c r="C4" s="66" t="s">
        <v>46</v>
      </c>
      <c r="D4" s="67"/>
      <c r="E4" s="66" t="s">
        <v>47</v>
      </c>
      <c r="F4" s="67"/>
      <c r="G4" s="66" t="s">
        <v>48</v>
      </c>
      <c r="H4" s="67"/>
      <c r="I4" s="66" t="s">
        <v>49</v>
      </c>
      <c r="J4" s="67"/>
      <c r="K4" s="66" t="s">
        <v>12</v>
      </c>
      <c r="L4" s="67"/>
      <c r="M4" s="66" t="s">
        <v>50</v>
      </c>
      <c r="N4" s="67"/>
      <c r="O4" s="66" t="s">
        <v>0</v>
      </c>
      <c r="P4" s="72"/>
    </row>
    <row r="5" spans="1:18" s="23" customFormat="1" ht="15.95" customHeight="1" x14ac:dyDescent="0.2">
      <c r="A5" s="69"/>
      <c r="B5" s="71"/>
      <c r="C5" s="19" t="s">
        <v>10</v>
      </c>
      <c r="D5" s="19" t="s">
        <v>11</v>
      </c>
      <c r="E5" s="19" t="s">
        <v>10</v>
      </c>
      <c r="F5" s="19" t="s">
        <v>11</v>
      </c>
      <c r="G5" s="19" t="s">
        <v>10</v>
      </c>
      <c r="H5" s="19" t="s">
        <v>11</v>
      </c>
      <c r="I5" s="19" t="s">
        <v>10</v>
      </c>
      <c r="J5" s="19" t="s">
        <v>11</v>
      </c>
      <c r="K5" s="19" t="s">
        <v>10</v>
      </c>
      <c r="L5" s="19" t="s">
        <v>11</v>
      </c>
      <c r="M5" s="19" t="s">
        <v>10</v>
      </c>
      <c r="N5" s="19" t="s">
        <v>11</v>
      </c>
      <c r="O5" s="19" t="s">
        <v>10</v>
      </c>
      <c r="P5" s="24" t="s">
        <v>11</v>
      </c>
    </row>
    <row r="6" spans="1:18" ht="18" customHeight="1" x14ac:dyDescent="0.2">
      <c r="A6" s="34" t="s">
        <v>52</v>
      </c>
      <c r="B6" s="35" t="s">
        <v>40</v>
      </c>
      <c r="C6" s="36">
        <v>3</v>
      </c>
      <c r="D6" s="36">
        <v>3363717</v>
      </c>
      <c r="E6" s="36">
        <v>0</v>
      </c>
      <c r="F6" s="36">
        <v>0</v>
      </c>
      <c r="G6" s="36">
        <v>0</v>
      </c>
      <c r="H6" s="36">
        <v>0</v>
      </c>
      <c r="I6" s="36">
        <v>1</v>
      </c>
      <c r="J6" s="36">
        <v>207095</v>
      </c>
      <c r="K6" s="36">
        <v>1</v>
      </c>
      <c r="L6" s="36">
        <v>117364</v>
      </c>
      <c r="M6" s="36">
        <v>0</v>
      </c>
      <c r="N6" s="36">
        <v>0</v>
      </c>
      <c r="O6" s="36">
        <f>C6+E6+G6+I6+K6+M6</f>
        <v>5</v>
      </c>
      <c r="P6" s="37">
        <f>D6+F6+H6+J6+L6+N6</f>
        <v>3688176</v>
      </c>
      <c r="R6" s="28"/>
    </row>
    <row r="7" spans="1:18" s="39" customFormat="1" ht="18" customHeight="1" x14ac:dyDescent="0.2">
      <c r="A7" s="38"/>
      <c r="B7" s="35" t="s">
        <v>54</v>
      </c>
      <c r="C7" s="36">
        <v>9</v>
      </c>
      <c r="D7" s="36">
        <v>6725703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f t="shared" ref="O7:O71" si="0">C7+E7+G7+I7+K7+M7</f>
        <v>9</v>
      </c>
      <c r="P7" s="37">
        <f t="shared" ref="P7:P71" si="1">D7+F7+H7+J7+L7+N7</f>
        <v>6725703</v>
      </c>
      <c r="R7" s="28"/>
    </row>
    <row r="8" spans="1:18" ht="18" customHeight="1" x14ac:dyDescent="0.2">
      <c r="A8" s="38"/>
      <c r="B8" s="35" t="s">
        <v>55</v>
      </c>
      <c r="C8" s="36">
        <v>12</v>
      </c>
      <c r="D8" s="36">
        <v>3524307</v>
      </c>
      <c r="E8" s="36">
        <v>2</v>
      </c>
      <c r="F8" s="36">
        <v>466423</v>
      </c>
      <c r="G8" s="36">
        <v>0</v>
      </c>
      <c r="H8" s="36">
        <v>0</v>
      </c>
      <c r="I8" s="36">
        <v>1</v>
      </c>
      <c r="J8" s="36">
        <v>5341</v>
      </c>
      <c r="K8" s="36">
        <v>3</v>
      </c>
      <c r="L8" s="36">
        <v>172320</v>
      </c>
      <c r="M8" s="36">
        <v>0</v>
      </c>
      <c r="N8" s="36">
        <v>0</v>
      </c>
      <c r="O8" s="36">
        <f t="shared" si="0"/>
        <v>18</v>
      </c>
      <c r="P8" s="37">
        <f t="shared" si="1"/>
        <v>4168391</v>
      </c>
      <c r="R8" s="28"/>
    </row>
    <row r="9" spans="1:18" ht="18" customHeight="1" x14ac:dyDescent="0.2">
      <c r="A9" s="38"/>
      <c r="B9" s="35" t="s">
        <v>99</v>
      </c>
      <c r="C9" s="36">
        <v>1</v>
      </c>
      <c r="D9" s="36">
        <v>49949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0"/>
        <v>1</v>
      </c>
      <c r="P9" s="37">
        <f t="shared" si="1"/>
        <v>49949</v>
      </c>
      <c r="R9" s="28"/>
    </row>
    <row r="10" spans="1:18" ht="18" customHeight="1" x14ac:dyDescent="0.2">
      <c r="A10" s="38"/>
      <c r="B10" s="35" t="s">
        <v>56</v>
      </c>
      <c r="C10" s="36">
        <v>8</v>
      </c>
      <c r="D10" s="36">
        <v>1008335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1</v>
      </c>
      <c r="L10" s="36">
        <v>3500</v>
      </c>
      <c r="M10" s="36">
        <v>0</v>
      </c>
      <c r="N10" s="36">
        <v>0</v>
      </c>
      <c r="O10" s="36">
        <f t="shared" si="0"/>
        <v>9</v>
      </c>
      <c r="P10" s="37">
        <f t="shared" si="1"/>
        <v>1011835</v>
      </c>
      <c r="R10" s="28"/>
    </row>
    <row r="11" spans="1:18" ht="18" customHeight="1" x14ac:dyDescent="0.2">
      <c r="A11" s="38"/>
      <c r="B11" s="35" t="s">
        <v>57</v>
      </c>
      <c r="C11" s="36">
        <v>39</v>
      </c>
      <c r="D11" s="36">
        <v>4372392</v>
      </c>
      <c r="E11" s="36">
        <v>5</v>
      </c>
      <c r="F11" s="36">
        <v>454632</v>
      </c>
      <c r="G11" s="36">
        <v>0</v>
      </c>
      <c r="H11" s="36">
        <v>0</v>
      </c>
      <c r="I11" s="36">
        <v>1</v>
      </c>
      <c r="J11" s="36">
        <v>60000</v>
      </c>
      <c r="K11" s="36">
        <v>5</v>
      </c>
      <c r="L11" s="36">
        <v>107230</v>
      </c>
      <c r="M11" s="36">
        <v>0</v>
      </c>
      <c r="N11" s="36">
        <v>0</v>
      </c>
      <c r="O11" s="36">
        <f t="shared" si="0"/>
        <v>50</v>
      </c>
      <c r="P11" s="37">
        <f t="shared" si="1"/>
        <v>4994254</v>
      </c>
      <c r="R11" s="28"/>
    </row>
    <row r="12" spans="1:18" ht="18" customHeight="1" x14ac:dyDescent="0.2">
      <c r="A12" s="38"/>
      <c r="B12" s="35" t="s">
        <v>58</v>
      </c>
      <c r="C12" s="36">
        <v>1</v>
      </c>
      <c r="D12" s="36">
        <v>8365301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f t="shared" si="0"/>
        <v>1</v>
      </c>
      <c r="P12" s="37">
        <f t="shared" si="1"/>
        <v>8365301</v>
      </c>
      <c r="R12" s="28"/>
    </row>
    <row r="13" spans="1:18" ht="18" customHeight="1" x14ac:dyDescent="0.2">
      <c r="A13" s="38"/>
      <c r="B13" s="35" t="s">
        <v>59</v>
      </c>
      <c r="C13" s="36">
        <v>8</v>
      </c>
      <c r="D13" s="36">
        <v>1063582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f t="shared" si="0"/>
        <v>8</v>
      </c>
      <c r="P13" s="37">
        <f t="shared" si="1"/>
        <v>1063582</v>
      </c>
      <c r="R13" s="28"/>
    </row>
    <row r="14" spans="1:18" ht="18" customHeight="1" x14ac:dyDescent="0.2">
      <c r="A14" s="38"/>
      <c r="B14" s="35" t="s">
        <v>60</v>
      </c>
      <c r="C14" s="36">
        <v>4</v>
      </c>
      <c r="D14" s="36">
        <v>343009</v>
      </c>
      <c r="E14" s="36">
        <v>2</v>
      </c>
      <c r="F14" s="36">
        <v>12523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f t="shared" si="0"/>
        <v>6</v>
      </c>
      <c r="P14" s="37">
        <f t="shared" si="1"/>
        <v>355532</v>
      </c>
      <c r="R14" s="28"/>
    </row>
    <row r="15" spans="1:18" ht="18" customHeight="1" x14ac:dyDescent="0.2">
      <c r="A15" s="38"/>
      <c r="B15" s="35" t="s">
        <v>61</v>
      </c>
      <c r="C15" s="36">
        <v>2</v>
      </c>
      <c r="D15" s="36">
        <v>164999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f t="shared" si="0"/>
        <v>2</v>
      </c>
      <c r="P15" s="37">
        <f t="shared" si="1"/>
        <v>164999</v>
      </c>
      <c r="R15" s="28"/>
    </row>
    <row r="16" spans="1:18" ht="18" customHeight="1" x14ac:dyDescent="0.2">
      <c r="A16" s="38"/>
      <c r="B16" s="35" t="s">
        <v>62</v>
      </c>
      <c r="C16" s="36">
        <v>3</v>
      </c>
      <c r="D16" s="36">
        <v>553023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2</v>
      </c>
      <c r="L16" s="36">
        <v>416076</v>
      </c>
      <c r="M16" s="36">
        <v>0</v>
      </c>
      <c r="N16" s="36">
        <v>0</v>
      </c>
      <c r="O16" s="36">
        <v>0</v>
      </c>
      <c r="P16" s="37">
        <f t="shared" si="1"/>
        <v>969099</v>
      </c>
      <c r="R16" s="28"/>
    </row>
    <row r="17" spans="1:18" ht="18" customHeight="1" x14ac:dyDescent="0.2">
      <c r="A17" s="38"/>
      <c r="B17" s="35" t="s">
        <v>14</v>
      </c>
      <c r="C17" s="36">
        <v>7</v>
      </c>
      <c r="D17" s="36">
        <v>226362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8</v>
      </c>
      <c r="L17" s="36">
        <v>184103</v>
      </c>
      <c r="M17" s="36">
        <v>1</v>
      </c>
      <c r="N17" s="36">
        <v>30000</v>
      </c>
      <c r="O17" s="36">
        <f t="shared" si="0"/>
        <v>16</v>
      </c>
      <c r="P17" s="37">
        <f t="shared" si="1"/>
        <v>440465</v>
      </c>
      <c r="R17" s="28"/>
    </row>
    <row r="18" spans="1:18" ht="18" customHeight="1" x14ac:dyDescent="0.2">
      <c r="A18" s="38"/>
      <c r="B18" s="35" t="s">
        <v>21</v>
      </c>
      <c r="C18" s="36">
        <v>4</v>
      </c>
      <c r="D18" s="36">
        <v>376781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34956</v>
      </c>
      <c r="M18" s="36">
        <v>0</v>
      </c>
      <c r="N18" s="36">
        <v>0</v>
      </c>
      <c r="O18" s="36">
        <f t="shared" si="0"/>
        <v>5</v>
      </c>
      <c r="P18" s="37">
        <f t="shared" si="1"/>
        <v>411737</v>
      </c>
      <c r="R18" s="28"/>
    </row>
    <row r="19" spans="1:18" ht="18" customHeight="1" thickBot="1" x14ac:dyDescent="0.25">
      <c r="A19" s="40" t="s">
        <v>53</v>
      </c>
      <c r="B19" s="41" t="s">
        <v>32</v>
      </c>
      <c r="C19" s="42">
        <f t="shared" ref="C19:N19" si="2">SUM(C6:C18)</f>
        <v>101</v>
      </c>
      <c r="D19" s="42">
        <f t="shared" si="2"/>
        <v>30137460</v>
      </c>
      <c r="E19" s="42">
        <f t="shared" si="2"/>
        <v>9</v>
      </c>
      <c r="F19" s="42">
        <f t="shared" si="2"/>
        <v>933578</v>
      </c>
      <c r="G19" s="42">
        <f t="shared" si="2"/>
        <v>0</v>
      </c>
      <c r="H19" s="42">
        <f t="shared" si="2"/>
        <v>0</v>
      </c>
      <c r="I19" s="42">
        <f t="shared" si="2"/>
        <v>3</v>
      </c>
      <c r="J19" s="42">
        <f t="shared" si="2"/>
        <v>272436</v>
      </c>
      <c r="K19" s="42">
        <f t="shared" si="2"/>
        <v>21</v>
      </c>
      <c r="L19" s="42">
        <f t="shared" si="2"/>
        <v>1035549</v>
      </c>
      <c r="M19" s="42">
        <f t="shared" si="2"/>
        <v>1</v>
      </c>
      <c r="N19" s="42">
        <f t="shared" si="2"/>
        <v>30000</v>
      </c>
      <c r="O19" s="42">
        <f t="shared" si="0"/>
        <v>135</v>
      </c>
      <c r="P19" s="57">
        <f t="shared" si="1"/>
        <v>32409023</v>
      </c>
    </row>
    <row r="20" spans="1:18" ht="18" customHeight="1" x14ac:dyDescent="0.2">
      <c r="A20" s="38" t="s">
        <v>17</v>
      </c>
      <c r="B20" s="35" t="s">
        <v>109</v>
      </c>
      <c r="C20" s="36">
        <v>0</v>
      </c>
      <c r="D20" s="36">
        <v>0</v>
      </c>
      <c r="E20" s="36">
        <v>1</v>
      </c>
      <c r="F20" s="36">
        <v>25000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f t="shared" si="0"/>
        <v>1</v>
      </c>
      <c r="P20" s="37">
        <f t="shared" si="1"/>
        <v>25000</v>
      </c>
    </row>
    <row r="21" spans="1:18" ht="18" customHeight="1" x14ac:dyDescent="0.2">
      <c r="A21" s="38"/>
      <c r="B21" s="35" t="s">
        <v>1</v>
      </c>
      <c r="C21" s="36">
        <v>7</v>
      </c>
      <c r="D21" s="36">
        <v>4370595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f t="shared" si="0"/>
        <v>7</v>
      </c>
      <c r="P21" s="37">
        <f t="shared" si="1"/>
        <v>4370595</v>
      </c>
    </row>
    <row r="22" spans="1:18" ht="18" customHeight="1" x14ac:dyDescent="0.2">
      <c r="A22" s="38"/>
      <c r="B22" s="35" t="s">
        <v>110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  <c r="L22" s="36">
        <v>10000</v>
      </c>
      <c r="M22" s="36">
        <v>0</v>
      </c>
      <c r="N22" s="36">
        <v>0</v>
      </c>
      <c r="O22" s="36">
        <f t="shared" si="0"/>
        <v>1</v>
      </c>
      <c r="P22" s="37">
        <f t="shared" si="1"/>
        <v>10000</v>
      </c>
    </row>
    <row r="23" spans="1:18" ht="18" customHeight="1" x14ac:dyDescent="0.2">
      <c r="A23" s="38"/>
      <c r="B23" s="35" t="s">
        <v>2</v>
      </c>
      <c r="C23" s="36">
        <v>10</v>
      </c>
      <c r="D23" s="36">
        <v>2508398</v>
      </c>
      <c r="E23" s="36">
        <v>0</v>
      </c>
      <c r="F23" s="36">
        <v>0</v>
      </c>
      <c r="G23" s="36">
        <v>0</v>
      </c>
      <c r="H23" s="36">
        <v>0</v>
      </c>
      <c r="I23" s="36">
        <v>1</v>
      </c>
      <c r="J23" s="36">
        <v>45880</v>
      </c>
      <c r="K23" s="36">
        <v>2</v>
      </c>
      <c r="L23" s="36">
        <v>55000</v>
      </c>
      <c r="M23" s="36">
        <v>0</v>
      </c>
      <c r="N23" s="36">
        <v>0</v>
      </c>
      <c r="O23" s="36">
        <f t="shared" si="0"/>
        <v>13</v>
      </c>
      <c r="P23" s="37">
        <f t="shared" si="1"/>
        <v>2609278</v>
      </c>
    </row>
    <row r="24" spans="1:18" ht="18" customHeight="1" x14ac:dyDescent="0.2">
      <c r="A24" s="38"/>
      <c r="B24" s="35" t="s">
        <v>22</v>
      </c>
      <c r="C24" s="36">
        <v>10</v>
      </c>
      <c r="D24" s="36">
        <v>61802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f t="shared" si="0"/>
        <v>10</v>
      </c>
      <c r="P24" s="37">
        <f t="shared" si="1"/>
        <v>61802</v>
      </c>
    </row>
    <row r="25" spans="1:18" ht="18" customHeight="1" x14ac:dyDescent="0.2">
      <c r="A25" s="38"/>
      <c r="B25" s="35" t="s">
        <v>111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1</v>
      </c>
      <c r="L25" s="36">
        <v>200000</v>
      </c>
      <c r="M25" s="36">
        <v>0</v>
      </c>
      <c r="N25" s="36">
        <v>0</v>
      </c>
      <c r="O25" s="36">
        <f t="shared" si="0"/>
        <v>1</v>
      </c>
      <c r="P25" s="37">
        <f t="shared" si="1"/>
        <v>200000</v>
      </c>
    </row>
    <row r="26" spans="1:18" ht="18" customHeight="1" x14ac:dyDescent="0.2">
      <c r="A26" s="38"/>
      <c r="B26" s="35" t="s">
        <v>3</v>
      </c>
      <c r="C26" s="36">
        <v>4</v>
      </c>
      <c r="D26" s="36">
        <v>878341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f t="shared" si="0"/>
        <v>4</v>
      </c>
      <c r="P26" s="37">
        <f t="shared" si="1"/>
        <v>878341</v>
      </c>
    </row>
    <row r="27" spans="1:18" ht="18" customHeight="1" x14ac:dyDescent="0.2">
      <c r="A27" s="38"/>
      <c r="B27" s="35" t="s">
        <v>112</v>
      </c>
      <c r="C27" s="36">
        <v>1</v>
      </c>
      <c r="D27" s="36">
        <v>22614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2</v>
      </c>
      <c r="L27" s="36">
        <v>10500</v>
      </c>
      <c r="M27" s="36">
        <v>0</v>
      </c>
      <c r="N27" s="36">
        <v>0</v>
      </c>
      <c r="O27" s="36">
        <f t="shared" si="0"/>
        <v>3</v>
      </c>
      <c r="P27" s="37">
        <f t="shared" si="1"/>
        <v>33114</v>
      </c>
    </row>
    <row r="28" spans="1:18" ht="18" customHeight="1" x14ac:dyDescent="0.2">
      <c r="A28" s="38"/>
      <c r="B28" s="35" t="s">
        <v>4</v>
      </c>
      <c r="C28" s="36">
        <v>2</v>
      </c>
      <c r="D28" s="36">
        <v>72140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f t="shared" si="0"/>
        <v>2</v>
      </c>
      <c r="P28" s="37">
        <f t="shared" si="1"/>
        <v>72140</v>
      </c>
    </row>
    <row r="29" spans="1:18" ht="18" customHeight="1" x14ac:dyDescent="0.2">
      <c r="A29" s="38"/>
      <c r="B29" s="35" t="s">
        <v>101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1</v>
      </c>
      <c r="L29" s="36">
        <v>2500</v>
      </c>
      <c r="M29" s="36">
        <v>0</v>
      </c>
      <c r="N29" s="36">
        <v>0</v>
      </c>
      <c r="O29" s="36">
        <f t="shared" si="0"/>
        <v>1</v>
      </c>
      <c r="P29" s="37">
        <f t="shared" si="1"/>
        <v>2500</v>
      </c>
    </row>
    <row r="30" spans="1:18" ht="18" customHeight="1" x14ac:dyDescent="0.2">
      <c r="A30" s="38"/>
      <c r="B30" s="35" t="s">
        <v>38</v>
      </c>
      <c r="C30" s="36">
        <v>8</v>
      </c>
      <c r="D30" s="36">
        <v>1755873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3</v>
      </c>
      <c r="L30" s="36">
        <v>305251</v>
      </c>
      <c r="M30" s="36">
        <v>0</v>
      </c>
      <c r="N30" s="36">
        <v>0</v>
      </c>
      <c r="O30" s="36">
        <f t="shared" si="0"/>
        <v>11</v>
      </c>
      <c r="P30" s="37">
        <f t="shared" si="1"/>
        <v>2061124</v>
      </c>
    </row>
    <row r="31" spans="1:18" ht="18" customHeight="1" x14ac:dyDescent="0.2">
      <c r="A31" s="38"/>
      <c r="B31" s="35" t="s">
        <v>100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1</v>
      </c>
      <c r="L31" s="36">
        <v>7190</v>
      </c>
      <c r="M31" s="36">
        <v>1</v>
      </c>
      <c r="N31" s="36">
        <v>3026</v>
      </c>
      <c r="O31" s="36">
        <f t="shared" si="0"/>
        <v>2</v>
      </c>
      <c r="P31" s="37">
        <f t="shared" si="1"/>
        <v>10216</v>
      </c>
    </row>
    <row r="32" spans="1:18" ht="18" customHeight="1" thickBot="1" x14ac:dyDescent="0.25">
      <c r="A32" s="40" t="s">
        <v>25</v>
      </c>
      <c r="B32" s="41" t="s">
        <v>32</v>
      </c>
      <c r="C32" s="42">
        <f>SUM(C20:C31)</f>
        <v>42</v>
      </c>
      <c r="D32" s="42">
        <f t="shared" ref="D32:N32" si="3">SUM(D20:D31)</f>
        <v>9669763</v>
      </c>
      <c r="E32" s="42">
        <f t="shared" si="3"/>
        <v>1</v>
      </c>
      <c r="F32" s="42">
        <f t="shared" si="3"/>
        <v>25000</v>
      </c>
      <c r="G32" s="42">
        <f t="shared" si="3"/>
        <v>0</v>
      </c>
      <c r="H32" s="42">
        <f t="shared" si="3"/>
        <v>0</v>
      </c>
      <c r="I32" s="42">
        <f t="shared" si="3"/>
        <v>1</v>
      </c>
      <c r="J32" s="42">
        <f t="shared" si="3"/>
        <v>45880</v>
      </c>
      <c r="K32" s="42">
        <f t="shared" si="3"/>
        <v>11</v>
      </c>
      <c r="L32" s="42">
        <f t="shared" si="3"/>
        <v>590441</v>
      </c>
      <c r="M32" s="42">
        <f t="shared" si="3"/>
        <v>1</v>
      </c>
      <c r="N32" s="42">
        <f t="shared" si="3"/>
        <v>3026</v>
      </c>
      <c r="O32" s="42">
        <f t="shared" si="0"/>
        <v>56</v>
      </c>
      <c r="P32" s="57">
        <f t="shared" si="1"/>
        <v>10334110</v>
      </c>
    </row>
    <row r="33" spans="1:16" ht="18" customHeight="1" x14ac:dyDescent="0.2">
      <c r="A33" s="38" t="s">
        <v>18</v>
      </c>
      <c r="B33" s="35" t="s">
        <v>63</v>
      </c>
      <c r="C33" s="36">
        <v>6</v>
      </c>
      <c r="D33" s="36">
        <v>1098004</v>
      </c>
      <c r="E33" s="36">
        <v>4</v>
      </c>
      <c r="F33" s="36">
        <v>1754609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f t="shared" si="0"/>
        <v>10</v>
      </c>
      <c r="P33" s="37">
        <f t="shared" si="1"/>
        <v>2852613</v>
      </c>
    </row>
    <row r="34" spans="1:16" ht="18" customHeight="1" x14ac:dyDescent="0.2">
      <c r="A34" s="38"/>
      <c r="B34" s="35" t="s">
        <v>15</v>
      </c>
      <c r="C34" s="36">
        <v>3</v>
      </c>
      <c r="D34" s="36">
        <v>155107</v>
      </c>
      <c r="E34" s="36">
        <v>1</v>
      </c>
      <c r="F34" s="36">
        <v>229402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1</v>
      </c>
      <c r="N34" s="36">
        <v>7842</v>
      </c>
      <c r="O34" s="36">
        <f t="shared" si="0"/>
        <v>5</v>
      </c>
      <c r="P34" s="37">
        <f t="shared" si="1"/>
        <v>392351</v>
      </c>
    </row>
    <row r="35" spans="1:16" ht="18" customHeight="1" x14ac:dyDescent="0.2">
      <c r="A35" s="38"/>
      <c r="B35" s="35" t="s">
        <v>113</v>
      </c>
      <c r="C35" s="36">
        <v>1</v>
      </c>
      <c r="D35" s="36">
        <v>2773637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f t="shared" si="0"/>
        <v>1</v>
      </c>
      <c r="P35" s="37">
        <f t="shared" si="1"/>
        <v>2773637</v>
      </c>
    </row>
    <row r="36" spans="1:16" ht="18" customHeight="1" thickBot="1" x14ac:dyDescent="0.25">
      <c r="A36" s="40" t="s">
        <v>27</v>
      </c>
      <c r="B36" s="41" t="s">
        <v>32</v>
      </c>
      <c r="C36" s="42">
        <f t="shared" ref="C36:N36" si="4">SUM(C33:C35)</f>
        <v>10</v>
      </c>
      <c r="D36" s="42">
        <f t="shared" si="4"/>
        <v>4026748</v>
      </c>
      <c r="E36" s="42">
        <f t="shared" si="4"/>
        <v>5</v>
      </c>
      <c r="F36" s="42">
        <f t="shared" si="4"/>
        <v>1984011</v>
      </c>
      <c r="G36" s="42">
        <f t="shared" si="4"/>
        <v>0</v>
      </c>
      <c r="H36" s="42">
        <f t="shared" si="4"/>
        <v>0</v>
      </c>
      <c r="I36" s="42">
        <f t="shared" si="4"/>
        <v>0</v>
      </c>
      <c r="J36" s="42">
        <f t="shared" si="4"/>
        <v>0</v>
      </c>
      <c r="K36" s="42">
        <f t="shared" si="4"/>
        <v>0</v>
      </c>
      <c r="L36" s="42">
        <f t="shared" si="4"/>
        <v>0</v>
      </c>
      <c r="M36" s="42">
        <f t="shared" si="4"/>
        <v>1</v>
      </c>
      <c r="N36" s="42">
        <f t="shared" si="4"/>
        <v>7842</v>
      </c>
      <c r="O36" s="42">
        <f t="shared" si="0"/>
        <v>16</v>
      </c>
      <c r="P36" s="57">
        <f t="shared" si="1"/>
        <v>6018601</v>
      </c>
    </row>
    <row r="37" spans="1:16" ht="18" customHeight="1" x14ac:dyDescent="0.2">
      <c r="A37" s="38" t="s">
        <v>20</v>
      </c>
      <c r="B37" s="35" t="s">
        <v>64</v>
      </c>
      <c r="C37" s="36">
        <v>6</v>
      </c>
      <c r="D37" s="36">
        <v>2775000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f t="shared" si="0"/>
        <v>6</v>
      </c>
      <c r="P37" s="37">
        <f t="shared" si="1"/>
        <v>2775000</v>
      </c>
    </row>
    <row r="38" spans="1:16" ht="18" customHeight="1" x14ac:dyDescent="0.2">
      <c r="A38" s="38"/>
      <c r="B38" s="35" t="s">
        <v>41</v>
      </c>
      <c r="C38" s="36">
        <v>9</v>
      </c>
      <c r="D38" s="36">
        <v>1452649</v>
      </c>
      <c r="E38" s="36">
        <v>1</v>
      </c>
      <c r="F38" s="36">
        <v>256818</v>
      </c>
      <c r="G38" s="36">
        <v>0</v>
      </c>
      <c r="H38" s="36">
        <v>0</v>
      </c>
      <c r="I38" s="36">
        <v>1</v>
      </c>
      <c r="J38" s="36">
        <v>16500</v>
      </c>
      <c r="K38" s="36">
        <v>2</v>
      </c>
      <c r="L38" s="36">
        <v>98628</v>
      </c>
      <c r="M38" s="36">
        <v>0</v>
      </c>
      <c r="N38" s="36">
        <v>0</v>
      </c>
      <c r="O38" s="36">
        <f t="shared" si="0"/>
        <v>13</v>
      </c>
      <c r="P38" s="37">
        <f t="shared" si="1"/>
        <v>1824595</v>
      </c>
    </row>
    <row r="39" spans="1:16" ht="18" customHeight="1" x14ac:dyDescent="0.2">
      <c r="A39" s="38"/>
      <c r="B39" s="35" t="s">
        <v>24</v>
      </c>
      <c r="C39" s="36">
        <v>9</v>
      </c>
      <c r="D39" s="36">
        <v>1465274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1</v>
      </c>
      <c r="L39" s="36">
        <v>28543</v>
      </c>
      <c r="M39" s="36">
        <v>0</v>
      </c>
      <c r="N39" s="36">
        <v>0</v>
      </c>
      <c r="O39" s="36">
        <f t="shared" si="0"/>
        <v>10</v>
      </c>
      <c r="P39" s="37">
        <f t="shared" si="1"/>
        <v>1493817</v>
      </c>
    </row>
    <row r="40" spans="1:16" ht="18" customHeight="1" x14ac:dyDescent="0.2">
      <c r="A40" s="38"/>
      <c r="B40" s="35" t="s">
        <v>65</v>
      </c>
      <c r="C40" s="36">
        <v>4</v>
      </c>
      <c r="D40" s="36">
        <v>1074525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f t="shared" si="0"/>
        <v>4</v>
      </c>
      <c r="P40" s="37">
        <f t="shared" si="1"/>
        <v>1074525</v>
      </c>
    </row>
    <row r="41" spans="1:16" ht="18" customHeight="1" x14ac:dyDescent="0.2">
      <c r="A41" s="38"/>
      <c r="B41" s="35" t="s">
        <v>102</v>
      </c>
      <c r="C41" s="36">
        <v>12</v>
      </c>
      <c r="D41" s="36">
        <v>1869559</v>
      </c>
      <c r="E41" s="36">
        <v>1</v>
      </c>
      <c r="F41" s="36">
        <v>1578</v>
      </c>
      <c r="G41" s="36">
        <v>0</v>
      </c>
      <c r="H41" s="36">
        <v>0</v>
      </c>
      <c r="I41" s="36">
        <v>0</v>
      </c>
      <c r="J41" s="36">
        <v>0</v>
      </c>
      <c r="K41" s="36">
        <v>1</v>
      </c>
      <c r="L41" s="36">
        <v>100000</v>
      </c>
      <c r="M41" s="36">
        <v>0</v>
      </c>
      <c r="N41" s="36">
        <v>0</v>
      </c>
      <c r="O41" s="36">
        <f t="shared" si="0"/>
        <v>14</v>
      </c>
      <c r="P41" s="37">
        <f t="shared" si="1"/>
        <v>1971137</v>
      </c>
    </row>
    <row r="42" spans="1:16" ht="18" customHeight="1" x14ac:dyDescent="0.2">
      <c r="A42" s="38"/>
      <c r="B42" s="35" t="s">
        <v>16</v>
      </c>
      <c r="C42" s="36">
        <v>3</v>
      </c>
      <c r="D42" s="36">
        <v>49358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1</v>
      </c>
      <c r="L42" s="36">
        <v>215461</v>
      </c>
      <c r="M42" s="36">
        <v>0</v>
      </c>
      <c r="N42" s="36">
        <v>0</v>
      </c>
      <c r="O42" s="36">
        <f t="shared" si="0"/>
        <v>4</v>
      </c>
      <c r="P42" s="37">
        <f t="shared" si="1"/>
        <v>264819</v>
      </c>
    </row>
    <row r="43" spans="1:16" ht="18" customHeight="1" x14ac:dyDescent="0.2">
      <c r="A43" s="38"/>
      <c r="B43" s="35" t="s">
        <v>42</v>
      </c>
      <c r="C43" s="36">
        <v>10</v>
      </c>
      <c r="D43" s="36">
        <v>1146553</v>
      </c>
      <c r="E43" s="36">
        <v>0</v>
      </c>
      <c r="F43" s="36">
        <v>0</v>
      </c>
      <c r="G43" s="36">
        <v>0</v>
      </c>
      <c r="H43" s="36">
        <v>0</v>
      </c>
      <c r="I43" s="36">
        <v>1</v>
      </c>
      <c r="J43" s="36">
        <v>320000</v>
      </c>
      <c r="K43" s="36">
        <v>1</v>
      </c>
      <c r="L43" s="36">
        <v>161640</v>
      </c>
      <c r="M43" s="36">
        <v>0</v>
      </c>
      <c r="N43" s="36">
        <v>0</v>
      </c>
      <c r="O43" s="36">
        <f t="shared" si="0"/>
        <v>12</v>
      </c>
      <c r="P43" s="37">
        <f t="shared" si="1"/>
        <v>1628193</v>
      </c>
    </row>
    <row r="44" spans="1:16" ht="18" customHeight="1" x14ac:dyDescent="0.2">
      <c r="A44" s="38"/>
      <c r="B44" s="35" t="s">
        <v>33</v>
      </c>
      <c r="C44" s="36">
        <v>3</v>
      </c>
      <c r="D44" s="36">
        <v>288147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f t="shared" si="0"/>
        <v>3</v>
      </c>
      <c r="P44" s="37">
        <f t="shared" si="1"/>
        <v>288147</v>
      </c>
    </row>
    <row r="45" spans="1:16" ht="18" customHeight="1" thickBot="1" x14ac:dyDescent="0.25">
      <c r="A45" s="40" t="s">
        <v>26</v>
      </c>
      <c r="B45" s="41" t="s">
        <v>32</v>
      </c>
      <c r="C45" s="42">
        <f t="shared" ref="C45:N45" si="5">SUM(C37:C44)</f>
        <v>56</v>
      </c>
      <c r="D45" s="42">
        <f t="shared" si="5"/>
        <v>10121065</v>
      </c>
      <c r="E45" s="42">
        <f t="shared" si="5"/>
        <v>2</v>
      </c>
      <c r="F45" s="42">
        <f t="shared" si="5"/>
        <v>258396</v>
      </c>
      <c r="G45" s="42">
        <f t="shared" si="5"/>
        <v>0</v>
      </c>
      <c r="H45" s="42">
        <f t="shared" si="5"/>
        <v>0</v>
      </c>
      <c r="I45" s="42">
        <f t="shared" si="5"/>
        <v>2</v>
      </c>
      <c r="J45" s="42">
        <f t="shared" si="5"/>
        <v>336500</v>
      </c>
      <c r="K45" s="42">
        <f t="shared" si="5"/>
        <v>6</v>
      </c>
      <c r="L45" s="42">
        <f t="shared" si="5"/>
        <v>604272</v>
      </c>
      <c r="M45" s="42">
        <f t="shared" si="5"/>
        <v>0</v>
      </c>
      <c r="N45" s="42">
        <f t="shared" si="5"/>
        <v>0</v>
      </c>
      <c r="O45" s="42">
        <f t="shared" si="0"/>
        <v>66</v>
      </c>
      <c r="P45" s="57">
        <f t="shared" si="1"/>
        <v>11320233</v>
      </c>
    </row>
    <row r="46" spans="1:16" ht="18" customHeight="1" x14ac:dyDescent="0.2">
      <c r="A46" s="38" t="s">
        <v>44</v>
      </c>
      <c r="B46" s="35" t="s">
        <v>35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1</v>
      </c>
      <c r="L46" s="36">
        <v>4340</v>
      </c>
      <c r="M46" s="36">
        <v>0</v>
      </c>
      <c r="N46" s="36">
        <v>0</v>
      </c>
      <c r="O46" s="36">
        <f t="shared" si="0"/>
        <v>1</v>
      </c>
      <c r="P46" s="37">
        <f t="shared" si="1"/>
        <v>4340</v>
      </c>
    </row>
    <row r="47" spans="1:16" ht="18" customHeight="1" x14ac:dyDescent="0.2">
      <c r="A47" s="38"/>
      <c r="B47" s="35" t="s">
        <v>5</v>
      </c>
      <c r="C47" s="36">
        <v>14</v>
      </c>
      <c r="D47" s="36">
        <v>6506932</v>
      </c>
      <c r="E47" s="36">
        <v>0</v>
      </c>
      <c r="F47" s="36">
        <v>0</v>
      </c>
      <c r="G47" s="36">
        <v>0</v>
      </c>
      <c r="H47" s="36">
        <v>0</v>
      </c>
      <c r="I47" s="36">
        <v>4</v>
      </c>
      <c r="J47" s="36">
        <v>176363</v>
      </c>
      <c r="K47" s="36">
        <v>3</v>
      </c>
      <c r="L47" s="36">
        <v>98344</v>
      </c>
      <c r="M47" s="36">
        <v>0</v>
      </c>
      <c r="N47" s="36">
        <v>0</v>
      </c>
      <c r="O47" s="36">
        <f t="shared" si="0"/>
        <v>21</v>
      </c>
      <c r="P47" s="37">
        <f t="shared" si="1"/>
        <v>6781639</v>
      </c>
    </row>
    <row r="48" spans="1:16" ht="18" customHeight="1" x14ac:dyDescent="0.2">
      <c r="A48" s="38"/>
      <c r="B48" s="35" t="s">
        <v>66</v>
      </c>
      <c r="C48" s="36">
        <v>24</v>
      </c>
      <c r="D48" s="36">
        <v>9930663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5</v>
      </c>
      <c r="L48" s="36">
        <v>1295980</v>
      </c>
      <c r="M48" s="36">
        <v>0</v>
      </c>
      <c r="N48" s="36">
        <v>0</v>
      </c>
      <c r="O48" s="36">
        <f t="shared" si="0"/>
        <v>29</v>
      </c>
      <c r="P48" s="37">
        <f t="shared" si="1"/>
        <v>11226643</v>
      </c>
    </row>
    <row r="49" spans="1:16" ht="18" customHeight="1" x14ac:dyDescent="0.2">
      <c r="A49" s="38"/>
      <c r="B49" s="35" t="s">
        <v>67</v>
      </c>
      <c r="C49" s="36">
        <v>3</v>
      </c>
      <c r="D49" s="36">
        <v>4037893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f t="shared" si="0"/>
        <v>3</v>
      </c>
      <c r="P49" s="37">
        <f t="shared" si="1"/>
        <v>4037893</v>
      </c>
    </row>
    <row r="50" spans="1:16" ht="18" customHeight="1" x14ac:dyDescent="0.2">
      <c r="A50" s="38"/>
      <c r="B50" s="35" t="s">
        <v>68</v>
      </c>
      <c r="C50" s="36">
        <v>2</v>
      </c>
      <c r="D50" s="36">
        <v>16925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f t="shared" si="0"/>
        <v>2</v>
      </c>
      <c r="P50" s="37">
        <f t="shared" si="1"/>
        <v>16925</v>
      </c>
    </row>
    <row r="51" spans="1:16" ht="18" customHeight="1" x14ac:dyDescent="0.2">
      <c r="A51" s="38"/>
      <c r="B51" s="35" t="s">
        <v>69</v>
      </c>
      <c r="C51" s="36">
        <v>6</v>
      </c>
      <c r="D51" s="36">
        <v>1461396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1</v>
      </c>
      <c r="L51" s="36">
        <v>22263</v>
      </c>
      <c r="M51" s="36">
        <v>0</v>
      </c>
      <c r="N51" s="36">
        <v>0</v>
      </c>
      <c r="O51" s="36">
        <f t="shared" si="0"/>
        <v>7</v>
      </c>
      <c r="P51" s="37">
        <f t="shared" si="1"/>
        <v>1483659</v>
      </c>
    </row>
    <row r="52" spans="1:16" ht="18" customHeight="1" x14ac:dyDescent="0.2">
      <c r="A52" s="38"/>
      <c r="B52" s="35" t="s">
        <v>70</v>
      </c>
      <c r="C52" s="36">
        <v>1</v>
      </c>
      <c r="D52" s="36">
        <v>65000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f t="shared" si="0"/>
        <v>1</v>
      </c>
      <c r="P52" s="37">
        <f t="shared" si="1"/>
        <v>65000</v>
      </c>
    </row>
    <row r="53" spans="1:16" ht="18" customHeight="1" x14ac:dyDescent="0.2">
      <c r="A53" s="38"/>
      <c r="B53" s="35" t="s">
        <v>114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3</v>
      </c>
      <c r="J53" s="36">
        <v>10000</v>
      </c>
      <c r="K53" s="36">
        <v>0</v>
      </c>
      <c r="L53" s="36">
        <v>0</v>
      </c>
      <c r="M53" s="36">
        <v>0</v>
      </c>
      <c r="N53" s="36">
        <v>0</v>
      </c>
      <c r="O53" s="36">
        <f t="shared" si="0"/>
        <v>3</v>
      </c>
      <c r="P53" s="37">
        <f t="shared" si="1"/>
        <v>10000</v>
      </c>
    </row>
    <row r="54" spans="1:16" ht="18" customHeight="1" x14ac:dyDescent="0.2">
      <c r="A54" s="38"/>
      <c r="B54" s="35" t="s">
        <v>71</v>
      </c>
      <c r="C54" s="36">
        <v>3</v>
      </c>
      <c r="D54" s="36">
        <v>205571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1</v>
      </c>
      <c r="L54" s="36">
        <v>25000</v>
      </c>
      <c r="M54" s="36">
        <v>0</v>
      </c>
      <c r="N54" s="36">
        <v>0</v>
      </c>
      <c r="O54" s="36">
        <f t="shared" si="0"/>
        <v>4</v>
      </c>
      <c r="P54" s="37">
        <f t="shared" si="1"/>
        <v>230571</v>
      </c>
    </row>
    <row r="55" spans="1:16" ht="18" customHeight="1" x14ac:dyDescent="0.2">
      <c r="A55" s="38"/>
      <c r="B55" s="35" t="s">
        <v>72</v>
      </c>
      <c r="C55" s="36">
        <v>7</v>
      </c>
      <c r="D55" s="36">
        <v>948036</v>
      </c>
      <c r="E55" s="36">
        <v>0</v>
      </c>
      <c r="F55" s="36">
        <v>0</v>
      </c>
      <c r="G55" s="36">
        <v>0</v>
      </c>
      <c r="H55" s="36">
        <v>0</v>
      </c>
      <c r="I55" s="36">
        <v>7</v>
      </c>
      <c r="J55" s="36">
        <v>208668</v>
      </c>
      <c r="K55" s="36">
        <v>0</v>
      </c>
      <c r="L55" s="36">
        <v>0</v>
      </c>
      <c r="M55" s="36">
        <v>0</v>
      </c>
      <c r="N55" s="36">
        <v>0</v>
      </c>
      <c r="O55" s="36">
        <f t="shared" si="0"/>
        <v>14</v>
      </c>
      <c r="P55" s="37">
        <f t="shared" si="1"/>
        <v>1156704</v>
      </c>
    </row>
    <row r="56" spans="1:16" ht="18" customHeight="1" x14ac:dyDescent="0.2">
      <c r="A56" s="38"/>
      <c r="B56" s="35" t="s">
        <v>104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1</v>
      </c>
      <c r="L56" s="36">
        <v>3415</v>
      </c>
      <c r="M56" s="36">
        <v>0</v>
      </c>
      <c r="N56" s="36">
        <v>0</v>
      </c>
      <c r="O56" s="36">
        <f t="shared" si="0"/>
        <v>1</v>
      </c>
      <c r="P56" s="37">
        <f t="shared" si="1"/>
        <v>3415</v>
      </c>
    </row>
    <row r="57" spans="1:16" ht="18" customHeight="1" x14ac:dyDescent="0.2">
      <c r="A57" s="38"/>
      <c r="B57" s="35" t="s">
        <v>73</v>
      </c>
      <c r="C57" s="36">
        <v>2</v>
      </c>
      <c r="D57" s="36">
        <v>229127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f t="shared" si="0"/>
        <v>2</v>
      </c>
      <c r="P57" s="37">
        <f t="shared" si="1"/>
        <v>229127</v>
      </c>
    </row>
    <row r="58" spans="1:16" ht="18" customHeight="1" x14ac:dyDescent="0.2">
      <c r="A58" s="38"/>
      <c r="B58" s="35" t="s">
        <v>74</v>
      </c>
      <c r="C58" s="36">
        <v>2</v>
      </c>
      <c r="D58" s="36">
        <v>123288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2</v>
      </c>
      <c r="L58" s="36">
        <v>599113</v>
      </c>
      <c r="M58" s="36">
        <v>0</v>
      </c>
      <c r="N58" s="36">
        <v>0</v>
      </c>
      <c r="O58" s="36">
        <f t="shared" si="0"/>
        <v>4</v>
      </c>
      <c r="P58" s="37">
        <f t="shared" si="1"/>
        <v>722401</v>
      </c>
    </row>
    <row r="59" spans="1:16" ht="18" customHeight="1" x14ac:dyDescent="0.2">
      <c r="A59" s="38"/>
      <c r="B59" s="35" t="s">
        <v>75</v>
      </c>
      <c r="C59" s="36">
        <v>10</v>
      </c>
      <c r="D59" s="36">
        <v>5906791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1</v>
      </c>
      <c r="L59" s="36">
        <v>9000</v>
      </c>
      <c r="M59" s="36">
        <v>0</v>
      </c>
      <c r="N59" s="36">
        <v>0</v>
      </c>
      <c r="O59" s="36">
        <f t="shared" si="0"/>
        <v>11</v>
      </c>
      <c r="P59" s="37">
        <f t="shared" si="1"/>
        <v>5915791</v>
      </c>
    </row>
    <row r="60" spans="1:16" ht="18" customHeight="1" x14ac:dyDescent="0.2">
      <c r="A60" s="38"/>
      <c r="B60" s="35" t="s">
        <v>76</v>
      </c>
      <c r="C60" s="36">
        <v>8</v>
      </c>
      <c r="D60" s="36">
        <v>2631873</v>
      </c>
      <c r="E60" s="36">
        <v>0</v>
      </c>
      <c r="F60" s="36">
        <v>0</v>
      </c>
      <c r="G60" s="36">
        <v>0</v>
      </c>
      <c r="H60" s="36">
        <v>0</v>
      </c>
      <c r="I60" s="36">
        <v>4</v>
      </c>
      <c r="J60" s="36">
        <v>1083637</v>
      </c>
      <c r="K60" s="36">
        <v>0</v>
      </c>
      <c r="L60" s="36">
        <v>0</v>
      </c>
      <c r="M60" s="36">
        <v>0</v>
      </c>
      <c r="N60" s="36">
        <v>0</v>
      </c>
      <c r="O60" s="36">
        <f t="shared" si="0"/>
        <v>12</v>
      </c>
      <c r="P60" s="37">
        <f t="shared" si="1"/>
        <v>3715510</v>
      </c>
    </row>
    <row r="61" spans="1:16" ht="18" customHeight="1" x14ac:dyDescent="0.2">
      <c r="A61" s="38"/>
      <c r="B61" s="35" t="s">
        <v>77</v>
      </c>
      <c r="C61" s="36">
        <v>4</v>
      </c>
      <c r="D61" s="36">
        <v>1871781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1</v>
      </c>
      <c r="L61" s="36">
        <v>15332</v>
      </c>
      <c r="M61" s="36">
        <v>0</v>
      </c>
      <c r="N61" s="36">
        <v>0</v>
      </c>
      <c r="O61" s="36">
        <f t="shared" si="0"/>
        <v>5</v>
      </c>
      <c r="P61" s="37">
        <f t="shared" si="1"/>
        <v>1887113</v>
      </c>
    </row>
    <row r="62" spans="1:16" ht="18" customHeight="1" x14ac:dyDescent="0.2">
      <c r="A62" s="38"/>
      <c r="B62" s="35" t="s">
        <v>78</v>
      </c>
      <c r="C62" s="36">
        <v>2</v>
      </c>
      <c r="D62" s="36">
        <v>35441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f t="shared" si="0"/>
        <v>2</v>
      </c>
      <c r="P62" s="37">
        <f t="shared" si="1"/>
        <v>35441</v>
      </c>
    </row>
    <row r="63" spans="1:16" ht="18" customHeight="1" x14ac:dyDescent="0.2">
      <c r="A63" s="38"/>
      <c r="B63" s="35" t="s">
        <v>79</v>
      </c>
      <c r="C63" s="36">
        <v>17</v>
      </c>
      <c r="D63" s="36">
        <v>5652889</v>
      </c>
      <c r="E63" s="36">
        <v>0</v>
      </c>
      <c r="F63" s="36">
        <v>0</v>
      </c>
      <c r="G63" s="36">
        <v>0</v>
      </c>
      <c r="H63" s="36">
        <v>0</v>
      </c>
      <c r="I63" s="36">
        <v>2</v>
      </c>
      <c r="J63" s="36">
        <v>131701</v>
      </c>
      <c r="K63" s="36">
        <v>17</v>
      </c>
      <c r="L63" s="36">
        <v>752409</v>
      </c>
      <c r="M63" s="36">
        <v>0</v>
      </c>
      <c r="N63" s="36">
        <v>0</v>
      </c>
      <c r="O63" s="36">
        <f t="shared" si="0"/>
        <v>36</v>
      </c>
      <c r="P63" s="37">
        <f t="shared" si="1"/>
        <v>6536999</v>
      </c>
    </row>
    <row r="64" spans="1:16" ht="18" customHeight="1" x14ac:dyDescent="0.2">
      <c r="A64" s="38"/>
      <c r="B64" s="35" t="s">
        <v>115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2</v>
      </c>
      <c r="J64" s="36">
        <v>71382</v>
      </c>
      <c r="K64" s="36">
        <v>0</v>
      </c>
      <c r="L64" s="36">
        <v>0</v>
      </c>
      <c r="M64" s="36">
        <v>0</v>
      </c>
      <c r="N64" s="36">
        <v>0</v>
      </c>
      <c r="O64" s="36">
        <f t="shared" si="0"/>
        <v>2</v>
      </c>
      <c r="P64" s="37">
        <f t="shared" si="1"/>
        <v>71382</v>
      </c>
    </row>
    <row r="65" spans="1:16" ht="18" customHeight="1" x14ac:dyDescent="0.2">
      <c r="A65" s="38"/>
      <c r="B65" s="35" t="s">
        <v>80</v>
      </c>
      <c r="C65" s="36">
        <v>12</v>
      </c>
      <c r="D65" s="36">
        <v>2627720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f t="shared" si="0"/>
        <v>12</v>
      </c>
      <c r="P65" s="37">
        <f t="shared" si="1"/>
        <v>2627720</v>
      </c>
    </row>
    <row r="66" spans="1:16" ht="18" customHeight="1" x14ac:dyDescent="0.2">
      <c r="A66" s="38"/>
      <c r="B66" s="35" t="s">
        <v>36</v>
      </c>
      <c r="C66" s="36">
        <v>19</v>
      </c>
      <c r="D66" s="36">
        <v>6050366</v>
      </c>
      <c r="E66" s="36">
        <v>0</v>
      </c>
      <c r="F66" s="36">
        <v>0</v>
      </c>
      <c r="G66" s="36">
        <v>0</v>
      </c>
      <c r="H66" s="36">
        <v>0</v>
      </c>
      <c r="I66" s="36">
        <v>2</v>
      </c>
      <c r="J66" s="36">
        <v>142267</v>
      </c>
      <c r="K66" s="36">
        <v>12</v>
      </c>
      <c r="L66" s="36">
        <v>415211</v>
      </c>
      <c r="M66" s="36">
        <v>0</v>
      </c>
      <c r="N66" s="36">
        <v>0</v>
      </c>
      <c r="O66" s="36">
        <f t="shared" si="0"/>
        <v>33</v>
      </c>
      <c r="P66" s="37">
        <f t="shared" si="1"/>
        <v>6607844</v>
      </c>
    </row>
    <row r="67" spans="1:16" ht="18" customHeight="1" x14ac:dyDescent="0.2">
      <c r="A67" s="38"/>
      <c r="B67" s="35" t="s">
        <v>116</v>
      </c>
      <c r="C67" s="36">
        <v>3</v>
      </c>
      <c r="D67" s="36">
        <v>1017009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f t="shared" si="0"/>
        <v>3</v>
      </c>
      <c r="P67" s="37">
        <f t="shared" si="1"/>
        <v>1017009</v>
      </c>
    </row>
    <row r="68" spans="1:16" ht="18" customHeight="1" x14ac:dyDescent="0.2">
      <c r="A68" s="38"/>
      <c r="B68" s="35" t="s">
        <v>81</v>
      </c>
      <c r="C68" s="36">
        <v>1</v>
      </c>
      <c r="D68" s="36">
        <v>44000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f t="shared" si="0"/>
        <v>1</v>
      </c>
      <c r="P68" s="37">
        <f t="shared" si="1"/>
        <v>44000</v>
      </c>
    </row>
    <row r="69" spans="1:16" ht="18" customHeight="1" x14ac:dyDescent="0.2">
      <c r="A69" s="38"/>
      <c r="B69" s="35" t="s">
        <v>82</v>
      </c>
      <c r="C69" s="36">
        <v>2</v>
      </c>
      <c r="D69" s="36">
        <v>270915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f t="shared" si="0"/>
        <v>2</v>
      </c>
      <c r="P69" s="37">
        <f t="shared" si="1"/>
        <v>270915</v>
      </c>
    </row>
    <row r="70" spans="1:16" ht="18" customHeight="1" x14ac:dyDescent="0.2">
      <c r="A70" s="38"/>
      <c r="B70" s="35" t="s">
        <v>83</v>
      </c>
      <c r="C70" s="36">
        <v>4</v>
      </c>
      <c r="D70" s="36">
        <v>1245259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3</v>
      </c>
      <c r="L70" s="36">
        <v>740322</v>
      </c>
      <c r="M70" s="36">
        <v>0</v>
      </c>
      <c r="N70" s="36">
        <v>0</v>
      </c>
      <c r="O70" s="36">
        <f t="shared" si="0"/>
        <v>7</v>
      </c>
      <c r="P70" s="37">
        <f t="shared" si="1"/>
        <v>1985581</v>
      </c>
    </row>
    <row r="71" spans="1:16" ht="18" customHeight="1" x14ac:dyDescent="0.2">
      <c r="A71" s="38"/>
      <c r="B71" s="35" t="s">
        <v>39</v>
      </c>
      <c r="C71" s="36">
        <v>2</v>
      </c>
      <c r="D71" s="36">
        <v>599825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1</v>
      </c>
      <c r="L71" s="36">
        <v>109</v>
      </c>
      <c r="M71" s="36">
        <v>0</v>
      </c>
      <c r="N71" s="36">
        <v>0</v>
      </c>
      <c r="O71" s="36">
        <f t="shared" si="0"/>
        <v>3</v>
      </c>
      <c r="P71" s="37">
        <f t="shared" si="1"/>
        <v>599934</v>
      </c>
    </row>
    <row r="72" spans="1:16" ht="18" customHeight="1" x14ac:dyDescent="0.2">
      <c r="A72" s="38"/>
      <c r="B72" s="35" t="s">
        <v>84</v>
      </c>
      <c r="C72" s="36">
        <v>1</v>
      </c>
      <c r="D72" s="36">
        <v>48977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f t="shared" ref="O72:O109" si="6">C72+E72+G72+I72+K72+M72</f>
        <v>1</v>
      </c>
      <c r="P72" s="37">
        <f t="shared" ref="P72:P109" si="7">D72+F72+H72+J72+L72+N72</f>
        <v>48977</v>
      </c>
    </row>
    <row r="73" spans="1:16" ht="18" customHeight="1" x14ac:dyDescent="0.2">
      <c r="A73" s="38"/>
      <c r="B73" s="35" t="s">
        <v>85</v>
      </c>
      <c r="C73" s="36">
        <v>31</v>
      </c>
      <c r="D73" s="36">
        <v>9492939</v>
      </c>
      <c r="E73" s="36">
        <v>0</v>
      </c>
      <c r="F73" s="36">
        <v>0</v>
      </c>
      <c r="G73" s="36">
        <v>0</v>
      </c>
      <c r="H73" s="36">
        <v>0</v>
      </c>
      <c r="I73" s="36">
        <v>5</v>
      </c>
      <c r="J73" s="36">
        <v>548182</v>
      </c>
      <c r="K73" s="36">
        <v>3</v>
      </c>
      <c r="L73" s="36">
        <v>74855</v>
      </c>
      <c r="M73" s="36">
        <v>0</v>
      </c>
      <c r="N73" s="36">
        <v>0</v>
      </c>
      <c r="O73" s="36">
        <f t="shared" si="6"/>
        <v>39</v>
      </c>
      <c r="P73" s="37">
        <f t="shared" si="7"/>
        <v>10115976</v>
      </c>
    </row>
    <row r="74" spans="1:16" ht="18" customHeight="1" x14ac:dyDescent="0.2">
      <c r="A74" s="38"/>
      <c r="B74" s="35" t="s">
        <v>6</v>
      </c>
      <c r="C74" s="36">
        <v>9</v>
      </c>
      <c r="D74" s="36">
        <v>6570039</v>
      </c>
      <c r="E74" s="36">
        <v>3</v>
      </c>
      <c r="F74" s="36">
        <v>549157</v>
      </c>
      <c r="G74" s="36">
        <v>0</v>
      </c>
      <c r="H74" s="36">
        <v>0</v>
      </c>
      <c r="I74" s="36">
        <v>0</v>
      </c>
      <c r="J74" s="36">
        <v>0</v>
      </c>
      <c r="K74" s="36">
        <v>1</v>
      </c>
      <c r="L74" s="36">
        <v>3051</v>
      </c>
      <c r="M74" s="36">
        <v>0</v>
      </c>
      <c r="N74" s="36">
        <v>0</v>
      </c>
      <c r="O74" s="36">
        <f t="shared" si="6"/>
        <v>13</v>
      </c>
      <c r="P74" s="37">
        <f t="shared" si="7"/>
        <v>7122247</v>
      </c>
    </row>
    <row r="75" spans="1:16" ht="18" customHeight="1" x14ac:dyDescent="0.2">
      <c r="A75" s="38"/>
      <c r="B75" s="35" t="s">
        <v>117</v>
      </c>
      <c r="C75" s="36">
        <v>1</v>
      </c>
      <c r="D75" s="36">
        <v>1000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f t="shared" si="6"/>
        <v>1</v>
      </c>
      <c r="P75" s="37">
        <f t="shared" si="7"/>
        <v>1000</v>
      </c>
    </row>
    <row r="76" spans="1:16" ht="18" customHeight="1" x14ac:dyDescent="0.2">
      <c r="A76" s="38"/>
      <c r="B76" s="35" t="s">
        <v>86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2</v>
      </c>
      <c r="L76" s="36">
        <v>15487</v>
      </c>
      <c r="M76" s="36">
        <v>0</v>
      </c>
      <c r="N76" s="36">
        <v>0</v>
      </c>
      <c r="O76" s="36">
        <f t="shared" si="6"/>
        <v>2</v>
      </c>
      <c r="P76" s="37">
        <f t="shared" si="7"/>
        <v>15487</v>
      </c>
    </row>
    <row r="77" spans="1:16" ht="18" customHeight="1" x14ac:dyDescent="0.2">
      <c r="A77" s="38"/>
      <c r="B77" s="35" t="s">
        <v>107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2</v>
      </c>
      <c r="L77" s="36">
        <v>3250</v>
      </c>
      <c r="M77" s="36">
        <v>0</v>
      </c>
      <c r="N77" s="36">
        <v>0</v>
      </c>
      <c r="O77" s="36">
        <f t="shared" si="6"/>
        <v>2</v>
      </c>
      <c r="P77" s="37">
        <f t="shared" si="7"/>
        <v>3250</v>
      </c>
    </row>
    <row r="78" spans="1:16" ht="18" customHeight="1" x14ac:dyDescent="0.2">
      <c r="A78" s="38"/>
      <c r="B78" s="35" t="s">
        <v>87</v>
      </c>
      <c r="C78" s="36">
        <v>2</v>
      </c>
      <c r="D78" s="36">
        <v>78795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2</v>
      </c>
      <c r="L78" s="36">
        <v>311705</v>
      </c>
      <c r="M78" s="36">
        <v>0</v>
      </c>
      <c r="N78" s="36">
        <v>0</v>
      </c>
      <c r="O78" s="36">
        <f t="shared" si="6"/>
        <v>4</v>
      </c>
      <c r="P78" s="37">
        <f t="shared" si="7"/>
        <v>390500</v>
      </c>
    </row>
    <row r="79" spans="1:16" ht="18" customHeight="1" x14ac:dyDescent="0.2">
      <c r="A79" s="38"/>
      <c r="B79" s="35" t="s">
        <v>88</v>
      </c>
      <c r="C79" s="36">
        <v>2</v>
      </c>
      <c r="D79" s="36">
        <v>429623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4</v>
      </c>
      <c r="L79" s="36">
        <v>57885</v>
      </c>
      <c r="M79" s="36">
        <v>0</v>
      </c>
      <c r="N79" s="36">
        <v>0</v>
      </c>
      <c r="O79" s="36">
        <f t="shared" si="6"/>
        <v>6</v>
      </c>
      <c r="P79" s="37">
        <f t="shared" si="7"/>
        <v>487508</v>
      </c>
    </row>
    <row r="80" spans="1:16" ht="18" customHeight="1" x14ac:dyDescent="0.2">
      <c r="A80" s="38"/>
      <c r="B80" s="35" t="s">
        <v>7</v>
      </c>
      <c r="C80" s="36">
        <v>12</v>
      </c>
      <c r="D80" s="36">
        <v>3631508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1</v>
      </c>
      <c r="L80" s="36">
        <v>231000</v>
      </c>
      <c r="M80" s="36">
        <v>1</v>
      </c>
      <c r="N80" s="36">
        <v>82795</v>
      </c>
      <c r="O80" s="36">
        <f t="shared" si="6"/>
        <v>14</v>
      </c>
      <c r="P80" s="37">
        <f t="shared" si="7"/>
        <v>3945303</v>
      </c>
    </row>
    <row r="81" spans="1:16" ht="18" customHeight="1" x14ac:dyDescent="0.2">
      <c r="A81" s="38"/>
      <c r="B81" s="35" t="s">
        <v>8</v>
      </c>
      <c r="C81" s="36">
        <v>36</v>
      </c>
      <c r="D81" s="36">
        <v>16508453</v>
      </c>
      <c r="E81" s="36">
        <v>0</v>
      </c>
      <c r="F81" s="36">
        <v>0</v>
      </c>
      <c r="G81" s="36">
        <v>0</v>
      </c>
      <c r="H81" s="36">
        <v>0</v>
      </c>
      <c r="I81" s="36">
        <v>1</v>
      </c>
      <c r="J81" s="36">
        <v>509343</v>
      </c>
      <c r="K81" s="36">
        <v>1</v>
      </c>
      <c r="L81" s="36">
        <v>69896</v>
      </c>
      <c r="M81" s="36">
        <v>0</v>
      </c>
      <c r="N81" s="36">
        <v>0</v>
      </c>
      <c r="O81" s="36">
        <f t="shared" si="6"/>
        <v>38</v>
      </c>
      <c r="P81" s="37">
        <f t="shared" si="7"/>
        <v>17087692</v>
      </c>
    </row>
    <row r="82" spans="1:16" ht="18" customHeight="1" x14ac:dyDescent="0.2">
      <c r="A82" s="38"/>
      <c r="B82" s="35" t="s">
        <v>89</v>
      </c>
      <c r="C82" s="36">
        <v>5</v>
      </c>
      <c r="D82" s="36">
        <v>978769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f t="shared" ref="O82:O91" si="8">C82+E82+G82+I82+K82+M82</f>
        <v>5</v>
      </c>
      <c r="P82" s="37">
        <f t="shared" si="7"/>
        <v>978769</v>
      </c>
    </row>
    <row r="83" spans="1:16" ht="18" customHeight="1" x14ac:dyDescent="0.2">
      <c r="A83" s="38"/>
      <c r="B83" s="35" t="s">
        <v>34</v>
      </c>
      <c r="C83" s="36">
        <v>7</v>
      </c>
      <c r="D83" s="36">
        <v>745148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1</v>
      </c>
      <c r="L83" s="36">
        <v>65520</v>
      </c>
      <c r="M83" s="36">
        <v>0</v>
      </c>
      <c r="N83" s="36">
        <v>0</v>
      </c>
      <c r="O83" s="36">
        <f t="shared" si="8"/>
        <v>8</v>
      </c>
      <c r="P83" s="37">
        <f t="shared" si="7"/>
        <v>810668</v>
      </c>
    </row>
    <row r="84" spans="1:16" ht="18" customHeight="1" x14ac:dyDescent="0.2">
      <c r="A84" s="38"/>
      <c r="B84" s="35" t="s">
        <v>118</v>
      </c>
      <c r="C84" s="36">
        <v>1</v>
      </c>
      <c r="D84" s="36">
        <v>3500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f t="shared" si="8"/>
        <v>1</v>
      </c>
      <c r="P84" s="37">
        <f t="shared" si="7"/>
        <v>3500</v>
      </c>
    </row>
    <row r="85" spans="1:16" ht="18" customHeight="1" x14ac:dyDescent="0.2">
      <c r="A85" s="38"/>
      <c r="B85" s="35" t="s">
        <v>90</v>
      </c>
      <c r="C85" s="36">
        <v>4</v>
      </c>
      <c r="D85" s="36">
        <v>863284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f t="shared" si="8"/>
        <v>4</v>
      </c>
      <c r="P85" s="37">
        <f t="shared" si="7"/>
        <v>863284</v>
      </c>
    </row>
    <row r="86" spans="1:16" ht="18" customHeight="1" x14ac:dyDescent="0.2">
      <c r="A86" s="38"/>
      <c r="B86" s="35" t="s">
        <v>103</v>
      </c>
      <c r="C86" s="36">
        <v>1</v>
      </c>
      <c r="D86" s="36">
        <v>151712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f t="shared" si="8"/>
        <v>1</v>
      </c>
      <c r="P86" s="37">
        <f t="shared" si="7"/>
        <v>151712</v>
      </c>
    </row>
    <row r="87" spans="1:16" ht="18" customHeight="1" x14ac:dyDescent="0.2">
      <c r="A87" s="38"/>
      <c r="B87" s="35" t="s">
        <v>13</v>
      </c>
      <c r="C87" s="36">
        <v>3</v>
      </c>
      <c r="D87" s="36">
        <v>165957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7</v>
      </c>
      <c r="L87" s="36">
        <v>87653</v>
      </c>
      <c r="M87" s="36">
        <v>1</v>
      </c>
      <c r="N87" s="36">
        <v>500</v>
      </c>
      <c r="O87" s="36">
        <f t="shared" si="8"/>
        <v>11</v>
      </c>
      <c r="P87" s="37">
        <f t="shared" si="7"/>
        <v>254110</v>
      </c>
    </row>
    <row r="88" spans="1:16" ht="18" customHeight="1" thickBot="1" x14ac:dyDescent="0.25">
      <c r="A88" s="40" t="s">
        <v>45</v>
      </c>
      <c r="B88" s="41" t="s">
        <v>32</v>
      </c>
      <c r="C88" s="42">
        <f>SUM(C46:C87)</f>
        <v>263</v>
      </c>
      <c r="D88" s="42">
        <f t="shared" ref="D88:N88" si="9">SUM(D46:D87)</f>
        <v>91148404</v>
      </c>
      <c r="E88" s="42">
        <f t="shared" si="9"/>
        <v>3</v>
      </c>
      <c r="F88" s="42">
        <f t="shared" si="9"/>
        <v>549157</v>
      </c>
      <c r="G88" s="42">
        <f t="shared" si="9"/>
        <v>0</v>
      </c>
      <c r="H88" s="42">
        <f t="shared" si="9"/>
        <v>0</v>
      </c>
      <c r="I88" s="42">
        <f t="shared" si="9"/>
        <v>30</v>
      </c>
      <c r="J88" s="42">
        <f t="shared" si="9"/>
        <v>2881543</v>
      </c>
      <c r="K88" s="42">
        <f t="shared" si="9"/>
        <v>73</v>
      </c>
      <c r="L88" s="42">
        <f t="shared" si="9"/>
        <v>4901140</v>
      </c>
      <c r="M88" s="42">
        <f t="shared" si="9"/>
        <v>2</v>
      </c>
      <c r="N88" s="42">
        <f t="shared" si="9"/>
        <v>83295</v>
      </c>
      <c r="O88" s="42">
        <f t="shared" si="8"/>
        <v>371</v>
      </c>
      <c r="P88" s="57">
        <f t="shared" si="7"/>
        <v>99563539</v>
      </c>
    </row>
    <row r="89" spans="1:16" ht="18" customHeight="1" x14ac:dyDescent="0.2">
      <c r="A89" s="38" t="s">
        <v>19</v>
      </c>
      <c r="B89" s="35" t="s">
        <v>91</v>
      </c>
      <c r="C89" s="36">
        <v>7</v>
      </c>
      <c r="D89" s="36">
        <v>986984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f t="shared" si="8"/>
        <v>7</v>
      </c>
      <c r="P89" s="37">
        <f t="shared" si="7"/>
        <v>986984</v>
      </c>
    </row>
    <row r="90" spans="1:16" ht="18" customHeight="1" x14ac:dyDescent="0.2">
      <c r="A90" s="38"/>
      <c r="B90" s="35" t="s">
        <v>37</v>
      </c>
      <c r="C90" s="36">
        <v>2</v>
      </c>
      <c r="D90" s="36">
        <v>113472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f t="shared" si="8"/>
        <v>2</v>
      </c>
      <c r="P90" s="37">
        <f t="shared" si="7"/>
        <v>113472</v>
      </c>
    </row>
    <row r="91" spans="1:16" ht="18" customHeight="1" thickBot="1" x14ac:dyDescent="0.25">
      <c r="A91" s="40" t="s">
        <v>28</v>
      </c>
      <c r="B91" s="41" t="s">
        <v>32</v>
      </c>
      <c r="C91" s="42">
        <f>SUM(C89:C90)</f>
        <v>9</v>
      </c>
      <c r="D91" s="42">
        <f t="shared" ref="D91:N91" si="10">SUM(D89:D90)</f>
        <v>1100456</v>
      </c>
      <c r="E91" s="42">
        <f t="shared" si="10"/>
        <v>0</v>
      </c>
      <c r="F91" s="42">
        <f t="shared" si="10"/>
        <v>0</v>
      </c>
      <c r="G91" s="42">
        <f t="shared" si="10"/>
        <v>0</v>
      </c>
      <c r="H91" s="42">
        <f t="shared" si="10"/>
        <v>0</v>
      </c>
      <c r="I91" s="42">
        <f t="shared" si="10"/>
        <v>0</v>
      </c>
      <c r="J91" s="42">
        <f t="shared" si="10"/>
        <v>0</v>
      </c>
      <c r="K91" s="42">
        <f t="shared" si="10"/>
        <v>0</v>
      </c>
      <c r="L91" s="42">
        <f t="shared" si="10"/>
        <v>0</v>
      </c>
      <c r="M91" s="42">
        <f t="shared" si="10"/>
        <v>0</v>
      </c>
      <c r="N91" s="42">
        <f t="shared" si="10"/>
        <v>0</v>
      </c>
      <c r="O91" s="42">
        <f t="shared" si="8"/>
        <v>9</v>
      </c>
      <c r="P91" s="57">
        <f t="shared" si="7"/>
        <v>1100456</v>
      </c>
    </row>
    <row r="92" spans="1:16" ht="18" customHeight="1" x14ac:dyDescent="0.2">
      <c r="A92" s="38" t="s">
        <v>51</v>
      </c>
      <c r="B92" s="35" t="s">
        <v>96</v>
      </c>
      <c r="C92" s="36">
        <v>22</v>
      </c>
      <c r="D92" s="36">
        <v>6407840</v>
      </c>
      <c r="E92" s="36">
        <v>4</v>
      </c>
      <c r="F92" s="36">
        <v>137528</v>
      </c>
      <c r="G92" s="36">
        <v>0</v>
      </c>
      <c r="H92" s="36">
        <v>0</v>
      </c>
      <c r="I92" s="36">
        <v>0</v>
      </c>
      <c r="J92" s="36">
        <v>0</v>
      </c>
      <c r="K92" s="36">
        <v>14</v>
      </c>
      <c r="L92" s="36">
        <v>1623185</v>
      </c>
      <c r="M92" s="36">
        <v>1</v>
      </c>
      <c r="N92" s="36">
        <v>47612</v>
      </c>
      <c r="O92" s="36">
        <f t="shared" si="6"/>
        <v>41</v>
      </c>
      <c r="P92" s="37">
        <f t="shared" si="7"/>
        <v>8216165</v>
      </c>
    </row>
    <row r="93" spans="1:16" ht="18" customHeight="1" thickBot="1" x14ac:dyDescent="0.25">
      <c r="A93" s="40" t="s">
        <v>30</v>
      </c>
      <c r="B93" s="41" t="s">
        <v>32</v>
      </c>
      <c r="C93" s="42">
        <f t="shared" ref="C93:N93" si="11">SUM(C92:C92)</f>
        <v>22</v>
      </c>
      <c r="D93" s="42">
        <f t="shared" si="11"/>
        <v>6407840</v>
      </c>
      <c r="E93" s="42">
        <f t="shared" si="11"/>
        <v>4</v>
      </c>
      <c r="F93" s="42">
        <f t="shared" si="11"/>
        <v>137528</v>
      </c>
      <c r="G93" s="42">
        <f t="shared" si="11"/>
        <v>0</v>
      </c>
      <c r="H93" s="42">
        <f t="shared" si="11"/>
        <v>0</v>
      </c>
      <c r="I93" s="42">
        <f t="shared" si="11"/>
        <v>0</v>
      </c>
      <c r="J93" s="42">
        <f t="shared" si="11"/>
        <v>0</v>
      </c>
      <c r="K93" s="42">
        <f t="shared" si="11"/>
        <v>14</v>
      </c>
      <c r="L93" s="42">
        <f t="shared" si="11"/>
        <v>1623185</v>
      </c>
      <c r="M93" s="42">
        <f t="shared" si="11"/>
        <v>1</v>
      </c>
      <c r="N93" s="42">
        <f t="shared" si="11"/>
        <v>47612</v>
      </c>
      <c r="O93" s="42">
        <f t="shared" si="6"/>
        <v>41</v>
      </c>
      <c r="P93" s="57">
        <f t="shared" si="7"/>
        <v>8216165</v>
      </c>
    </row>
    <row r="94" spans="1:16" ht="18" customHeight="1" x14ac:dyDescent="0.2">
      <c r="A94" s="38" t="s">
        <v>92</v>
      </c>
      <c r="B94" s="35" t="s">
        <v>93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f t="shared" si="6"/>
        <v>0</v>
      </c>
      <c r="P94" s="37">
        <f t="shared" si="7"/>
        <v>0</v>
      </c>
    </row>
    <row r="95" spans="1:16" ht="18" customHeight="1" thickBot="1" x14ac:dyDescent="0.25">
      <c r="A95" s="40" t="s">
        <v>97</v>
      </c>
      <c r="B95" s="41" t="s">
        <v>32</v>
      </c>
      <c r="C95" s="42">
        <f t="shared" ref="C95:N95" si="12">SUM(C94:C94)</f>
        <v>0</v>
      </c>
      <c r="D95" s="43">
        <f t="shared" si="12"/>
        <v>0</v>
      </c>
      <c r="E95" s="42">
        <f t="shared" si="12"/>
        <v>0</v>
      </c>
      <c r="F95" s="43">
        <f t="shared" si="12"/>
        <v>0</v>
      </c>
      <c r="G95" s="42">
        <f t="shared" si="12"/>
        <v>0</v>
      </c>
      <c r="H95" s="43">
        <f t="shared" si="12"/>
        <v>0</v>
      </c>
      <c r="I95" s="42">
        <f t="shared" si="12"/>
        <v>0</v>
      </c>
      <c r="J95" s="43">
        <f t="shared" si="12"/>
        <v>0</v>
      </c>
      <c r="K95" s="42">
        <f t="shared" si="12"/>
        <v>0</v>
      </c>
      <c r="L95" s="43">
        <f t="shared" si="12"/>
        <v>0</v>
      </c>
      <c r="M95" s="42">
        <f t="shared" si="12"/>
        <v>0</v>
      </c>
      <c r="N95" s="43">
        <f t="shared" si="12"/>
        <v>0</v>
      </c>
      <c r="O95" s="42">
        <f t="shared" si="6"/>
        <v>0</v>
      </c>
      <c r="P95" s="57">
        <f t="shared" si="7"/>
        <v>0</v>
      </c>
    </row>
    <row r="96" spans="1:16" ht="18" customHeight="1" x14ac:dyDescent="0.2">
      <c r="A96" s="38" t="s">
        <v>95</v>
      </c>
      <c r="B96" s="35" t="s">
        <v>124</v>
      </c>
      <c r="C96" s="36">
        <v>2</v>
      </c>
      <c r="D96" s="36">
        <v>4000000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f t="shared" si="6"/>
        <v>2</v>
      </c>
      <c r="P96" s="37">
        <f t="shared" si="7"/>
        <v>4000000</v>
      </c>
    </row>
    <row r="97" spans="1:16" ht="18" customHeight="1" x14ac:dyDescent="0.2">
      <c r="A97" s="38"/>
      <c r="B97" s="35" t="s">
        <v>125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1</v>
      </c>
      <c r="L97" s="36">
        <v>19972</v>
      </c>
      <c r="M97" s="36">
        <v>0</v>
      </c>
      <c r="N97" s="36">
        <v>0</v>
      </c>
      <c r="O97" s="36">
        <f t="shared" si="6"/>
        <v>1</v>
      </c>
      <c r="P97" s="37">
        <f t="shared" si="7"/>
        <v>19972</v>
      </c>
    </row>
    <row r="98" spans="1:16" ht="18" customHeight="1" x14ac:dyDescent="0.2">
      <c r="A98" s="38"/>
      <c r="B98" s="35" t="s">
        <v>43</v>
      </c>
      <c r="C98" s="36">
        <v>1</v>
      </c>
      <c r="D98" s="36">
        <v>162230</v>
      </c>
      <c r="E98" s="36">
        <v>1</v>
      </c>
      <c r="F98" s="36">
        <v>100000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f t="shared" si="6"/>
        <v>2</v>
      </c>
      <c r="P98" s="37">
        <f t="shared" si="7"/>
        <v>262230</v>
      </c>
    </row>
    <row r="99" spans="1:16" ht="18" customHeight="1" thickBot="1" x14ac:dyDescent="0.25">
      <c r="A99" s="40" t="s">
        <v>98</v>
      </c>
      <c r="B99" s="41" t="s">
        <v>32</v>
      </c>
      <c r="C99" s="42">
        <f t="shared" ref="C99:N99" si="13">SUM(C96:C98)</f>
        <v>3</v>
      </c>
      <c r="D99" s="42">
        <f t="shared" si="13"/>
        <v>4162230</v>
      </c>
      <c r="E99" s="42">
        <f t="shared" si="13"/>
        <v>1</v>
      </c>
      <c r="F99" s="42">
        <f t="shared" si="13"/>
        <v>100000</v>
      </c>
      <c r="G99" s="42">
        <f t="shared" si="13"/>
        <v>0</v>
      </c>
      <c r="H99" s="42">
        <f t="shared" si="13"/>
        <v>0</v>
      </c>
      <c r="I99" s="42">
        <f t="shared" si="13"/>
        <v>0</v>
      </c>
      <c r="J99" s="42">
        <f t="shared" si="13"/>
        <v>0</v>
      </c>
      <c r="K99" s="42">
        <f t="shared" si="13"/>
        <v>1</v>
      </c>
      <c r="L99" s="42">
        <f t="shared" si="13"/>
        <v>19972</v>
      </c>
      <c r="M99" s="42">
        <f t="shared" si="13"/>
        <v>0</v>
      </c>
      <c r="N99" s="42">
        <f t="shared" si="13"/>
        <v>0</v>
      </c>
      <c r="O99" s="42">
        <f t="shared" si="6"/>
        <v>5</v>
      </c>
      <c r="P99" s="57">
        <f t="shared" si="7"/>
        <v>4282202</v>
      </c>
    </row>
    <row r="100" spans="1:16" ht="18" customHeight="1" x14ac:dyDescent="0.2">
      <c r="A100" s="38" t="s">
        <v>29</v>
      </c>
      <c r="B100" s="35" t="s">
        <v>94</v>
      </c>
      <c r="C100" s="36"/>
      <c r="D100" s="36">
        <v>0</v>
      </c>
      <c r="E100" s="36">
        <v>1</v>
      </c>
      <c r="F100" s="36">
        <v>9250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f t="shared" si="6"/>
        <v>1</v>
      </c>
      <c r="P100" s="37">
        <f t="shared" si="7"/>
        <v>9250</v>
      </c>
    </row>
    <row r="101" spans="1:16" ht="18" customHeight="1" x14ac:dyDescent="0.2">
      <c r="A101" s="38"/>
      <c r="B101" s="35" t="s">
        <v>119</v>
      </c>
      <c r="C101" s="36">
        <v>1</v>
      </c>
      <c r="D101" s="36">
        <v>312480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f t="shared" si="6"/>
        <v>1</v>
      </c>
      <c r="P101" s="37">
        <f t="shared" si="7"/>
        <v>312480</v>
      </c>
    </row>
    <row r="102" spans="1:16" ht="18" customHeight="1" x14ac:dyDescent="0.2">
      <c r="A102" s="38"/>
      <c r="B102" s="35" t="s">
        <v>105</v>
      </c>
      <c r="C102" s="36">
        <v>2</v>
      </c>
      <c r="D102" s="36">
        <v>16664447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f t="shared" si="6"/>
        <v>2</v>
      </c>
      <c r="P102" s="37">
        <f t="shared" si="7"/>
        <v>16664447</v>
      </c>
    </row>
    <row r="103" spans="1:16" ht="18" customHeight="1" x14ac:dyDescent="0.2">
      <c r="A103" s="38"/>
      <c r="B103" s="35" t="s">
        <v>120</v>
      </c>
      <c r="C103" s="36">
        <v>2</v>
      </c>
      <c r="D103" s="36">
        <v>85878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f t="shared" si="6"/>
        <v>2</v>
      </c>
      <c r="P103" s="37">
        <f t="shared" si="7"/>
        <v>85878</v>
      </c>
    </row>
    <row r="104" spans="1:16" ht="18" customHeight="1" x14ac:dyDescent="0.2">
      <c r="A104" s="38"/>
      <c r="B104" s="35" t="s">
        <v>31</v>
      </c>
      <c r="C104" s="36">
        <v>1</v>
      </c>
      <c r="D104" s="36">
        <v>138000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f t="shared" si="6"/>
        <v>1</v>
      </c>
      <c r="P104" s="37">
        <f t="shared" si="7"/>
        <v>138000</v>
      </c>
    </row>
    <row r="105" spans="1:16" ht="18" customHeight="1" x14ac:dyDescent="0.2">
      <c r="A105" s="38"/>
      <c r="B105" s="35" t="s">
        <v>121</v>
      </c>
      <c r="C105" s="36">
        <v>1</v>
      </c>
      <c r="D105" s="36">
        <v>13806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f t="shared" si="6"/>
        <v>1</v>
      </c>
      <c r="P105" s="37">
        <f t="shared" si="7"/>
        <v>13806</v>
      </c>
    </row>
    <row r="106" spans="1:16" ht="18" customHeight="1" x14ac:dyDescent="0.2">
      <c r="A106" s="38"/>
      <c r="B106" s="35" t="s">
        <v>122</v>
      </c>
      <c r="C106" s="36"/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1</v>
      </c>
      <c r="L106" s="36">
        <v>217380</v>
      </c>
      <c r="M106" s="36">
        <v>0</v>
      </c>
      <c r="N106" s="36">
        <v>0</v>
      </c>
      <c r="O106" s="36">
        <f t="shared" si="6"/>
        <v>1</v>
      </c>
      <c r="P106" s="37">
        <f t="shared" si="7"/>
        <v>217380</v>
      </c>
    </row>
    <row r="107" spans="1:16" ht="18" customHeight="1" x14ac:dyDescent="0.2">
      <c r="A107" s="38"/>
      <c r="B107" s="35" t="s">
        <v>106</v>
      </c>
      <c r="C107" s="36">
        <v>2</v>
      </c>
      <c r="D107" s="36">
        <v>13072546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f t="shared" si="6"/>
        <v>2</v>
      </c>
      <c r="P107" s="37">
        <f t="shared" si="7"/>
        <v>13072546</v>
      </c>
    </row>
    <row r="108" spans="1:16" ht="18" customHeight="1" x14ac:dyDescent="0.2">
      <c r="A108" s="38"/>
      <c r="B108" s="35" t="s">
        <v>123</v>
      </c>
      <c r="C108" s="36">
        <v>1</v>
      </c>
      <c r="D108" s="36">
        <v>10719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f t="shared" si="6"/>
        <v>1</v>
      </c>
      <c r="P108" s="37">
        <f t="shared" si="7"/>
        <v>10719</v>
      </c>
    </row>
    <row r="109" spans="1:16" ht="18" customHeight="1" thickBot="1" x14ac:dyDescent="0.25">
      <c r="A109" s="40" t="s">
        <v>29</v>
      </c>
      <c r="B109" s="41" t="s">
        <v>32</v>
      </c>
      <c r="C109" s="42">
        <f t="shared" ref="C109:N109" si="14">SUM(C100:C108)</f>
        <v>10</v>
      </c>
      <c r="D109" s="42">
        <f t="shared" si="14"/>
        <v>30297876</v>
      </c>
      <c r="E109" s="42">
        <f t="shared" si="14"/>
        <v>1</v>
      </c>
      <c r="F109" s="42">
        <f t="shared" si="14"/>
        <v>9250</v>
      </c>
      <c r="G109" s="42">
        <f t="shared" si="14"/>
        <v>0</v>
      </c>
      <c r="H109" s="42">
        <f t="shared" si="14"/>
        <v>0</v>
      </c>
      <c r="I109" s="42">
        <f t="shared" si="14"/>
        <v>0</v>
      </c>
      <c r="J109" s="42">
        <f t="shared" si="14"/>
        <v>0</v>
      </c>
      <c r="K109" s="42">
        <f t="shared" si="14"/>
        <v>1</v>
      </c>
      <c r="L109" s="42">
        <f t="shared" si="14"/>
        <v>217380</v>
      </c>
      <c r="M109" s="42">
        <f t="shared" si="14"/>
        <v>0</v>
      </c>
      <c r="N109" s="42">
        <f t="shared" si="14"/>
        <v>0</v>
      </c>
      <c r="O109" s="42">
        <f t="shared" si="6"/>
        <v>12</v>
      </c>
      <c r="P109" s="57">
        <f t="shared" si="7"/>
        <v>30524506</v>
      </c>
    </row>
    <row r="110" spans="1:16" ht="18" customHeight="1" thickBot="1" x14ac:dyDescent="0.25">
      <c r="A110" s="30"/>
      <c r="B110" s="31"/>
      <c r="C110" s="44"/>
      <c r="D110" s="44"/>
      <c r="E110" s="44"/>
      <c r="F110" s="45"/>
      <c r="G110" s="46"/>
      <c r="H110" s="47"/>
      <c r="I110" s="46"/>
      <c r="J110" s="47"/>
      <c r="K110" s="46"/>
      <c r="L110" s="46"/>
      <c r="M110" s="46"/>
      <c r="N110" s="46"/>
      <c r="O110" s="46"/>
      <c r="P110" s="46"/>
    </row>
    <row r="111" spans="1:16" ht="18" customHeight="1" thickBot="1" x14ac:dyDescent="0.25">
      <c r="A111" s="48" t="s">
        <v>0</v>
      </c>
      <c r="B111" s="55"/>
      <c r="C111" s="56">
        <f>C19+C32+C36+C45+C88+C91+C93+C95+C99+C109</f>
        <v>516</v>
      </c>
      <c r="D111" s="56">
        <f t="shared" ref="D111:P111" si="15">D19+D32+D36+D45+D88+D91+D93+D95+D99+D109</f>
        <v>187071842</v>
      </c>
      <c r="E111" s="56">
        <f t="shared" si="15"/>
        <v>26</v>
      </c>
      <c r="F111" s="56">
        <f t="shared" si="15"/>
        <v>3996920</v>
      </c>
      <c r="G111" s="56">
        <f t="shared" si="15"/>
        <v>0</v>
      </c>
      <c r="H111" s="56">
        <f t="shared" si="15"/>
        <v>0</v>
      </c>
      <c r="I111" s="56">
        <f t="shared" si="15"/>
        <v>36</v>
      </c>
      <c r="J111" s="56">
        <f t="shared" si="15"/>
        <v>3536359</v>
      </c>
      <c r="K111" s="56">
        <f t="shared" si="15"/>
        <v>127</v>
      </c>
      <c r="L111" s="56">
        <f t="shared" si="15"/>
        <v>8991939</v>
      </c>
      <c r="M111" s="56">
        <f t="shared" si="15"/>
        <v>6</v>
      </c>
      <c r="N111" s="56">
        <f t="shared" si="15"/>
        <v>171775</v>
      </c>
      <c r="O111" s="56">
        <f t="shared" si="15"/>
        <v>711</v>
      </c>
      <c r="P111" s="58">
        <f t="shared" si="15"/>
        <v>203768835</v>
      </c>
    </row>
    <row r="112" spans="1:16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  <row r="275" spans="1:8" x14ac:dyDescent="0.2">
      <c r="A275"/>
      <c r="B275"/>
      <c r="C275"/>
      <c r="D275"/>
      <c r="E275"/>
      <c r="F275"/>
      <c r="G275"/>
      <c r="H275"/>
    </row>
    <row r="276" spans="1:8" x14ac:dyDescent="0.2">
      <c r="A276"/>
      <c r="B276"/>
      <c r="C276"/>
      <c r="D276"/>
      <c r="E276"/>
      <c r="F276"/>
      <c r="G276"/>
      <c r="H276"/>
    </row>
    <row r="277" spans="1:8" x14ac:dyDescent="0.2">
      <c r="A277"/>
      <c r="B277"/>
      <c r="C277"/>
      <c r="D277"/>
      <c r="E277"/>
      <c r="F277"/>
      <c r="G277"/>
      <c r="H277"/>
    </row>
    <row r="278" spans="1:8" x14ac:dyDescent="0.2">
      <c r="A278"/>
      <c r="B278"/>
      <c r="C278"/>
      <c r="D278"/>
      <c r="E278"/>
      <c r="F278"/>
      <c r="G278"/>
      <c r="H278"/>
    </row>
    <row r="279" spans="1:8" x14ac:dyDescent="0.2">
      <c r="A279"/>
      <c r="B279"/>
      <c r="C279"/>
      <c r="D279"/>
      <c r="E279"/>
      <c r="F279"/>
      <c r="G279"/>
      <c r="H279"/>
    </row>
    <row r="280" spans="1:8" x14ac:dyDescent="0.2">
      <c r="A280"/>
      <c r="B280"/>
      <c r="C280"/>
      <c r="D280"/>
      <c r="E280"/>
      <c r="F280"/>
      <c r="G280"/>
      <c r="H280"/>
    </row>
    <row r="281" spans="1:8" x14ac:dyDescent="0.2">
      <c r="A281"/>
      <c r="B281"/>
      <c r="C281"/>
      <c r="D281"/>
      <c r="E281"/>
      <c r="F281"/>
      <c r="G281"/>
      <c r="H281"/>
    </row>
    <row r="282" spans="1:8" x14ac:dyDescent="0.2">
      <c r="A282"/>
      <c r="B282"/>
      <c r="C282"/>
      <c r="D282"/>
      <c r="E282"/>
      <c r="F282"/>
      <c r="G282"/>
      <c r="H282"/>
    </row>
    <row r="283" spans="1:8" x14ac:dyDescent="0.2">
      <c r="A283"/>
      <c r="B283"/>
      <c r="C283"/>
      <c r="D283"/>
      <c r="E283"/>
      <c r="F283"/>
      <c r="G283"/>
      <c r="H283"/>
    </row>
    <row r="284" spans="1:8" x14ac:dyDescent="0.2">
      <c r="A284"/>
      <c r="B284"/>
      <c r="C284"/>
      <c r="D284"/>
      <c r="E284"/>
      <c r="F284"/>
      <c r="G284"/>
      <c r="H284"/>
    </row>
    <row r="285" spans="1:8" x14ac:dyDescent="0.2">
      <c r="A285"/>
      <c r="B285"/>
      <c r="C285"/>
      <c r="D285"/>
      <c r="E285"/>
      <c r="F285"/>
      <c r="G285"/>
      <c r="H285"/>
    </row>
    <row r="286" spans="1:8" x14ac:dyDescent="0.2">
      <c r="A286"/>
      <c r="B286"/>
      <c r="C286"/>
      <c r="D286"/>
      <c r="E286"/>
      <c r="F286"/>
      <c r="G286"/>
      <c r="H286"/>
    </row>
    <row r="287" spans="1:8" x14ac:dyDescent="0.2">
      <c r="A287"/>
      <c r="B287"/>
      <c r="C287"/>
      <c r="D287"/>
      <c r="E287"/>
      <c r="F287"/>
      <c r="G287"/>
      <c r="H287"/>
    </row>
    <row r="288" spans="1:8" x14ac:dyDescent="0.2">
      <c r="A288"/>
      <c r="B288"/>
      <c r="C288"/>
      <c r="D288"/>
      <c r="E288"/>
      <c r="F288"/>
      <c r="G288"/>
      <c r="H288"/>
    </row>
    <row r="289" spans="1:8" x14ac:dyDescent="0.2">
      <c r="A289"/>
      <c r="B289"/>
      <c r="C289"/>
      <c r="D289"/>
      <c r="E289"/>
      <c r="F289"/>
      <c r="G289"/>
      <c r="H289"/>
    </row>
    <row r="290" spans="1:8" x14ac:dyDescent="0.2">
      <c r="A290"/>
      <c r="B290"/>
      <c r="C290"/>
      <c r="D290"/>
      <c r="E290"/>
      <c r="F290"/>
      <c r="G290"/>
      <c r="H290"/>
    </row>
    <row r="291" spans="1:8" x14ac:dyDescent="0.2">
      <c r="A291"/>
      <c r="B291"/>
      <c r="C291"/>
      <c r="D291"/>
      <c r="E291"/>
      <c r="F291"/>
      <c r="G291"/>
      <c r="H291"/>
    </row>
    <row r="292" spans="1:8" x14ac:dyDescent="0.2">
      <c r="A292"/>
      <c r="B292"/>
      <c r="C292"/>
      <c r="D292"/>
      <c r="E292"/>
      <c r="F292"/>
      <c r="G292"/>
      <c r="H292"/>
    </row>
    <row r="293" spans="1:8" x14ac:dyDescent="0.2">
      <c r="A293"/>
      <c r="B293"/>
      <c r="C293"/>
      <c r="D293"/>
      <c r="E293"/>
      <c r="F293"/>
      <c r="G293"/>
      <c r="H293"/>
    </row>
    <row r="294" spans="1:8" x14ac:dyDescent="0.2">
      <c r="A294"/>
      <c r="B294"/>
      <c r="C294"/>
      <c r="D294"/>
      <c r="E294"/>
      <c r="F294"/>
      <c r="G294"/>
      <c r="H294"/>
    </row>
    <row r="295" spans="1:8" x14ac:dyDescent="0.2">
      <c r="A295"/>
      <c r="B295"/>
      <c r="C295"/>
      <c r="D295"/>
      <c r="E295"/>
      <c r="F295"/>
      <c r="G295"/>
      <c r="H295"/>
    </row>
    <row r="296" spans="1:8" x14ac:dyDescent="0.2">
      <c r="A296"/>
      <c r="B296"/>
      <c r="C296"/>
      <c r="D296"/>
      <c r="E296"/>
      <c r="F296"/>
      <c r="G296"/>
      <c r="H296"/>
    </row>
    <row r="297" spans="1:8" x14ac:dyDescent="0.2">
      <c r="A297"/>
      <c r="B297"/>
      <c r="C297"/>
      <c r="D297"/>
      <c r="E297"/>
      <c r="F297"/>
      <c r="G297"/>
      <c r="H297"/>
    </row>
    <row r="298" spans="1:8" x14ac:dyDescent="0.2">
      <c r="A298"/>
      <c r="B298"/>
      <c r="C298"/>
      <c r="D298"/>
      <c r="E298"/>
      <c r="F298"/>
      <c r="G298"/>
      <c r="H298"/>
    </row>
    <row r="299" spans="1:8" x14ac:dyDescent="0.2">
      <c r="A299"/>
      <c r="B299"/>
      <c r="C299"/>
      <c r="D299"/>
      <c r="E299"/>
      <c r="F299"/>
      <c r="G299"/>
      <c r="H299"/>
    </row>
    <row r="300" spans="1:8" x14ac:dyDescent="0.2">
      <c r="A300"/>
      <c r="B300"/>
      <c r="C300"/>
      <c r="D300"/>
      <c r="E300"/>
      <c r="F300"/>
      <c r="G300"/>
      <c r="H300"/>
    </row>
    <row r="301" spans="1:8" x14ac:dyDescent="0.2">
      <c r="A301"/>
      <c r="B301"/>
      <c r="C301"/>
      <c r="D301"/>
      <c r="E301"/>
      <c r="F301"/>
      <c r="G301"/>
      <c r="H301"/>
    </row>
    <row r="302" spans="1:8" x14ac:dyDescent="0.2">
      <c r="A302"/>
      <c r="B302"/>
      <c r="C302"/>
      <c r="D302"/>
      <c r="E302"/>
      <c r="F302"/>
      <c r="G302"/>
      <c r="H302"/>
    </row>
    <row r="303" spans="1:8" x14ac:dyDescent="0.2">
      <c r="A303"/>
      <c r="B303"/>
      <c r="C303"/>
      <c r="D303"/>
      <c r="E303"/>
      <c r="F303"/>
      <c r="G303"/>
      <c r="H303"/>
    </row>
    <row r="304" spans="1:8" x14ac:dyDescent="0.2">
      <c r="A304"/>
      <c r="B304"/>
      <c r="C304"/>
      <c r="D304"/>
      <c r="E304"/>
      <c r="F304"/>
      <c r="G304"/>
      <c r="H304"/>
    </row>
    <row r="305" spans="1:8" x14ac:dyDescent="0.2">
      <c r="A305"/>
      <c r="B305"/>
      <c r="C305"/>
      <c r="D305"/>
      <c r="E305"/>
      <c r="F305"/>
      <c r="G305"/>
      <c r="H305"/>
    </row>
    <row r="306" spans="1:8" x14ac:dyDescent="0.2">
      <c r="A306"/>
      <c r="B306"/>
      <c r="C306"/>
      <c r="D306"/>
      <c r="E306"/>
      <c r="F306"/>
      <c r="G306"/>
      <c r="H306"/>
    </row>
    <row r="307" spans="1:8" x14ac:dyDescent="0.2">
      <c r="A307"/>
      <c r="B307"/>
      <c r="C307"/>
      <c r="D307"/>
      <c r="E307"/>
      <c r="F307"/>
      <c r="G307"/>
      <c r="H307"/>
    </row>
    <row r="308" spans="1:8" x14ac:dyDescent="0.2">
      <c r="A308"/>
      <c r="B308"/>
      <c r="C308"/>
      <c r="D308"/>
      <c r="E308"/>
      <c r="F308"/>
      <c r="G308"/>
      <c r="H308"/>
    </row>
    <row r="309" spans="1:8" x14ac:dyDescent="0.2">
      <c r="A309"/>
      <c r="B309"/>
      <c r="C309"/>
      <c r="D309"/>
      <c r="E309"/>
      <c r="F309"/>
      <c r="G309"/>
      <c r="H309"/>
    </row>
    <row r="310" spans="1:8" x14ac:dyDescent="0.2">
      <c r="A310"/>
      <c r="B310"/>
      <c r="C310"/>
      <c r="D310"/>
      <c r="E310"/>
      <c r="F310"/>
      <c r="G310"/>
      <c r="H310"/>
    </row>
    <row r="311" spans="1:8" x14ac:dyDescent="0.2">
      <c r="A311"/>
      <c r="B311"/>
      <c r="C311"/>
      <c r="D311"/>
      <c r="E311"/>
      <c r="F311"/>
      <c r="G311"/>
      <c r="H311"/>
    </row>
    <row r="312" spans="1:8" x14ac:dyDescent="0.2">
      <c r="A312"/>
      <c r="B312"/>
      <c r="C312"/>
      <c r="D312"/>
      <c r="E312"/>
      <c r="F312"/>
      <c r="G312"/>
      <c r="H312"/>
    </row>
    <row r="313" spans="1:8" x14ac:dyDescent="0.2">
      <c r="A313"/>
      <c r="B313"/>
      <c r="C313"/>
      <c r="D313"/>
      <c r="E313"/>
      <c r="F313"/>
      <c r="G313"/>
      <c r="H313"/>
    </row>
    <row r="314" spans="1:8" x14ac:dyDescent="0.2">
      <c r="A314"/>
      <c r="B314"/>
      <c r="C314"/>
      <c r="D314"/>
      <c r="E314"/>
      <c r="F314"/>
      <c r="G314"/>
      <c r="H314"/>
    </row>
    <row r="315" spans="1:8" x14ac:dyDescent="0.2">
      <c r="A315"/>
      <c r="B315"/>
      <c r="C315"/>
      <c r="D315"/>
      <c r="E315"/>
      <c r="F315"/>
      <c r="G315"/>
      <c r="H315"/>
    </row>
    <row r="316" spans="1:8" x14ac:dyDescent="0.2">
      <c r="A316"/>
      <c r="B316"/>
      <c r="C316"/>
      <c r="D316"/>
      <c r="E316"/>
      <c r="F316"/>
      <c r="G316"/>
      <c r="H316"/>
    </row>
    <row r="317" spans="1:8" x14ac:dyDescent="0.2">
      <c r="A317"/>
      <c r="B317"/>
      <c r="C317"/>
      <c r="D317"/>
      <c r="E317"/>
      <c r="F317"/>
      <c r="G317"/>
      <c r="H317"/>
    </row>
    <row r="318" spans="1:8" x14ac:dyDescent="0.2">
      <c r="A318"/>
      <c r="B318"/>
      <c r="C318"/>
      <c r="D318"/>
      <c r="E318"/>
      <c r="F318"/>
      <c r="G318"/>
      <c r="H318"/>
    </row>
    <row r="319" spans="1:8" x14ac:dyDescent="0.2">
      <c r="A319"/>
      <c r="B319"/>
      <c r="C319"/>
      <c r="D319"/>
      <c r="E319"/>
      <c r="F319"/>
      <c r="G319"/>
      <c r="H319"/>
    </row>
    <row r="320" spans="1:8" x14ac:dyDescent="0.2">
      <c r="A320"/>
      <c r="B320"/>
      <c r="C320"/>
      <c r="D320"/>
      <c r="E320"/>
      <c r="F320"/>
      <c r="G320"/>
      <c r="H320"/>
    </row>
    <row r="321" spans="1:8" x14ac:dyDescent="0.2">
      <c r="A321"/>
      <c r="B321"/>
      <c r="C321"/>
      <c r="D321"/>
      <c r="E321"/>
      <c r="F321"/>
      <c r="G321"/>
      <c r="H321"/>
    </row>
    <row r="322" spans="1:8" x14ac:dyDescent="0.2">
      <c r="A322"/>
      <c r="B322"/>
      <c r="C322"/>
      <c r="D322"/>
      <c r="E322"/>
      <c r="F322"/>
      <c r="G322"/>
      <c r="H322"/>
    </row>
    <row r="323" spans="1:8" x14ac:dyDescent="0.2">
      <c r="A323"/>
      <c r="B323"/>
      <c r="C323"/>
      <c r="D323"/>
      <c r="E323"/>
      <c r="F323"/>
      <c r="G323"/>
      <c r="H323"/>
    </row>
    <row r="324" spans="1:8" x14ac:dyDescent="0.2">
      <c r="A324"/>
      <c r="B324"/>
      <c r="C324"/>
      <c r="D324"/>
      <c r="E324"/>
      <c r="F324"/>
      <c r="G324"/>
      <c r="H324"/>
    </row>
    <row r="325" spans="1:8" x14ac:dyDescent="0.2">
      <c r="A325"/>
      <c r="B325"/>
      <c r="C325"/>
      <c r="D325"/>
      <c r="E325"/>
      <c r="F325"/>
      <c r="G325"/>
      <c r="H325"/>
    </row>
    <row r="326" spans="1:8" x14ac:dyDescent="0.2">
      <c r="A326"/>
      <c r="B326"/>
      <c r="C326"/>
      <c r="D326"/>
      <c r="E326"/>
      <c r="F326"/>
      <c r="G326"/>
      <c r="H326"/>
    </row>
    <row r="327" spans="1:8" x14ac:dyDescent="0.2">
      <c r="A327"/>
      <c r="B327"/>
      <c r="C327"/>
      <c r="D327"/>
      <c r="E327"/>
      <c r="F327"/>
      <c r="G327"/>
      <c r="H327"/>
    </row>
    <row r="328" spans="1:8" x14ac:dyDescent="0.2">
      <c r="A328"/>
      <c r="B328"/>
      <c r="C328"/>
      <c r="D328"/>
      <c r="E328"/>
      <c r="F328"/>
      <c r="G328"/>
      <c r="H328"/>
    </row>
    <row r="329" spans="1:8" x14ac:dyDescent="0.2">
      <c r="A329"/>
      <c r="B329"/>
      <c r="C329"/>
      <c r="D329"/>
      <c r="E329"/>
      <c r="F329"/>
      <c r="G329"/>
      <c r="H329"/>
    </row>
    <row r="330" spans="1:8" x14ac:dyDescent="0.2">
      <c r="A330"/>
      <c r="B330"/>
      <c r="C330"/>
      <c r="D330"/>
      <c r="E330"/>
      <c r="F330"/>
      <c r="G330"/>
      <c r="H330"/>
    </row>
    <row r="331" spans="1:8" x14ac:dyDescent="0.2">
      <c r="A331"/>
      <c r="B331"/>
      <c r="C331"/>
      <c r="D331"/>
      <c r="E331"/>
      <c r="F331"/>
      <c r="G331"/>
      <c r="H331"/>
    </row>
    <row r="332" spans="1:8" x14ac:dyDescent="0.2">
      <c r="A332"/>
      <c r="B332"/>
      <c r="C332"/>
      <c r="D332"/>
      <c r="E332"/>
      <c r="F332"/>
      <c r="G332"/>
      <c r="H332"/>
    </row>
    <row r="333" spans="1:8" x14ac:dyDescent="0.2">
      <c r="A333"/>
      <c r="B333"/>
      <c r="C333"/>
      <c r="D333"/>
      <c r="E333"/>
      <c r="F333"/>
      <c r="G333"/>
      <c r="H333"/>
    </row>
    <row r="334" spans="1:8" x14ac:dyDescent="0.2">
      <c r="A334"/>
      <c r="B334"/>
      <c r="C334"/>
      <c r="D334"/>
      <c r="E334"/>
      <c r="F334"/>
      <c r="G334"/>
      <c r="H334"/>
    </row>
    <row r="335" spans="1:8" x14ac:dyDescent="0.2">
      <c r="A335"/>
      <c r="B335"/>
      <c r="C335"/>
      <c r="D335"/>
      <c r="E335"/>
      <c r="F335"/>
      <c r="G335"/>
      <c r="H335"/>
    </row>
    <row r="336" spans="1:8" x14ac:dyDescent="0.2">
      <c r="A336"/>
      <c r="B336"/>
      <c r="C336"/>
      <c r="D336"/>
      <c r="E336"/>
      <c r="F336"/>
      <c r="G336"/>
      <c r="H336"/>
    </row>
    <row r="337" spans="1:8" x14ac:dyDescent="0.2">
      <c r="A337"/>
      <c r="B337"/>
      <c r="C337"/>
      <c r="D337"/>
      <c r="E337"/>
      <c r="F337"/>
      <c r="G337"/>
      <c r="H337"/>
    </row>
    <row r="338" spans="1:8" x14ac:dyDescent="0.2">
      <c r="A338"/>
      <c r="B338"/>
      <c r="C338"/>
      <c r="D338"/>
      <c r="E338"/>
      <c r="F338"/>
      <c r="G338"/>
      <c r="H338"/>
    </row>
    <row r="339" spans="1:8" x14ac:dyDescent="0.2">
      <c r="A339"/>
      <c r="B339"/>
      <c r="C339"/>
      <c r="D339"/>
      <c r="E339"/>
      <c r="F339"/>
      <c r="G339"/>
      <c r="H339"/>
    </row>
    <row r="340" spans="1:8" x14ac:dyDescent="0.2">
      <c r="A340"/>
      <c r="B340"/>
      <c r="C340"/>
      <c r="D340"/>
      <c r="E340"/>
      <c r="F340"/>
      <c r="G340"/>
      <c r="H340"/>
    </row>
    <row r="341" spans="1:8" x14ac:dyDescent="0.2">
      <c r="A341"/>
      <c r="B341"/>
      <c r="C341"/>
      <c r="D341"/>
      <c r="E341"/>
      <c r="F341"/>
      <c r="G341"/>
      <c r="H341"/>
    </row>
    <row r="342" spans="1:8" x14ac:dyDescent="0.2">
      <c r="A342"/>
      <c r="B342"/>
      <c r="C342"/>
      <c r="D342"/>
      <c r="E342"/>
      <c r="F342"/>
      <c r="G342"/>
      <c r="H342"/>
    </row>
    <row r="343" spans="1:8" x14ac:dyDescent="0.2">
      <c r="A343"/>
      <c r="B343"/>
      <c r="C343"/>
      <c r="D343"/>
      <c r="E343"/>
      <c r="F343"/>
      <c r="G343"/>
      <c r="H343"/>
    </row>
    <row r="344" spans="1:8" x14ac:dyDescent="0.2">
      <c r="A344"/>
      <c r="B344"/>
      <c r="C344"/>
      <c r="D344"/>
      <c r="E344"/>
      <c r="F344"/>
      <c r="G344"/>
      <c r="H344"/>
    </row>
    <row r="345" spans="1:8" x14ac:dyDescent="0.2">
      <c r="A345"/>
      <c r="B345"/>
      <c r="C345"/>
      <c r="D345"/>
      <c r="E345"/>
      <c r="F345"/>
      <c r="G345"/>
      <c r="H345"/>
    </row>
    <row r="346" spans="1:8" x14ac:dyDescent="0.2">
      <c r="A346"/>
      <c r="B346"/>
      <c r="C346"/>
      <c r="D346"/>
      <c r="E346"/>
      <c r="F346"/>
      <c r="G346"/>
      <c r="H346"/>
    </row>
    <row r="347" spans="1:8" x14ac:dyDescent="0.2">
      <c r="A347"/>
      <c r="B347"/>
      <c r="C347"/>
      <c r="D347"/>
      <c r="E347"/>
      <c r="F347"/>
      <c r="G347"/>
      <c r="H347"/>
    </row>
    <row r="348" spans="1:8" x14ac:dyDescent="0.2">
      <c r="A348"/>
      <c r="B348"/>
      <c r="C348"/>
      <c r="D348"/>
      <c r="E348"/>
      <c r="F348"/>
      <c r="G348"/>
      <c r="H348"/>
    </row>
    <row r="349" spans="1:8" x14ac:dyDescent="0.2">
      <c r="A349"/>
      <c r="B349"/>
      <c r="C349"/>
      <c r="D349"/>
      <c r="E349"/>
      <c r="F349"/>
      <c r="G349"/>
      <c r="H349"/>
    </row>
    <row r="350" spans="1:8" x14ac:dyDescent="0.2">
      <c r="A350"/>
      <c r="B350"/>
      <c r="C350"/>
      <c r="D350"/>
      <c r="E350"/>
      <c r="F350"/>
      <c r="G350"/>
      <c r="H350"/>
    </row>
    <row r="351" spans="1:8" x14ac:dyDescent="0.2">
      <c r="A351"/>
      <c r="B351"/>
      <c r="C351"/>
      <c r="D351"/>
      <c r="E351"/>
      <c r="F351"/>
      <c r="G351"/>
      <c r="H351"/>
    </row>
    <row r="352" spans="1:8" x14ac:dyDescent="0.2">
      <c r="A352"/>
      <c r="B352"/>
      <c r="C352"/>
      <c r="D352"/>
      <c r="E352"/>
      <c r="F352"/>
      <c r="G352"/>
      <c r="H352"/>
    </row>
    <row r="353" spans="1:8" x14ac:dyDescent="0.2">
      <c r="A353"/>
      <c r="B353"/>
      <c r="C353"/>
      <c r="D353"/>
      <c r="E353"/>
      <c r="F353"/>
      <c r="G353"/>
      <c r="H353"/>
    </row>
    <row r="354" spans="1:8" x14ac:dyDescent="0.2">
      <c r="A354"/>
      <c r="B354"/>
      <c r="C354"/>
      <c r="D354"/>
      <c r="E354"/>
      <c r="F354"/>
      <c r="G354"/>
      <c r="H354"/>
    </row>
    <row r="355" spans="1:8" x14ac:dyDescent="0.2">
      <c r="A355"/>
      <c r="B355"/>
      <c r="C355"/>
      <c r="D355"/>
      <c r="E355"/>
      <c r="F355"/>
      <c r="G355"/>
      <c r="H355"/>
    </row>
    <row r="356" spans="1:8" x14ac:dyDescent="0.2">
      <c r="A356"/>
      <c r="B356"/>
      <c r="C356"/>
      <c r="D356"/>
      <c r="E356"/>
      <c r="F356"/>
      <c r="G356"/>
      <c r="H356"/>
    </row>
    <row r="357" spans="1:8" x14ac:dyDescent="0.2">
      <c r="A357"/>
      <c r="B357"/>
      <c r="C357"/>
      <c r="D357"/>
      <c r="E357"/>
      <c r="F357"/>
      <c r="G357"/>
      <c r="H357"/>
    </row>
    <row r="358" spans="1:8" x14ac:dyDescent="0.2">
      <c r="A358"/>
      <c r="B358"/>
      <c r="C358"/>
      <c r="D358"/>
      <c r="E358"/>
      <c r="F358"/>
      <c r="G358"/>
      <c r="H358"/>
    </row>
    <row r="359" spans="1:8" x14ac:dyDescent="0.2">
      <c r="A359"/>
      <c r="B359"/>
      <c r="C359"/>
      <c r="D359"/>
      <c r="E359"/>
      <c r="F359"/>
      <c r="G359"/>
      <c r="H359"/>
    </row>
    <row r="360" spans="1:8" x14ac:dyDescent="0.2">
      <c r="A360"/>
      <c r="B360"/>
      <c r="C360"/>
      <c r="D360"/>
      <c r="E360"/>
      <c r="F360"/>
      <c r="G360"/>
      <c r="H360"/>
    </row>
    <row r="361" spans="1:8" x14ac:dyDescent="0.2">
      <c r="A361"/>
      <c r="B361"/>
      <c r="C361"/>
      <c r="D361"/>
      <c r="E361"/>
      <c r="F361"/>
      <c r="G361"/>
      <c r="H361"/>
    </row>
    <row r="362" spans="1:8" x14ac:dyDescent="0.2">
      <c r="A362"/>
      <c r="B362"/>
      <c r="C362"/>
      <c r="D362"/>
      <c r="E362"/>
      <c r="F362"/>
      <c r="G362"/>
      <c r="H362"/>
    </row>
    <row r="363" spans="1:8" x14ac:dyDescent="0.2">
      <c r="A363"/>
      <c r="B363"/>
      <c r="C363"/>
      <c r="D363"/>
      <c r="E363"/>
      <c r="F363"/>
      <c r="G363"/>
      <c r="H363"/>
    </row>
    <row r="364" spans="1:8" x14ac:dyDescent="0.2">
      <c r="A364"/>
      <c r="B364"/>
      <c r="C364"/>
      <c r="D364"/>
      <c r="E364"/>
      <c r="F364"/>
      <c r="G364"/>
      <c r="H364"/>
    </row>
    <row r="365" spans="1:8" x14ac:dyDescent="0.2">
      <c r="A365"/>
      <c r="B365"/>
      <c r="C365"/>
      <c r="D365"/>
      <c r="E365"/>
      <c r="F365"/>
      <c r="G365"/>
      <c r="H365"/>
    </row>
    <row r="366" spans="1:8" x14ac:dyDescent="0.2">
      <c r="A366"/>
      <c r="B366"/>
      <c r="C366"/>
      <c r="D366"/>
      <c r="E366"/>
      <c r="F366"/>
      <c r="G366"/>
      <c r="H366"/>
    </row>
    <row r="367" spans="1:8" x14ac:dyDescent="0.2">
      <c r="A367"/>
      <c r="B367"/>
      <c r="C367"/>
      <c r="D367"/>
      <c r="E367"/>
      <c r="F367"/>
      <c r="G367"/>
      <c r="H367"/>
    </row>
    <row r="368" spans="1:8" x14ac:dyDescent="0.2">
      <c r="A368"/>
      <c r="B368"/>
      <c r="C368"/>
      <c r="D368"/>
      <c r="E368"/>
      <c r="F368"/>
      <c r="G368"/>
      <c r="H368"/>
    </row>
    <row r="369" spans="1:8" x14ac:dyDescent="0.2">
      <c r="A369"/>
      <c r="B369"/>
      <c r="C369"/>
      <c r="D369"/>
      <c r="E369"/>
      <c r="F369"/>
      <c r="G369"/>
      <c r="H369"/>
    </row>
    <row r="370" spans="1:8" x14ac:dyDescent="0.2">
      <c r="A370"/>
      <c r="B370"/>
      <c r="C370"/>
      <c r="D370"/>
      <c r="E370"/>
      <c r="F370"/>
      <c r="G370"/>
      <c r="H370"/>
    </row>
    <row r="371" spans="1:8" x14ac:dyDescent="0.2">
      <c r="A371"/>
      <c r="B371"/>
      <c r="C371"/>
      <c r="D371"/>
      <c r="E371"/>
      <c r="F371"/>
      <c r="G371"/>
      <c r="H371"/>
    </row>
    <row r="372" spans="1:8" x14ac:dyDescent="0.2">
      <c r="A372"/>
      <c r="B372"/>
      <c r="C372"/>
      <c r="D372"/>
      <c r="E372"/>
      <c r="F372"/>
      <c r="G372"/>
      <c r="H372"/>
    </row>
    <row r="373" spans="1:8" x14ac:dyDescent="0.2">
      <c r="A373"/>
      <c r="B373"/>
      <c r="C373"/>
      <c r="D373"/>
      <c r="E373"/>
      <c r="F373"/>
      <c r="G373"/>
      <c r="H373"/>
    </row>
    <row r="374" spans="1:8" x14ac:dyDescent="0.2">
      <c r="A374"/>
      <c r="B374"/>
      <c r="C374"/>
      <c r="D374"/>
      <c r="E374"/>
      <c r="F374"/>
      <c r="G374"/>
      <c r="H374"/>
    </row>
    <row r="375" spans="1:8" x14ac:dyDescent="0.2">
      <c r="A375"/>
      <c r="B375"/>
      <c r="C375"/>
      <c r="D375"/>
      <c r="E375"/>
      <c r="F375"/>
      <c r="G375"/>
      <c r="H375"/>
    </row>
    <row r="376" spans="1:8" x14ac:dyDescent="0.2">
      <c r="A376"/>
      <c r="B376"/>
      <c r="C376"/>
      <c r="D376"/>
      <c r="E376"/>
      <c r="F376"/>
      <c r="G376"/>
      <c r="H376"/>
    </row>
    <row r="377" spans="1:8" x14ac:dyDescent="0.2">
      <c r="A377"/>
      <c r="B377"/>
      <c r="C377"/>
      <c r="D377"/>
      <c r="E377"/>
      <c r="F377"/>
      <c r="G377"/>
      <c r="H377"/>
    </row>
    <row r="378" spans="1:8" x14ac:dyDescent="0.2">
      <c r="A378"/>
      <c r="B378"/>
      <c r="C378"/>
      <c r="D378"/>
      <c r="E378"/>
      <c r="F378"/>
      <c r="G378"/>
      <c r="H378"/>
    </row>
    <row r="379" spans="1:8" x14ac:dyDescent="0.2">
      <c r="A379"/>
      <c r="B379"/>
      <c r="C379"/>
      <c r="D379"/>
      <c r="E379"/>
      <c r="F379"/>
      <c r="G379"/>
      <c r="H379"/>
    </row>
    <row r="380" spans="1:8" x14ac:dyDescent="0.2">
      <c r="A380"/>
      <c r="B380"/>
      <c r="C380"/>
      <c r="D380"/>
      <c r="E380"/>
      <c r="F380"/>
      <c r="G380"/>
      <c r="H380"/>
    </row>
    <row r="381" spans="1:8" x14ac:dyDescent="0.2">
      <c r="A381"/>
      <c r="B381"/>
      <c r="C381"/>
      <c r="D381"/>
      <c r="E381"/>
      <c r="F381"/>
      <c r="G381"/>
      <c r="H381"/>
    </row>
    <row r="382" spans="1:8" x14ac:dyDescent="0.2">
      <c r="A382"/>
      <c r="B382"/>
      <c r="C382"/>
      <c r="D382"/>
      <c r="E382"/>
      <c r="F382"/>
      <c r="G382"/>
      <c r="H382"/>
    </row>
    <row r="383" spans="1:8" x14ac:dyDescent="0.2">
      <c r="A383"/>
      <c r="B383"/>
      <c r="C383"/>
      <c r="D383"/>
      <c r="E383"/>
      <c r="F383"/>
      <c r="G383"/>
      <c r="H383"/>
    </row>
    <row r="384" spans="1:8" x14ac:dyDescent="0.2">
      <c r="A384"/>
      <c r="B384"/>
      <c r="C384"/>
      <c r="D384"/>
      <c r="E384"/>
      <c r="F384"/>
      <c r="G384"/>
      <c r="H384"/>
    </row>
    <row r="385" spans="1:8" x14ac:dyDescent="0.2">
      <c r="A385"/>
      <c r="B385"/>
      <c r="C385"/>
      <c r="D385"/>
      <c r="E385"/>
      <c r="F385"/>
      <c r="G385"/>
      <c r="H385"/>
    </row>
    <row r="386" spans="1:8" x14ac:dyDescent="0.2">
      <c r="A386"/>
      <c r="B386"/>
      <c r="C386"/>
      <c r="D386"/>
      <c r="E386"/>
      <c r="F386"/>
      <c r="G386"/>
      <c r="H386"/>
    </row>
    <row r="387" spans="1:8" x14ac:dyDescent="0.2">
      <c r="A387"/>
      <c r="B387"/>
      <c r="C387"/>
      <c r="D387"/>
      <c r="E387"/>
      <c r="F387"/>
      <c r="G387"/>
      <c r="H387"/>
    </row>
    <row r="388" spans="1:8" x14ac:dyDescent="0.2">
      <c r="A388"/>
      <c r="B388"/>
      <c r="C388"/>
      <c r="D388"/>
      <c r="E388"/>
      <c r="F388"/>
      <c r="G388"/>
      <c r="H388"/>
    </row>
    <row r="389" spans="1:8" x14ac:dyDescent="0.2">
      <c r="A389"/>
      <c r="B389"/>
      <c r="C389"/>
      <c r="D389"/>
      <c r="E389"/>
      <c r="F389"/>
      <c r="G389"/>
      <c r="H389"/>
    </row>
    <row r="390" spans="1:8" x14ac:dyDescent="0.2">
      <c r="A390"/>
      <c r="B390"/>
      <c r="C390"/>
      <c r="D390"/>
      <c r="E390"/>
      <c r="F390"/>
      <c r="G390"/>
      <c r="H390"/>
    </row>
    <row r="391" spans="1:8" x14ac:dyDescent="0.2">
      <c r="A391"/>
      <c r="B391"/>
      <c r="C391"/>
      <c r="D391"/>
      <c r="E391"/>
      <c r="F391"/>
      <c r="G391"/>
      <c r="H391"/>
    </row>
    <row r="392" spans="1:8" x14ac:dyDescent="0.2">
      <c r="A392"/>
      <c r="B392"/>
      <c r="C392"/>
      <c r="D392"/>
      <c r="E392"/>
      <c r="F392"/>
      <c r="G392"/>
      <c r="H392"/>
    </row>
    <row r="393" spans="1:8" x14ac:dyDescent="0.2">
      <c r="A393"/>
      <c r="B393"/>
      <c r="C393"/>
      <c r="D393"/>
      <c r="E393"/>
      <c r="F393"/>
      <c r="G393"/>
      <c r="H393"/>
    </row>
    <row r="394" spans="1:8" x14ac:dyDescent="0.2">
      <c r="A394"/>
      <c r="B394"/>
      <c r="C394"/>
      <c r="D394"/>
      <c r="E394"/>
      <c r="F394"/>
      <c r="G394"/>
      <c r="H394"/>
    </row>
    <row r="395" spans="1:8" x14ac:dyDescent="0.2">
      <c r="A395"/>
      <c r="B395"/>
      <c r="C395"/>
      <c r="D395"/>
      <c r="E395"/>
      <c r="F395"/>
      <c r="G395"/>
      <c r="H395"/>
    </row>
    <row r="396" spans="1:8" x14ac:dyDescent="0.2">
      <c r="A396"/>
      <c r="B396"/>
      <c r="C396"/>
      <c r="D396"/>
      <c r="E396"/>
      <c r="F396"/>
      <c r="G396"/>
      <c r="H396"/>
    </row>
    <row r="397" spans="1:8" x14ac:dyDescent="0.2">
      <c r="A397"/>
      <c r="B397"/>
      <c r="C397"/>
      <c r="D397"/>
      <c r="E397"/>
      <c r="F397"/>
      <c r="G397"/>
      <c r="H397"/>
    </row>
    <row r="398" spans="1:8" x14ac:dyDescent="0.2">
      <c r="A398"/>
      <c r="B398"/>
      <c r="C398"/>
      <c r="D398"/>
      <c r="E398"/>
      <c r="F398"/>
      <c r="G398"/>
      <c r="H398"/>
    </row>
    <row r="399" spans="1:8" x14ac:dyDescent="0.2">
      <c r="A399"/>
      <c r="B399"/>
      <c r="C399"/>
      <c r="D399"/>
      <c r="E399"/>
      <c r="F399"/>
      <c r="G399"/>
      <c r="H399"/>
    </row>
    <row r="400" spans="1:8" x14ac:dyDescent="0.2">
      <c r="A400"/>
      <c r="B400"/>
      <c r="C400"/>
      <c r="D400"/>
      <c r="E400"/>
      <c r="F400"/>
      <c r="G400"/>
      <c r="H400"/>
    </row>
    <row r="401" spans="1:8" x14ac:dyDescent="0.2">
      <c r="A401"/>
      <c r="B401"/>
      <c r="C401"/>
      <c r="D401"/>
      <c r="E401"/>
      <c r="F401"/>
      <c r="G401"/>
      <c r="H401"/>
    </row>
    <row r="402" spans="1:8" x14ac:dyDescent="0.2">
      <c r="A402"/>
      <c r="B402"/>
      <c r="C402"/>
      <c r="D402"/>
      <c r="E402"/>
      <c r="F402"/>
      <c r="G402"/>
      <c r="H402"/>
    </row>
    <row r="403" spans="1:8" x14ac:dyDescent="0.2">
      <c r="A403"/>
      <c r="B403"/>
      <c r="C403"/>
      <c r="D403"/>
      <c r="E403"/>
      <c r="F403"/>
      <c r="G403"/>
      <c r="H403"/>
    </row>
    <row r="404" spans="1:8" x14ac:dyDescent="0.2">
      <c r="A404"/>
      <c r="B404"/>
      <c r="C404"/>
      <c r="D404"/>
      <c r="E404"/>
      <c r="F404"/>
      <c r="G404"/>
      <c r="H404"/>
    </row>
    <row r="405" spans="1:8" x14ac:dyDescent="0.2">
      <c r="A405"/>
      <c r="B405"/>
      <c r="C405"/>
      <c r="D405"/>
      <c r="E405"/>
      <c r="F405"/>
      <c r="G405"/>
      <c r="H405"/>
    </row>
    <row r="406" spans="1:8" x14ac:dyDescent="0.2">
      <c r="A406"/>
      <c r="B406"/>
      <c r="C406"/>
      <c r="D406"/>
      <c r="E406"/>
      <c r="F406"/>
      <c r="G406"/>
      <c r="H406"/>
    </row>
    <row r="407" spans="1:8" x14ac:dyDescent="0.2">
      <c r="A407"/>
      <c r="B407"/>
      <c r="C407"/>
      <c r="D407"/>
      <c r="E407"/>
      <c r="F407"/>
      <c r="G407"/>
      <c r="H407"/>
    </row>
    <row r="408" spans="1:8" x14ac:dyDescent="0.2">
      <c r="A408"/>
      <c r="B408"/>
      <c r="C408"/>
      <c r="D408"/>
      <c r="E408"/>
      <c r="F408"/>
      <c r="G408"/>
      <c r="H408"/>
    </row>
    <row r="409" spans="1:8" x14ac:dyDescent="0.2">
      <c r="A409"/>
      <c r="B409"/>
      <c r="C409"/>
      <c r="D409"/>
      <c r="E409"/>
      <c r="F409"/>
      <c r="G409"/>
      <c r="H409"/>
    </row>
    <row r="410" spans="1:8" x14ac:dyDescent="0.2">
      <c r="A410"/>
      <c r="B410"/>
      <c r="C410"/>
      <c r="D410"/>
      <c r="E410"/>
      <c r="F410"/>
      <c r="G410"/>
      <c r="H410"/>
    </row>
    <row r="411" spans="1:8" x14ac:dyDescent="0.2">
      <c r="A411"/>
      <c r="B411"/>
      <c r="C411"/>
      <c r="D411"/>
      <c r="E411"/>
      <c r="F411"/>
      <c r="G411"/>
      <c r="H411"/>
    </row>
    <row r="412" spans="1:8" x14ac:dyDescent="0.2">
      <c r="A412"/>
      <c r="B412"/>
      <c r="C412"/>
      <c r="D412"/>
      <c r="E412"/>
      <c r="F412"/>
      <c r="G412"/>
      <c r="H412"/>
    </row>
    <row r="413" spans="1:8" x14ac:dyDescent="0.2">
      <c r="A413"/>
      <c r="B413"/>
      <c r="C413"/>
      <c r="D413"/>
      <c r="E413"/>
      <c r="F413"/>
      <c r="G413"/>
      <c r="H413"/>
    </row>
    <row r="414" spans="1:8" x14ac:dyDescent="0.2">
      <c r="A414"/>
      <c r="B414"/>
      <c r="C414"/>
      <c r="D414"/>
      <c r="E414"/>
      <c r="F414"/>
      <c r="G414"/>
      <c r="H414"/>
    </row>
    <row r="415" spans="1:8" x14ac:dyDescent="0.2">
      <c r="A415"/>
      <c r="B415"/>
      <c r="C415"/>
      <c r="D415"/>
      <c r="E415"/>
      <c r="F415"/>
      <c r="G415"/>
      <c r="H415"/>
    </row>
    <row r="416" spans="1:8" x14ac:dyDescent="0.2">
      <c r="A416"/>
      <c r="B416"/>
      <c r="C416"/>
      <c r="D416"/>
      <c r="E416"/>
      <c r="F416"/>
      <c r="G416"/>
      <c r="H416"/>
    </row>
    <row r="417" spans="1:8" x14ac:dyDescent="0.2">
      <c r="A417"/>
      <c r="B417"/>
      <c r="C417"/>
      <c r="D417"/>
      <c r="E417"/>
      <c r="F417"/>
      <c r="G417"/>
      <c r="H417"/>
    </row>
    <row r="418" spans="1:8" x14ac:dyDescent="0.2">
      <c r="A418"/>
      <c r="B418"/>
      <c r="C418"/>
      <c r="D418"/>
      <c r="E418"/>
      <c r="F418"/>
      <c r="G418"/>
      <c r="H418"/>
    </row>
    <row r="419" spans="1:8" x14ac:dyDescent="0.2">
      <c r="A419"/>
      <c r="B419"/>
      <c r="C419"/>
      <c r="D419"/>
      <c r="E419"/>
      <c r="F419"/>
      <c r="G419"/>
      <c r="H419"/>
    </row>
    <row r="420" spans="1:8" x14ac:dyDescent="0.2">
      <c r="A420"/>
      <c r="B420"/>
      <c r="C420"/>
      <c r="D420"/>
      <c r="E420"/>
      <c r="F420"/>
      <c r="G420"/>
      <c r="H420"/>
    </row>
    <row r="421" spans="1:8" x14ac:dyDescent="0.2">
      <c r="A421"/>
      <c r="B421"/>
      <c r="C421"/>
      <c r="D421"/>
      <c r="E421"/>
      <c r="F421"/>
      <c r="G421"/>
      <c r="H421"/>
    </row>
    <row r="422" spans="1:8" x14ac:dyDescent="0.2">
      <c r="A422"/>
      <c r="B422"/>
      <c r="C422"/>
      <c r="D422"/>
      <c r="E422"/>
      <c r="F422"/>
      <c r="G422"/>
      <c r="H422"/>
    </row>
    <row r="423" spans="1:8" x14ac:dyDescent="0.2">
      <c r="A423"/>
      <c r="B423"/>
      <c r="C423"/>
      <c r="D423"/>
      <c r="E423"/>
      <c r="F423"/>
      <c r="G423"/>
      <c r="H423"/>
    </row>
    <row r="424" spans="1:8" x14ac:dyDescent="0.2">
      <c r="A424"/>
      <c r="B424"/>
      <c r="C424"/>
      <c r="D424"/>
      <c r="E424"/>
      <c r="F424"/>
      <c r="G424"/>
      <c r="H424"/>
    </row>
    <row r="425" spans="1:8" x14ac:dyDescent="0.2">
      <c r="A425"/>
      <c r="B425"/>
      <c r="C425"/>
      <c r="D425"/>
      <c r="E425"/>
      <c r="F425"/>
      <c r="G425"/>
      <c r="H425"/>
    </row>
    <row r="426" spans="1:8" x14ac:dyDescent="0.2">
      <c r="A426"/>
      <c r="B426"/>
      <c r="C426"/>
      <c r="D426"/>
      <c r="E426"/>
      <c r="F426"/>
      <c r="G426"/>
      <c r="H426"/>
    </row>
    <row r="427" spans="1:8" x14ac:dyDescent="0.2">
      <c r="A427"/>
      <c r="B427"/>
      <c r="C427"/>
      <c r="D427"/>
      <c r="E427"/>
      <c r="F427"/>
      <c r="G427"/>
      <c r="H427"/>
    </row>
    <row r="428" spans="1:8" x14ac:dyDescent="0.2">
      <c r="A428"/>
      <c r="B428"/>
      <c r="C428"/>
      <c r="D428"/>
      <c r="E428"/>
      <c r="F428"/>
      <c r="G428"/>
      <c r="H428"/>
    </row>
    <row r="429" spans="1:8" x14ac:dyDescent="0.2">
      <c r="A429"/>
      <c r="B429"/>
      <c r="C429"/>
      <c r="D429"/>
      <c r="E429"/>
      <c r="F429"/>
      <c r="G429"/>
      <c r="H429"/>
    </row>
    <row r="430" spans="1:8" x14ac:dyDescent="0.2">
      <c r="A430"/>
      <c r="B430"/>
      <c r="C430"/>
      <c r="D430"/>
      <c r="E430"/>
      <c r="F430"/>
      <c r="G430"/>
      <c r="H430"/>
    </row>
    <row r="431" spans="1:8" x14ac:dyDescent="0.2">
      <c r="A431"/>
      <c r="B431"/>
      <c r="C431"/>
      <c r="D431"/>
      <c r="E431"/>
      <c r="F431"/>
      <c r="G431"/>
      <c r="H431"/>
    </row>
    <row r="432" spans="1:8" x14ac:dyDescent="0.2">
      <c r="A432"/>
      <c r="B432"/>
      <c r="C432"/>
      <c r="D432"/>
      <c r="E432"/>
      <c r="F432"/>
      <c r="G432"/>
      <c r="H432"/>
    </row>
    <row r="433" spans="1:8" x14ac:dyDescent="0.2">
      <c r="A433"/>
      <c r="B433"/>
      <c r="C433"/>
      <c r="D433"/>
      <c r="E433"/>
      <c r="F433"/>
      <c r="G433"/>
      <c r="H433"/>
    </row>
    <row r="434" spans="1:8" x14ac:dyDescent="0.2">
      <c r="A434"/>
      <c r="B434"/>
      <c r="C434"/>
      <c r="D434"/>
      <c r="E434"/>
      <c r="F434"/>
      <c r="G434"/>
      <c r="H434"/>
    </row>
    <row r="435" spans="1:8" x14ac:dyDescent="0.2">
      <c r="A435"/>
      <c r="B435"/>
      <c r="C435"/>
      <c r="D435"/>
      <c r="E435"/>
      <c r="F435"/>
      <c r="G435"/>
      <c r="H435"/>
    </row>
    <row r="436" spans="1:8" x14ac:dyDescent="0.2">
      <c r="A436"/>
      <c r="B436"/>
      <c r="C436"/>
      <c r="D436"/>
      <c r="E436"/>
      <c r="F436"/>
      <c r="G436"/>
      <c r="H436"/>
    </row>
    <row r="437" spans="1:8" x14ac:dyDescent="0.2">
      <c r="A437"/>
      <c r="B437"/>
      <c r="C437"/>
      <c r="D437"/>
      <c r="E437"/>
      <c r="F437"/>
      <c r="G437"/>
      <c r="H437"/>
    </row>
    <row r="438" spans="1:8" x14ac:dyDescent="0.2">
      <c r="A438"/>
      <c r="B438"/>
      <c r="C438"/>
      <c r="D438"/>
      <c r="E438"/>
      <c r="F438"/>
      <c r="G438"/>
      <c r="H438"/>
    </row>
    <row r="439" spans="1:8" x14ac:dyDescent="0.2">
      <c r="A439"/>
      <c r="B439"/>
      <c r="C439"/>
      <c r="D439"/>
      <c r="E439"/>
      <c r="F439"/>
      <c r="G439"/>
      <c r="H439"/>
    </row>
    <row r="440" spans="1:8" x14ac:dyDescent="0.2">
      <c r="A440"/>
      <c r="B440"/>
      <c r="C440"/>
      <c r="D440"/>
      <c r="E440"/>
      <c r="F440"/>
      <c r="G440"/>
    </row>
    <row r="441" spans="1:8" x14ac:dyDescent="0.2">
      <c r="A441"/>
      <c r="B441"/>
      <c r="C441"/>
      <c r="D441"/>
      <c r="E441"/>
      <c r="F441"/>
      <c r="G441"/>
    </row>
    <row r="442" spans="1:8" x14ac:dyDescent="0.2">
      <c r="A442"/>
      <c r="B442"/>
      <c r="C442"/>
      <c r="D442"/>
      <c r="E442"/>
      <c r="F442"/>
      <c r="G442"/>
    </row>
    <row r="443" spans="1:8" x14ac:dyDescent="0.2">
      <c r="A443"/>
      <c r="B443"/>
      <c r="C443"/>
      <c r="D443"/>
      <c r="E443"/>
      <c r="F443"/>
      <c r="G443"/>
    </row>
    <row r="444" spans="1:8" x14ac:dyDescent="0.2">
      <c r="A444"/>
      <c r="B444"/>
      <c r="C444"/>
      <c r="D444"/>
      <c r="E444"/>
      <c r="F444"/>
      <c r="G444"/>
    </row>
    <row r="445" spans="1:8" x14ac:dyDescent="0.2">
      <c r="A445"/>
      <c r="B445"/>
      <c r="C445"/>
      <c r="D445"/>
      <c r="E445"/>
      <c r="F445"/>
      <c r="G445"/>
    </row>
    <row r="446" spans="1:8" x14ac:dyDescent="0.2">
      <c r="A446"/>
      <c r="B446"/>
      <c r="C446"/>
      <c r="D446"/>
      <c r="E446"/>
      <c r="F446"/>
      <c r="G446"/>
    </row>
    <row r="447" spans="1:8" x14ac:dyDescent="0.2">
      <c r="A447"/>
      <c r="B447"/>
      <c r="C447"/>
      <c r="D447"/>
      <c r="E447"/>
      <c r="F447"/>
      <c r="G447"/>
    </row>
    <row r="448" spans="1:8" x14ac:dyDescent="0.2">
      <c r="A448"/>
      <c r="B448"/>
      <c r="C448"/>
      <c r="D448"/>
      <c r="E448"/>
      <c r="F448"/>
      <c r="G448"/>
    </row>
    <row r="449" spans="1:7" x14ac:dyDescent="0.2">
      <c r="A449"/>
      <c r="B449"/>
      <c r="C449"/>
      <c r="D449"/>
      <c r="E449"/>
      <c r="F449"/>
      <c r="G449"/>
    </row>
    <row r="450" spans="1:7" x14ac:dyDescent="0.2">
      <c r="A450"/>
      <c r="B450"/>
      <c r="C450"/>
      <c r="D450"/>
      <c r="E450"/>
      <c r="F450"/>
      <c r="G450"/>
    </row>
    <row r="451" spans="1:7" x14ac:dyDescent="0.2">
      <c r="A451"/>
      <c r="B451"/>
      <c r="C451"/>
      <c r="D451"/>
      <c r="E451"/>
      <c r="F451"/>
      <c r="G451"/>
    </row>
    <row r="452" spans="1:7" x14ac:dyDescent="0.2">
      <c r="A452"/>
      <c r="B452"/>
      <c r="C452"/>
      <c r="D452"/>
      <c r="E452"/>
      <c r="F452"/>
      <c r="G452"/>
    </row>
    <row r="453" spans="1:7" x14ac:dyDescent="0.2">
      <c r="A453"/>
      <c r="B453"/>
      <c r="C453"/>
      <c r="D453"/>
      <c r="E453"/>
      <c r="F453"/>
      <c r="G453"/>
    </row>
    <row r="454" spans="1:7" x14ac:dyDescent="0.2">
      <c r="A454"/>
      <c r="B454"/>
      <c r="C454"/>
      <c r="D454"/>
      <c r="E454"/>
      <c r="F454"/>
      <c r="G454"/>
    </row>
    <row r="455" spans="1:7" x14ac:dyDescent="0.2">
      <c r="A455"/>
      <c r="B455"/>
      <c r="C455"/>
      <c r="D455"/>
      <c r="E455"/>
      <c r="F455"/>
      <c r="G455"/>
    </row>
    <row r="456" spans="1:7" x14ac:dyDescent="0.2">
      <c r="A456"/>
      <c r="B456"/>
      <c r="C456"/>
      <c r="D456"/>
      <c r="E456"/>
      <c r="F456"/>
      <c r="G456"/>
    </row>
    <row r="457" spans="1:7" x14ac:dyDescent="0.2">
      <c r="A457"/>
      <c r="B457"/>
      <c r="C457"/>
      <c r="D457"/>
      <c r="E457"/>
      <c r="F457"/>
      <c r="G457"/>
    </row>
    <row r="458" spans="1:7" x14ac:dyDescent="0.2">
      <c r="A458"/>
      <c r="B458"/>
      <c r="C458"/>
      <c r="D458"/>
      <c r="E458"/>
      <c r="F458"/>
      <c r="G458"/>
    </row>
    <row r="459" spans="1:7" x14ac:dyDescent="0.2">
      <c r="A459"/>
      <c r="B459"/>
      <c r="C459"/>
      <c r="D459"/>
      <c r="E459"/>
      <c r="F459"/>
      <c r="G459"/>
    </row>
    <row r="460" spans="1:7" x14ac:dyDescent="0.2">
      <c r="A460"/>
      <c r="B460"/>
      <c r="C460"/>
      <c r="D460"/>
      <c r="E460"/>
      <c r="F460"/>
      <c r="G460"/>
    </row>
    <row r="461" spans="1:7" x14ac:dyDescent="0.2">
      <c r="A461"/>
      <c r="B461"/>
      <c r="C461"/>
      <c r="D461"/>
      <c r="E461"/>
      <c r="F461"/>
      <c r="G461"/>
    </row>
    <row r="462" spans="1:7" x14ac:dyDescent="0.2">
      <c r="A462"/>
      <c r="B462"/>
      <c r="C462"/>
      <c r="D462"/>
      <c r="E462"/>
      <c r="F462"/>
      <c r="G462"/>
    </row>
    <row r="463" spans="1:7" x14ac:dyDescent="0.2">
      <c r="A463"/>
      <c r="B463"/>
      <c r="C463"/>
      <c r="D463"/>
      <c r="E463"/>
      <c r="F463"/>
      <c r="G463"/>
    </row>
    <row r="464" spans="1:7" x14ac:dyDescent="0.2">
      <c r="A464"/>
      <c r="B464"/>
      <c r="C464"/>
      <c r="D464"/>
      <c r="E464"/>
      <c r="F464"/>
      <c r="G464"/>
    </row>
    <row r="465" spans="1:7" x14ac:dyDescent="0.2">
      <c r="A465"/>
      <c r="B465"/>
      <c r="C465"/>
      <c r="D465"/>
      <c r="E465"/>
      <c r="F465"/>
      <c r="G465"/>
    </row>
    <row r="466" spans="1:7" x14ac:dyDescent="0.2">
      <c r="A466"/>
      <c r="B466"/>
      <c r="C466"/>
      <c r="D466"/>
      <c r="E466"/>
      <c r="F466"/>
      <c r="G466"/>
    </row>
    <row r="467" spans="1:7" x14ac:dyDescent="0.2">
      <c r="A467"/>
      <c r="B467"/>
      <c r="C467"/>
      <c r="D467"/>
      <c r="E467"/>
      <c r="F467"/>
      <c r="G467"/>
    </row>
    <row r="468" spans="1:7" x14ac:dyDescent="0.2">
      <c r="A468"/>
      <c r="B468"/>
      <c r="C468"/>
      <c r="D468"/>
      <c r="E468"/>
      <c r="F468"/>
      <c r="G468"/>
    </row>
    <row r="469" spans="1:7" x14ac:dyDescent="0.2">
      <c r="A469"/>
      <c r="B469"/>
      <c r="C469"/>
      <c r="D469"/>
      <c r="E469"/>
      <c r="F469"/>
      <c r="G469"/>
    </row>
    <row r="470" spans="1:7" x14ac:dyDescent="0.2">
      <c r="A470"/>
      <c r="B470"/>
      <c r="C470"/>
      <c r="D470"/>
      <c r="E470"/>
      <c r="F470"/>
      <c r="G470"/>
    </row>
    <row r="471" spans="1:7" x14ac:dyDescent="0.2">
      <c r="A471"/>
      <c r="B471"/>
      <c r="C471"/>
      <c r="D471"/>
      <c r="E471"/>
      <c r="F471"/>
      <c r="G471"/>
    </row>
    <row r="472" spans="1:7" x14ac:dyDescent="0.2">
      <c r="A472"/>
      <c r="B472"/>
      <c r="C472"/>
      <c r="D472"/>
      <c r="E472"/>
      <c r="F472"/>
      <c r="G472"/>
    </row>
    <row r="473" spans="1:7" x14ac:dyDescent="0.2">
      <c r="A473"/>
      <c r="B473"/>
      <c r="C473"/>
      <c r="D473"/>
      <c r="E473"/>
      <c r="F473"/>
      <c r="G473"/>
    </row>
    <row r="474" spans="1:7" x14ac:dyDescent="0.2">
      <c r="A474"/>
      <c r="B474"/>
      <c r="C474"/>
      <c r="D474"/>
      <c r="E474"/>
      <c r="F474"/>
      <c r="G474"/>
    </row>
    <row r="475" spans="1:7" x14ac:dyDescent="0.2">
      <c r="A475"/>
      <c r="B475"/>
      <c r="C475"/>
      <c r="D475"/>
      <c r="E475"/>
      <c r="F475"/>
      <c r="G475"/>
    </row>
    <row r="476" spans="1:7" x14ac:dyDescent="0.2">
      <c r="A476"/>
      <c r="B476"/>
      <c r="C476"/>
      <c r="D476"/>
      <c r="E476"/>
      <c r="F476"/>
      <c r="G476"/>
    </row>
    <row r="477" spans="1:7" x14ac:dyDescent="0.2">
      <c r="A477"/>
      <c r="B477"/>
      <c r="C477"/>
      <c r="D477"/>
      <c r="E477"/>
      <c r="F477"/>
      <c r="G477"/>
    </row>
    <row r="478" spans="1:7" x14ac:dyDescent="0.2">
      <c r="A478"/>
      <c r="B478"/>
      <c r="C478"/>
      <c r="D478"/>
      <c r="E478"/>
      <c r="F478"/>
      <c r="G478"/>
    </row>
    <row r="479" spans="1:7" x14ac:dyDescent="0.2">
      <c r="A479"/>
      <c r="B479"/>
      <c r="C479"/>
      <c r="D479"/>
      <c r="E479"/>
      <c r="F479"/>
      <c r="G479"/>
    </row>
    <row r="480" spans="1:7" x14ac:dyDescent="0.2">
      <c r="A480"/>
      <c r="B480"/>
      <c r="C480"/>
      <c r="D480"/>
      <c r="E480"/>
      <c r="F480"/>
      <c r="G480"/>
    </row>
    <row r="481" spans="1:7" x14ac:dyDescent="0.2">
      <c r="A481"/>
      <c r="B481"/>
      <c r="C481"/>
      <c r="D481"/>
      <c r="E481"/>
      <c r="F481"/>
      <c r="G481"/>
    </row>
    <row r="482" spans="1:7" x14ac:dyDescent="0.2">
      <c r="A482"/>
      <c r="B482"/>
      <c r="C482"/>
      <c r="D482"/>
      <c r="E482"/>
      <c r="F482"/>
      <c r="G482"/>
    </row>
    <row r="483" spans="1:7" x14ac:dyDescent="0.2">
      <c r="A483"/>
      <c r="B483"/>
      <c r="C483"/>
      <c r="D483"/>
      <c r="E483"/>
      <c r="F483"/>
      <c r="G483"/>
    </row>
    <row r="484" spans="1:7" x14ac:dyDescent="0.2">
      <c r="A484"/>
      <c r="B484"/>
      <c r="C484"/>
      <c r="D484"/>
      <c r="E484"/>
      <c r="F484"/>
      <c r="G484"/>
    </row>
    <row r="485" spans="1:7" x14ac:dyDescent="0.2">
      <c r="A485"/>
      <c r="B485"/>
      <c r="C485"/>
      <c r="D485"/>
      <c r="E485"/>
      <c r="F485"/>
      <c r="G485"/>
    </row>
    <row r="486" spans="1:7" x14ac:dyDescent="0.2">
      <c r="A486"/>
      <c r="B486"/>
      <c r="C486"/>
      <c r="D486"/>
      <c r="E486"/>
      <c r="F486"/>
      <c r="G486"/>
    </row>
    <row r="487" spans="1:7" x14ac:dyDescent="0.2">
      <c r="A487"/>
      <c r="B487"/>
      <c r="C487"/>
      <c r="D487"/>
      <c r="E487"/>
      <c r="F487"/>
      <c r="G487"/>
    </row>
    <row r="488" spans="1:7" x14ac:dyDescent="0.2">
      <c r="A488"/>
      <c r="B488"/>
      <c r="C488"/>
      <c r="D488"/>
      <c r="E488"/>
      <c r="F488"/>
      <c r="G488"/>
    </row>
    <row r="489" spans="1:7" x14ac:dyDescent="0.2">
      <c r="A489"/>
      <c r="B489"/>
      <c r="C489"/>
      <c r="D489"/>
      <c r="E489"/>
      <c r="F489"/>
      <c r="G489"/>
    </row>
    <row r="490" spans="1:7" x14ac:dyDescent="0.2">
      <c r="A490"/>
      <c r="B490"/>
      <c r="C490"/>
      <c r="D490"/>
      <c r="E490"/>
      <c r="F490"/>
      <c r="G490"/>
    </row>
    <row r="491" spans="1:7" x14ac:dyDescent="0.2">
      <c r="A491"/>
      <c r="B491"/>
      <c r="C491"/>
      <c r="D491"/>
      <c r="E491"/>
      <c r="F491"/>
      <c r="G491"/>
    </row>
    <row r="492" spans="1:7" x14ac:dyDescent="0.2">
      <c r="A492"/>
      <c r="B492"/>
      <c r="C492"/>
      <c r="D492"/>
      <c r="E492"/>
      <c r="F492"/>
      <c r="G492"/>
    </row>
    <row r="493" spans="1:7" x14ac:dyDescent="0.2">
      <c r="A493"/>
      <c r="B493"/>
      <c r="C493"/>
      <c r="D493"/>
      <c r="E493"/>
      <c r="F493"/>
      <c r="G493"/>
    </row>
    <row r="494" spans="1:7" x14ac:dyDescent="0.2">
      <c r="A494"/>
      <c r="B494"/>
      <c r="C494"/>
      <c r="D494"/>
      <c r="E494"/>
      <c r="F494"/>
      <c r="G494"/>
    </row>
    <row r="495" spans="1:7" x14ac:dyDescent="0.2">
      <c r="A495"/>
      <c r="B495"/>
      <c r="C495"/>
      <c r="D495"/>
      <c r="E495"/>
      <c r="F495"/>
      <c r="G495"/>
    </row>
    <row r="496" spans="1:7" x14ac:dyDescent="0.2">
      <c r="A496"/>
      <c r="B496"/>
      <c r="C496"/>
      <c r="D496"/>
      <c r="E496"/>
      <c r="F496"/>
      <c r="G496"/>
    </row>
    <row r="497" spans="1:7" x14ac:dyDescent="0.2">
      <c r="A497"/>
      <c r="B497"/>
      <c r="C497"/>
      <c r="D497"/>
      <c r="E497"/>
      <c r="F497"/>
      <c r="G497"/>
    </row>
    <row r="498" spans="1:7" x14ac:dyDescent="0.2">
      <c r="A498"/>
      <c r="B498"/>
      <c r="C498"/>
      <c r="D498"/>
      <c r="E498"/>
      <c r="F498"/>
      <c r="G498"/>
    </row>
    <row r="499" spans="1:7" x14ac:dyDescent="0.2">
      <c r="A499"/>
      <c r="B499"/>
      <c r="C499"/>
      <c r="D499"/>
      <c r="E499"/>
      <c r="F499"/>
      <c r="G499"/>
    </row>
    <row r="500" spans="1:7" x14ac:dyDescent="0.2">
      <c r="A500"/>
      <c r="B500"/>
      <c r="C500"/>
      <c r="D500"/>
      <c r="E500"/>
      <c r="F500"/>
      <c r="G500"/>
    </row>
    <row r="501" spans="1:7" x14ac:dyDescent="0.2">
      <c r="A501"/>
      <c r="B501"/>
      <c r="C501"/>
      <c r="D501"/>
      <c r="E501"/>
      <c r="F501"/>
      <c r="G501"/>
    </row>
    <row r="502" spans="1:7" x14ac:dyDescent="0.2">
      <c r="A502"/>
      <c r="B502"/>
      <c r="C502"/>
      <c r="D502"/>
      <c r="E502"/>
      <c r="F502"/>
      <c r="G502"/>
    </row>
    <row r="503" spans="1:7" x14ac:dyDescent="0.2">
      <c r="A503"/>
      <c r="B503"/>
      <c r="C503"/>
      <c r="D503"/>
      <c r="E503"/>
      <c r="F503"/>
      <c r="G503"/>
    </row>
    <row r="504" spans="1:7" x14ac:dyDescent="0.2">
      <c r="A504"/>
      <c r="B504"/>
      <c r="C504"/>
      <c r="D504"/>
      <c r="E504"/>
      <c r="F504"/>
      <c r="G504"/>
    </row>
    <row r="505" spans="1:7" x14ac:dyDescent="0.2">
      <c r="A505"/>
      <c r="B505"/>
      <c r="C505"/>
      <c r="D505"/>
      <c r="E505"/>
      <c r="F505"/>
      <c r="G505"/>
    </row>
    <row r="506" spans="1:7" x14ac:dyDescent="0.2">
      <c r="A506"/>
      <c r="B506"/>
      <c r="C506"/>
      <c r="D506"/>
      <c r="E506"/>
      <c r="F506"/>
      <c r="G506"/>
    </row>
    <row r="507" spans="1:7" x14ac:dyDescent="0.2">
      <c r="A507"/>
      <c r="B507"/>
      <c r="C507"/>
      <c r="D507"/>
      <c r="E507"/>
      <c r="F507"/>
      <c r="G507"/>
    </row>
    <row r="508" spans="1:7" x14ac:dyDescent="0.2">
      <c r="A508"/>
      <c r="B508"/>
      <c r="C508"/>
      <c r="D508"/>
      <c r="E508"/>
      <c r="F508"/>
      <c r="G508"/>
    </row>
    <row r="509" spans="1:7" x14ac:dyDescent="0.2">
      <c r="A509"/>
      <c r="B509"/>
      <c r="C509"/>
      <c r="D509"/>
      <c r="E509"/>
      <c r="F509"/>
      <c r="G509"/>
    </row>
    <row r="510" spans="1:7" x14ac:dyDescent="0.2">
      <c r="A510"/>
      <c r="B510"/>
      <c r="C510"/>
      <c r="D510"/>
      <c r="E510"/>
      <c r="F510"/>
      <c r="G510"/>
    </row>
    <row r="511" spans="1:7" x14ac:dyDescent="0.2">
      <c r="A511"/>
      <c r="B511"/>
      <c r="C511"/>
      <c r="D511"/>
      <c r="E511"/>
      <c r="F511"/>
      <c r="G511"/>
    </row>
    <row r="512" spans="1:7" x14ac:dyDescent="0.2">
      <c r="A512"/>
      <c r="B512"/>
      <c r="C512"/>
      <c r="D512"/>
      <c r="E512"/>
      <c r="F512"/>
      <c r="G512"/>
    </row>
    <row r="513" spans="1:7" x14ac:dyDescent="0.2">
      <c r="A513"/>
      <c r="B513"/>
      <c r="C513"/>
      <c r="D513"/>
      <c r="E513"/>
      <c r="F513"/>
      <c r="G513"/>
    </row>
    <row r="514" spans="1:7" x14ac:dyDescent="0.2">
      <c r="A514"/>
      <c r="B514"/>
      <c r="C514"/>
      <c r="D514"/>
      <c r="E514"/>
      <c r="F514"/>
      <c r="G514"/>
    </row>
    <row r="515" spans="1:7" x14ac:dyDescent="0.2">
      <c r="A515"/>
      <c r="B515"/>
      <c r="C515"/>
      <c r="D515"/>
      <c r="E515"/>
      <c r="F515"/>
      <c r="G515"/>
    </row>
    <row r="516" spans="1:7" x14ac:dyDescent="0.2">
      <c r="A516"/>
      <c r="B516"/>
      <c r="C516"/>
      <c r="D516"/>
      <c r="E516"/>
      <c r="F516"/>
      <c r="G516"/>
    </row>
    <row r="517" spans="1:7" x14ac:dyDescent="0.2">
      <c r="A517"/>
      <c r="B517"/>
      <c r="C517"/>
      <c r="D517"/>
      <c r="E517"/>
      <c r="F517"/>
      <c r="G517"/>
    </row>
    <row r="518" spans="1:7" x14ac:dyDescent="0.2">
      <c r="A518"/>
      <c r="B518"/>
      <c r="C518"/>
      <c r="D518"/>
      <c r="E518"/>
      <c r="F518"/>
      <c r="G518"/>
    </row>
    <row r="519" spans="1:7" x14ac:dyDescent="0.2">
      <c r="A519"/>
      <c r="B519"/>
      <c r="C519"/>
      <c r="D519"/>
      <c r="E519"/>
      <c r="F519"/>
      <c r="G519"/>
    </row>
    <row r="520" spans="1:7" x14ac:dyDescent="0.2">
      <c r="A520"/>
      <c r="B520"/>
      <c r="C520"/>
      <c r="D520"/>
      <c r="E520"/>
      <c r="F520"/>
      <c r="G520"/>
    </row>
    <row r="521" spans="1:7" x14ac:dyDescent="0.2">
      <c r="A521"/>
      <c r="B521"/>
      <c r="C521"/>
      <c r="D521"/>
      <c r="E521"/>
      <c r="F521"/>
      <c r="G521"/>
    </row>
    <row r="522" spans="1:7" x14ac:dyDescent="0.2">
      <c r="A522"/>
      <c r="B522"/>
      <c r="C522"/>
      <c r="D522"/>
      <c r="E522"/>
      <c r="F522"/>
      <c r="G522"/>
    </row>
    <row r="523" spans="1:7" x14ac:dyDescent="0.2">
      <c r="A523"/>
      <c r="B523"/>
      <c r="C523"/>
      <c r="D523"/>
      <c r="E523"/>
      <c r="F523"/>
      <c r="G523"/>
    </row>
    <row r="524" spans="1:7" x14ac:dyDescent="0.2">
      <c r="A524"/>
      <c r="B524"/>
      <c r="C524"/>
      <c r="D524"/>
      <c r="E524"/>
      <c r="F524"/>
      <c r="G524"/>
    </row>
    <row r="525" spans="1:7" x14ac:dyDescent="0.2">
      <c r="A525"/>
      <c r="B525"/>
      <c r="C525"/>
      <c r="D525"/>
      <c r="E525"/>
      <c r="F525"/>
      <c r="G525"/>
    </row>
    <row r="526" spans="1:7" x14ac:dyDescent="0.2">
      <c r="A526"/>
      <c r="B526"/>
      <c r="C526"/>
      <c r="D526"/>
      <c r="E526"/>
      <c r="F526"/>
      <c r="G526"/>
    </row>
    <row r="527" spans="1:7" x14ac:dyDescent="0.2">
      <c r="A527"/>
      <c r="B527"/>
      <c r="C527"/>
      <c r="D527"/>
      <c r="E527"/>
      <c r="F527"/>
      <c r="G527"/>
    </row>
    <row r="528" spans="1:7" x14ac:dyDescent="0.2">
      <c r="A528"/>
      <c r="B528"/>
      <c r="C528"/>
      <c r="D528"/>
      <c r="E528"/>
      <c r="F528"/>
      <c r="G528"/>
    </row>
    <row r="529" spans="1:7" x14ac:dyDescent="0.2">
      <c r="A529"/>
      <c r="B529"/>
      <c r="C529"/>
      <c r="D529"/>
      <c r="E529"/>
      <c r="F529"/>
      <c r="G529"/>
    </row>
    <row r="530" spans="1:7" x14ac:dyDescent="0.2">
      <c r="A530"/>
      <c r="B530"/>
      <c r="C530"/>
      <c r="D530"/>
      <c r="E530"/>
      <c r="F530"/>
      <c r="G530"/>
    </row>
    <row r="531" spans="1:7" x14ac:dyDescent="0.2">
      <c r="A531"/>
      <c r="B531"/>
      <c r="C531"/>
      <c r="D531"/>
      <c r="E531"/>
      <c r="F531"/>
      <c r="G531"/>
    </row>
    <row r="532" spans="1:7" x14ac:dyDescent="0.2">
      <c r="A532"/>
      <c r="B532"/>
      <c r="C532"/>
      <c r="D532"/>
      <c r="E532"/>
      <c r="F532"/>
      <c r="G532"/>
    </row>
    <row r="533" spans="1:7" x14ac:dyDescent="0.2">
      <c r="A533"/>
      <c r="B533"/>
      <c r="C533"/>
      <c r="D533"/>
      <c r="E533"/>
      <c r="F533"/>
      <c r="G533"/>
    </row>
    <row r="534" spans="1:7" x14ac:dyDescent="0.2">
      <c r="A534"/>
      <c r="B534"/>
      <c r="C534"/>
      <c r="D534"/>
      <c r="E534"/>
      <c r="F534"/>
      <c r="G534"/>
    </row>
    <row r="535" spans="1:7" x14ac:dyDescent="0.2">
      <c r="A535"/>
      <c r="B535"/>
      <c r="C535"/>
      <c r="D535"/>
      <c r="E535"/>
      <c r="F535"/>
      <c r="G535"/>
    </row>
    <row r="536" spans="1:7" x14ac:dyDescent="0.2">
      <c r="A536"/>
      <c r="B536"/>
      <c r="C536"/>
      <c r="D536"/>
      <c r="E536"/>
      <c r="F536"/>
      <c r="G536"/>
    </row>
    <row r="537" spans="1:7" x14ac:dyDescent="0.2">
      <c r="A537"/>
      <c r="B537"/>
      <c r="C537"/>
      <c r="D537"/>
      <c r="E537"/>
      <c r="F537"/>
      <c r="G537"/>
    </row>
    <row r="538" spans="1:7" x14ac:dyDescent="0.2">
      <c r="A538"/>
      <c r="B538"/>
      <c r="C538"/>
      <c r="D538"/>
      <c r="E538"/>
      <c r="F538"/>
      <c r="G538"/>
    </row>
    <row r="539" spans="1:7" x14ac:dyDescent="0.2">
      <c r="A539"/>
      <c r="B539"/>
      <c r="C539"/>
      <c r="D539"/>
      <c r="E539"/>
      <c r="F539"/>
      <c r="G539"/>
    </row>
    <row r="540" spans="1:7" x14ac:dyDescent="0.2">
      <c r="A540"/>
      <c r="B540"/>
      <c r="C540"/>
    </row>
    <row r="541" spans="1:7" x14ac:dyDescent="0.2">
      <c r="A541"/>
      <c r="B541"/>
      <c r="C541"/>
    </row>
    <row r="542" spans="1:7" x14ac:dyDescent="0.2">
      <c r="A542"/>
      <c r="B542"/>
      <c r="C542"/>
    </row>
    <row r="543" spans="1:7" x14ac:dyDescent="0.2">
      <c r="A543"/>
      <c r="B543"/>
      <c r="C543"/>
    </row>
    <row r="544" spans="1:7" x14ac:dyDescent="0.2">
      <c r="A544"/>
      <c r="B544"/>
      <c r="C544"/>
    </row>
    <row r="545" spans="1:3" x14ac:dyDescent="0.2">
      <c r="A545"/>
      <c r="B545"/>
      <c r="C545"/>
    </row>
    <row r="546" spans="1:3" x14ac:dyDescent="0.2">
      <c r="A546"/>
      <c r="B546"/>
      <c r="C546"/>
    </row>
    <row r="547" spans="1:3" x14ac:dyDescent="0.2">
      <c r="A547"/>
      <c r="B547"/>
      <c r="C547"/>
    </row>
    <row r="548" spans="1:3" x14ac:dyDescent="0.2">
      <c r="A548"/>
      <c r="B548"/>
      <c r="C548"/>
    </row>
    <row r="549" spans="1:3" x14ac:dyDescent="0.2">
      <c r="A549"/>
      <c r="B549"/>
      <c r="C549"/>
    </row>
    <row r="550" spans="1:3" x14ac:dyDescent="0.2">
      <c r="A550"/>
      <c r="B550"/>
      <c r="C550"/>
    </row>
    <row r="551" spans="1:3" x14ac:dyDescent="0.2">
      <c r="A551"/>
      <c r="B551"/>
      <c r="C551"/>
    </row>
    <row r="552" spans="1:3" x14ac:dyDescent="0.2">
      <c r="A552"/>
      <c r="B552"/>
      <c r="C552"/>
    </row>
    <row r="553" spans="1:3" x14ac:dyDescent="0.2">
      <c r="A553"/>
      <c r="B553"/>
      <c r="C553"/>
    </row>
    <row r="554" spans="1:3" x14ac:dyDescent="0.2">
      <c r="A554"/>
      <c r="B554"/>
      <c r="C554"/>
    </row>
    <row r="555" spans="1:3" x14ac:dyDescent="0.2">
      <c r="A555"/>
      <c r="B555"/>
      <c r="C555"/>
    </row>
    <row r="556" spans="1:3" x14ac:dyDescent="0.2">
      <c r="A556"/>
      <c r="B556"/>
      <c r="C556"/>
    </row>
    <row r="557" spans="1:3" x14ac:dyDescent="0.2">
      <c r="A557"/>
      <c r="B557"/>
      <c r="C557"/>
    </row>
    <row r="558" spans="1:3" x14ac:dyDescent="0.2">
      <c r="A558"/>
      <c r="B558"/>
      <c r="C558"/>
    </row>
    <row r="559" spans="1:3" x14ac:dyDescent="0.2">
      <c r="A559"/>
      <c r="B559"/>
      <c r="C559"/>
    </row>
    <row r="560" spans="1:3" x14ac:dyDescent="0.2">
      <c r="A560"/>
      <c r="B560"/>
      <c r="C560"/>
    </row>
    <row r="561" spans="1:3" x14ac:dyDescent="0.2">
      <c r="A561"/>
      <c r="B561"/>
      <c r="C561"/>
    </row>
    <row r="562" spans="1:3" x14ac:dyDescent="0.2">
      <c r="A562"/>
      <c r="B562"/>
      <c r="C562"/>
    </row>
    <row r="563" spans="1:3" x14ac:dyDescent="0.2">
      <c r="A563"/>
      <c r="B563"/>
      <c r="C563"/>
    </row>
    <row r="564" spans="1:3" x14ac:dyDescent="0.2">
      <c r="A564"/>
      <c r="B564"/>
      <c r="C564"/>
    </row>
    <row r="565" spans="1:3" x14ac:dyDescent="0.2">
      <c r="A565"/>
      <c r="B565"/>
      <c r="C565"/>
    </row>
    <row r="566" spans="1:3" x14ac:dyDescent="0.2">
      <c r="A566"/>
      <c r="B566"/>
      <c r="C566"/>
    </row>
    <row r="567" spans="1:3" x14ac:dyDescent="0.2">
      <c r="A567"/>
      <c r="B567"/>
      <c r="C567"/>
    </row>
    <row r="568" spans="1:3" x14ac:dyDescent="0.2">
      <c r="A568"/>
      <c r="B568"/>
      <c r="C568"/>
    </row>
    <row r="569" spans="1:3" x14ac:dyDescent="0.2">
      <c r="A569"/>
      <c r="B569"/>
      <c r="C569"/>
    </row>
    <row r="570" spans="1:3" x14ac:dyDescent="0.2">
      <c r="A570"/>
      <c r="B570"/>
      <c r="C570"/>
    </row>
    <row r="571" spans="1:3" x14ac:dyDescent="0.2">
      <c r="A571"/>
      <c r="B571"/>
      <c r="C571"/>
    </row>
    <row r="572" spans="1:3" x14ac:dyDescent="0.2">
      <c r="A572"/>
      <c r="B572"/>
      <c r="C572"/>
    </row>
    <row r="573" spans="1:3" x14ac:dyDescent="0.2">
      <c r="A573"/>
      <c r="B573"/>
      <c r="C573"/>
    </row>
    <row r="574" spans="1:3" x14ac:dyDescent="0.2">
      <c r="A574"/>
      <c r="B574"/>
      <c r="C574"/>
    </row>
    <row r="575" spans="1:3" x14ac:dyDescent="0.2">
      <c r="A575"/>
      <c r="B575"/>
      <c r="C575"/>
    </row>
    <row r="576" spans="1:3" x14ac:dyDescent="0.2">
      <c r="A576"/>
      <c r="B576"/>
      <c r="C576"/>
    </row>
    <row r="577" spans="1:3" x14ac:dyDescent="0.2">
      <c r="A577"/>
      <c r="B577"/>
      <c r="C577"/>
    </row>
    <row r="578" spans="1:3" x14ac:dyDescent="0.2">
      <c r="A578"/>
      <c r="B578"/>
      <c r="C578"/>
    </row>
    <row r="579" spans="1:3" x14ac:dyDescent="0.2">
      <c r="A579"/>
      <c r="B579"/>
      <c r="C579"/>
    </row>
    <row r="580" spans="1:3" x14ac:dyDescent="0.2">
      <c r="A580"/>
      <c r="B580"/>
      <c r="C580"/>
    </row>
    <row r="581" spans="1:3" x14ac:dyDescent="0.2">
      <c r="A581"/>
      <c r="B581"/>
      <c r="C581"/>
    </row>
    <row r="582" spans="1:3" x14ac:dyDescent="0.2">
      <c r="A582"/>
      <c r="B582"/>
      <c r="C582"/>
    </row>
    <row r="583" spans="1:3" x14ac:dyDescent="0.2">
      <c r="A583"/>
      <c r="B583"/>
      <c r="C583"/>
    </row>
    <row r="584" spans="1:3" x14ac:dyDescent="0.2">
      <c r="A584"/>
      <c r="B584"/>
      <c r="C584"/>
    </row>
    <row r="585" spans="1:3" x14ac:dyDescent="0.2">
      <c r="A585"/>
      <c r="B585"/>
      <c r="C585"/>
    </row>
    <row r="586" spans="1:3" x14ac:dyDescent="0.2">
      <c r="A586"/>
      <c r="B586"/>
      <c r="C586"/>
    </row>
    <row r="587" spans="1:3" x14ac:dyDescent="0.2">
      <c r="A587"/>
      <c r="B587"/>
      <c r="C587"/>
    </row>
    <row r="588" spans="1:3" x14ac:dyDescent="0.2">
      <c r="A588"/>
      <c r="B588"/>
      <c r="C588"/>
    </row>
    <row r="589" spans="1:3" x14ac:dyDescent="0.2">
      <c r="A589"/>
      <c r="B589"/>
      <c r="C589"/>
    </row>
    <row r="590" spans="1:3" x14ac:dyDescent="0.2">
      <c r="A590"/>
      <c r="B590"/>
      <c r="C590"/>
    </row>
    <row r="591" spans="1:3" x14ac:dyDescent="0.2">
      <c r="A591"/>
      <c r="B591"/>
      <c r="C591"/>
    </row>
    <row r="592" spans="1:3" x14ac:dyDescent="0.2">
      <c r="A592"/>
      <c r="B592"/>
      <c r="C592"/>
    </row>
    <row r="593" spans="1:3" x14ac:dyDescent="0.2">
      <c r="A593"/>
      <c r="B593"/>
      <c r="C593"/>
    </row>
    <row r="594" spans="1:3" x14ac:dyDescent="0.2">
      <c r="A594"/>
      <c r="B594"/>
      <c r="C594"/>
    </row>
    <row r="595" spans="1:3" x14ac:dyDescent="0.2">
      <c r="A595"/>
      <c r="B595"/>
      <c r="C595"/>
    </row>
    <row r="596" spans="1:3" x14ac:dyDescent="0.2">
      <c r="A596"/>
      <c r="B596"/>
      <c r="C596"/>
    </row>
    <row r="597" spans="1:3" x14ac:dyDescent="0.2">
      <c r="A597"/>
      <c r="B597"/>
      <c r="C597"/>
    </row>
    <row r="598" spans="1:3" x14ac:dyDescent="0.2">
      <c r="A598"/>
      <c r="B598"/>
      <c r="C598"/>
    </row>
    <row r="599" spans="1:3" x14ac:dyDescent="0.2">
      <c r="A599"/>
      <c r="B599"/>
      <c r="C599"/>
    </row>
    <row r="600" spans="1:3" x14ac:dyDescent="0.2">
      <c r="A600"/>
      <c r="B600"/>
      <c r="C600"/>
    </row>
    <row r="601" spans="1:3" x14ac:dyDescent="0.2">
      <c r="A601"/>
      <c r="B601"/>
      <c r="C601"/>
    </row>
    <row r="602" spans="1:3" x14ac:dyDescent="0.2">
      <c r="A602"/>
      <c r="B602"/>
      <c r="C602"/>
    </row>
    <row r="603" spans="1:3" x14ac:dyDescent="0.2">
      <c r="A603"/>
      <c r="B603"/>
      <c r="C603"/>
    </row>
    <row r="604" spans="1:3" x14ac:dyDescent="0.2">
      <c r="A604"/>
      <c r="B604"/>
      <c r="C604"/>
    </row>
    <row r="605" spans="1:3" x14ac:dyDescent="0.2">
      <c r="A605"/>
      <c r="B605"/>
      <c r="C605"/>
    </row>
    <row r="606" spans="1:3" x14ac:dyDescent="0.2">
      <c r="A606"/>
      <c r="B606"/>
      <c r="C606"/>
    </row>
    <row r="607" spans="1:3" x14ac:dyDescent="0.2">
      <c r="A607"/>
      <c r="B607"/>
      <c r="C607"/>
    </row>
    <row r="608" spans="1:3" x14ac:dyDescent="0.2">
      <c r="A608"/>
      <c r="B608"/>
      <c r="C608"/>
    </row>
    <row r="609" spans="1:3" x14ac:dyDescent="0.2">
      <c r="A609"/>
      <c r="B609"/>
      <c r="C609"/>
    </row>
    <row r="610" spans="1:3" x14ac:dyDescent="0.2">
      <c r="A610"/>
      <c r="B610"/>
      <c r="C610"/>
    </row>
    <row r="611" spans="1:3" x14ac:dyDescent="0.2">
      <c r="A611"/>
      <c r="B611"/>
      <c r="C611"/>
    </row>
    <row r="612" spans="1:3" x14ac:dyDescent="0.2">
      <c r="A612"/>
      <c r="B612"/>
      <c r="C612"/>
    </row>
    <row r="613" spans="1:3" x14ac:dyDescent="0.2">
      <c r="A613"/>
      <c r="B613"/>
      <c r="C613"/>
    </row>
    <row r="614" spans="1:3" x14ac:dyDescent="0.2">
      <c r="A614"/>
      <c r="B614"/>
      <c r="C614"/>
    </row>
    <row r="615" spans="1:3" x14ac:dyDescent="0.2">
      <c r="A615"/>
      <c r="B615"/>
      <c r="C615"/>
    </row>
    <row r="616" spans="1:3" x14ac:dyDescent="0.2">
      <c r="A616"/>
      <c r="B616"/>
      <c r="C616"/>
    </row>
    <row r="617" spans="1:3" x14ac:dyDescent="0.2">
      <c r="A617"/>
      <c r="B617"/>
      <c r="C617"/>
    </row>
    <row r="618" spans="1:3" x14ac:dyDescent="0.2">
      <c r="A618"/>
      <c r="B618"/>
      <c r="C618"/>
    </row>
    <row r="619" spans="1:3" x14ac:dyDescent="0.2">
      <c r="A619"/>
      <c r="B619"/>
      <c r="C619"/>
    </row>
    <row r="620" spans="1:3" x14ac:dyDescent="0.2">
      <c r="A620"/>
      <c r="B620"/>
      <c r="C620"/>
    </row>
    <row r="621" spans="1:3" x14ac:dyDescent="0.2">
      <c r="A621"/>
      <c r="B621"/>
      <c r="C621"/>
    </row>
    <row r="622" spans="1:3" x14ac:dyDescent="0.2">
      <c r="A622"/>
      <c r="B622"/>
      <c r="C622"/>
    </row>
    <row r="623" spans="1:3" x14ac:dyDescent="0.2">
      <c r="A623"/>
      <c r="B623"/>
      <c r="C623"/>
    </row>
    <row r="624" spans="1:3" x14ac:dyDescent="0.2">
      <c r="A624"/>
      <c r="B624"/>
      <c r="C624"/>
    </row>
    <row r="625" spans="1:3" x14ac:dyDescent="0.2">
      <c r="A625"/>
      <c r="B625"/>
      <c r="C625"/>
    </row>
    <row r="626" spans="1:3" x14ac:dyDescent="0.2">
      <c r="A626"/>
      <c r="B626"/>
      <c r="C626"/>
    </row>
    <row r="627" spans="1:3" x14ac:dyDescent="0.2">
      <c r="A627"/>
      <c r="B627"/>
      <c r="C627"/>
    </row>
    <row r="628" spans="1:3" x14ac:dyDescent="0.2">
      <c r="A628"/>
      <c r="B628"/>
      <c r="C628"/>
    </row>
    <row r="629" spans="1:3" x14ac:dyDescent="0.2">
      <c r="A629"/>
      <c r="B629"/>
      <c r="C629"/>
    </row>
    <row r="630" spans="1:3" x14ac:dyDescent="0.2">
      <c r="A630"/>
      <c r="B630"/>
      <c r="C630"/>
    </row>
    <row r="631" spans="1:3" x14ac:dyDescent="0.2">
      <c r="A631"/>
      <c r="B631"/>
      <c r="C631"/>
    </row>
    <row r="632" spans="1:3" x14ac:dyDescent="0.2">
      <c r="A632"/>
      <c r="B632"/>
      <c r="C632"/>
    </row>
    <row r="633" spans="1:3" x14ac:dyDescent="0.2">
      <c r="A633"/>
      <c r="B633"/>
      <c r="C633"/>
    </row>
    <row r="634" spans="1:3" x14ac:dyDescent="0.2">
      <c r="A634"/>
      <c r="B634"/>
      <c r="C634"/>
    </row>
    <row r="635" spans="1:3" x14ac:dyDescent="0.2">
      <c r="A635"/>
      <c r="B635"/>
      <c r="C635"/>
    </row>
    <row r="636" spans="1:3" x14ac:dyDescent="0.2">
      <c r="A636"/>
      <c r="B636"/>
      <c r="C636"/>
    </row>
    <row r="637" spans="1:3" x14ac:dyDescent="0.2">
      <c r="A637"/>
      <c r="B637"/>
      <c r="C637"/>
    </row>
    <row r="638" spans="1:3" x14ac:dyDescent="0.2">
      <c r="A638"/>
      <c r="B638"/>
      <c r="C638"/>
    </row>
    <row r="639" spans="1:3" x14ac:dyDescent="0.2">
      <c r="A639"/>
      <c r="B639"/>
      <c r="C639"/>
    </row>
    <row r="640" spans="1:3" x14ac:dyDescent="0.2">
      <c r="A640"/>
      <c r="B640"/>
      <c r="C640"/>
    </row>
    <row r="641" spans="1:3" x14ac:dyDescent="0.2">
      <c r="A641"/>
      <c r="B641"/>
      <c r="C641"/>
    </row>
    <row r="642" spans="1:3" x14ac:dyDescent="0.2">
      <c r="A642"/>
      <c r="B642"/>
      <c r="C642"/>
    </row>
    <row r="643" spans="1:3" x14ac:dyDescent="0.2">
      <c r="A643"/>
      <c r="B643"/>
      <c r="C643"/>
    </row>
    <row r="644" spans="1:3" x14ac:dyDescent="0.2">
      <c r="A644"/>
      <c r="B644"/>
      <c r="C644"/>
    </row>
    <row r="645" spans="1:3" x14ac:dyDescent="0.2">
      <c r="A645"/>
      <c r="B645"/>
      <c r="C645"/>
    </row>
    <row r="646" spans="1:3" x14ac:dyDescent="0.2">
      <c r="A646"/>
      <c r="B646"/>
      <c r="C646"/>
    </row>
    <row r="647" spans="1:3" x14ac:dyDescent="0.2">
      <c r="A647"/>
      <c r="B647"/>
      <c r="C647"/>
    </row>
    <row r="648" spans="1:3" x14ac:dyDescent="0.2">
      <c r="A648"/>
      <c r="B648"/>
      <c r="C648"/>
    </row>
    <row r="649" spans="1:3" x14ac:dyDescent="0.2">
      <c r="A649"/>
      <c r="B649"/>
      <c r="C649"/>
    </row>
    <row r="650" spans="1:3" x14ac:dyDescent="0.2">
      <c r="A650"/>
      <c r="B650"/>
      <c r="C650"/>
    </row>
    <row r="651" spans="1:3" x14ac:dyDescent="0.2">
      <c r="A651"/>
      <c r="B651"/>
      <c r="C651"/>
    </row>
    <row r="652" spans="1:3" x14ac:dyDescent="0.2">
      <c r="A652"/>
      <c r="B652"/>
      <c r="C652"/>
    </row>
    <row r="653" spans="1:3" x14ac:dyDescent="0.2">
      <c r="A653"/>
      <c r="B653"/>
      <c r="C653"/>
    </row>
    <row r="654" spans="1:3" x14ac:dyDescent="0.2">
      <c r="A654"/>
      <c r="B654"/>
      <c r="C654"/>
    </row>
    <row r="655" spans="1:3" x14ac:dyDescent="0.2">
      <c r="A655"/>
      <c r="B655"/>
      <c r="C655"/>
    </row>
    <row r="656" spans="1:3" x14ac:dyDescent="0.2">
      <c r="A656"/>
      <c r="B656"/>
      <c r="C656"/>
    </row>
    <row r="657" spans="1:3" x14ac:dyDescent="0.2">
      <c r="A657"/>
      <c r="B657"/>
      <c r="C657"/>
    </row>
    <row r="658" spans="1:3" x14ac:dyDescent="0.2">
      <c r="A658"/>
      <c r="B658"/>
      <c r="C658"/>
    </row>
    <row r="659" spans="1:3" x14ac:dyDescent="0.2">
      <c r="A659"/>
      <c r="B659"/>
      <c r="C659"/>
    </row>
    <row r="660" spans="1:3" x14ac:dyDescent="0.2">
      <c r="A660"/>
      <c r="B660"/>
      <c r="C660"/>
    </row>
    <row r="661" spans="1:3" x14ac:dyDescent="0.2">
      <c r="A661"/>
      <c r="B661"/>
      <c r="C661"/>
    </row>
    <row r="662" spans="1:3" x14ac:dyDescent="0.2">
      <c r="A662"/>
      <c r="B662"/>
      <c r="C662"/>
    </row>
    <row r="663" spans="1:3" x14ac:dyDescent="0.2">
      <c r="A663"/>
      <c r="B663"/>
      <c r="C663"/>
    </row>
    <row r="664" spans="1:3" x14ac:dyDescent="0.2">
      <c r="A664"/>
      <c r="B664"/>
      <c r="C664"/>
    </row>
    <row r="665" spans="1:3" x14ac:dyDescent="0.2">
      <c r="A665"/>
      <c r="B665"/>
      <c r="C665"/>
    </row>
    <row r="666" spans="1:3" x14ac:dyDescent="0.2">
      <c r="A666"/>
      <c r="B666"/>
      <c r="C666"/>
    </row>
    <row r="667" spans="1:3" x14ac:dyDescent="0.2">
      <c r="A667"/>
      <c r="B667"/>
      <c r="C667"/>
    </row>
    <row r="668" spans="1:3" x14ac:dyDescent="0.2">
      <c r="A668"/>
      <c r="B668"/>
      <c r="C668"/>
    </row>
    <row r="669" spans="1:3" x14ac:dyDescent="0.2">
      <c r="A669"/>
      <c r="B669"/>
      <c r="C669"/>
    </row>
    <row r="670" spans="1:3" x14ac:dyDescent="0.2">
      <c r="A670"/>
      <c r="B670"/>
      <c r="C670"/>
    </row>
    <row r="671" spans="1:3" x14ac:dyDescent="0.2">
      <c r="A671"/>
      <c r="B671"/>
      <c r="C671"/>
    </row>
    <row r="672" spans="1:3" x14ac:dyDescent="0.2">
      <c r="A672"/>
      <c r="B672"/>
      <c r="C672"/>
    </row>
    <row r="673" spans="1:3" x14ac:dyDescent="0.2">
      <c r="A673"/>
      <c r="B673"/>
      <c r="C673"/>
    </row>
    <row r="674" spans="1:3" x14ac:dyDescent="0.2">
      <c r="A674"/>
      <c r="B674"/>
      <c r="C674"/>
    </row>
    <row r="675" spans="1:3" x14ac:dyDescent="0.2">
      <c r="A675"/>
      <c r="B675"/>
      <c r="C675"/>
    </row>
    <row r="676" spans="1:3" x14ac:dyDescent="0.2">
      <c r="A676"/>
      <c r="B676"/>
      <c r="C676"/>
    </row>
    <row r="677" spans="1:3" x14ac:dyDescent="0.2">
      <c r="A677"/>
      <c r="B677"/>
      <c r="C677"/>
    </row>
    <row r="678" spans="1:3" x14ac:dyDescent="0.2">
      <c r="A678"/>
      <c r="B678"/>
      <c r="C678"/>
    </row>
    <row r="679" spans="1:3" x14ac:dyDescent="0.2">
      <c r="A679"/>
      <c r="B679"/>
      <c r="C679"/>
    </row>
    <row r="680" spans="1:3" x14ac:dyDescent="0.2">
      <c r="A680"/>
      <c r="B680"/>
      <c r="C680"/>
    </row>
    <row r="681" spans="1:3" x14ac:dyDescent="0.2">
      <c r="A681"/>
      <c r="B681"/>
      <c r="C681"/>
    </row>
    <row r="682" spans="1:3" x14ac:dyDescent="0.2">
      <c r="A682"/>
      <c r="B682"/>
      <c r="C682"/>
    </row>
    <row r="683" spans="1:3" x14ac:dyDescent="0.2">
      <c r="A683"/>
      <c r="B683"/>
      <c r="C683"/>
    </row>
    <row r="684" spans="1:3" x14ac:dyDescent="0.2">
      <c r="A684"/>
      <c r="B684"/>
      <c r="C684"/>
    </row>
    <row r="685" spans="1:3" x14ac:dyDescent="0.2">
      <c r="A685"/>
      <c r="B685"/>
      <c r="C685"/>
    </row>
    <row r="686" spans="1:3" x14ac:dyDescent="0.2">
      <c r="A686"/>
      <c r="B686"/>
      <c r="C686"/>
    </row>
    <row r="687" spans="1:3" x14ac:dyDescent="0.2">
      <c r="A687"/>
      <c r="B687"/>
      <c r="C687"/>
    </row>
    <row r="688" spans="1:3" x14ac:dyDescent="0.2">
      <c r="A688"/>
      <c r="B688"/>
      <c r="C688"/>
    </row>
    <row r="689" spans="1:3" x14ac:dyDescent="0.2">
      <c r="A689"/>
      <c r="B689"/>
      <c r="C689"/>
    </row>
    <row r="690" spans="1:3" x14ac:dyDescent="0.2">
      <c r="A690"/>
      <c r="B690"/>
      <c r="C690"/>
    </row>
    <row r="691" spans="1:3" x14ac:dyDescent="0.2">
      <c r="A691"/>
      <c r="B691"/>
      <c r="C691"/>
    </row>
    <row r="692" spans="1:3" x14ac:dyDescent="0.2">
      <c r="A692"/>
      <c r="B692"/>
      <c r="C692"/>
    </row>
    <row r="693" spans="1:3" x14ac:dyDescent="0.2">
      <c r="A693"/>
      <c r="B693"/>
      <c r="C693"/>
    </row>
    <row r="694" spans="1:3" x14ac:dyDescent="0.2">
      <c r="A694"/>
      <c r="B694"/>
      <c r="C694"/>
    </row>
    <row r="695" spans="1:3" x14ac:dyDescent="0.2">
      <c r="A695"/>
      <c r="B695"/>
      <c r="C695"/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A900"/>
      <c r="B900"/>
      <c r="C900"/>
    </row>
    <row r="901" spans="1:3" x14ac:dyDescent="0.2">
      <c r="A901"/>
      <c r="B901"/>
      <c r="C901"/>
    </row>
    <row r="902" spans="1:3" x14ac:dyDescent="0.2">
      <c r="A902"/>
      <c r="B902"/>
      <c r="C902"/>
    </row>
    <row r="903" spans="1:3" x14ac:dyDescent="0.2">
      <c r="A903"/>
      <c r="B903"/>
      <c r="C903"/>
    </row>
    <row r="904" spans="1:3" x14ac:dyDescent="0.2">
      <c r="A904"/>
      <c r="B904"/>
      <c r="C904"/>
    </row>
    <row r="905" spans="1:3" x14ac:dyDescent="0.2">
      <c r="A905"/>
      <c r="B905"/>
      <c r="C905"/>
    </row>
    <row r="906" spans="1:3" x14ac:dyDescent="0.2">
      <c r="A906"/>
      <c r="B906"/>
      <c r="C906"/>
    </row>
    <row r="907" spans="1:3" x14ac:dyDescent="0.2">
      <c r="A907"/>
      <c r="B907"/>
      <c r="C907"/>
    </row>
    <row r="908" spans="1:3" x14ac:dyDescent="0.2">
      <c r="A908"/>
      <c r="B908"/>
      <c r="C908"/>
    </row>
    <row r="909" spans="1:3" x14ac:dyDescent="0.2">
      <c r="A909"/>
      <c r="B909"/>
      <c r="C909"/>
    </row>
    <row r="910" spans="1:3" x14ac:dyDescent="0.2">
      <c r="A910"/>
      <c r="B910"/>
      <c r="C910"/>
    </row>
    <row r="911" spans="1:3" x14ac:dyDescent="0.2">
      <c r="B911"/>
      <c r="C911"/>
    </row>
    <row r="912" spans="1:3" x14ac:dyDescent="0.2">
      <c r="B912"/>
      <c r="C912"/>
    </row>
    <row r="913" spans="2:3" x14ac:dyDescent="0.2">
      <c r="B913"/>
      <c r="C913"/>
    </row>
    <row r="914" spans="2:3" x14ac:dyDescent="0.2">
      <c r="B914"/>
      <c r="C914"/>
    </row>
    <row r="915" spans="2:3" x14ac:dyDescent="0.2">
      <c r="B915"/>
      <c r="C915"/>
    </row>
    <row r="916" spans="2:3" x14ac:dyDescent="0.2">
      <c r="B916"/>
      <c r="C916"/>
    </row>
    <row r="917" spans="2:3" x14ac:dyDescent="0.2">
      <c r="B917"/>
      <c r="C917"/>
    </row>
    <row r="918" spans="2:3" x14ac:dyDescent="0.2">
      <c r="B918"/>
      <c r="C918"/>
    </row>
    <row r="919" spans="2:3" x14ac:dyDescent="0.2">
      <c r="B919"/>
      <c r="C919"/>
    </row>
    <row r="920" spans="2:3" x14ac:dyDescent="0.2">
      <c r="B920"/>
      <c r="C920"/>
    </row>
    <row r="921" spans="2:3" x14ac:dyDescent="0.2">
      <c r="B921"/>
      <c r="C921"/>
    </row>
    <row r="922" spans="2:3" x14ac:dyDescent="0.2">
      <c r="B922"/>
      <c r="C922"/>
    </row>
    <row r="923" spans="2:3" x14ac:dyDescent="0.2">
      <c r="B923"/>
      <c r="C923"/>
    </row>
    <row r="924" spans="2:3" x14ac:dyDescent="0.2">
      <c r="B924"/>
      <c r="C924"/>
    </row>
    <row r="925" spans="2:3" x14ac:dyDescent="0.2">
      <c r="B925"/>
      <c r="C925"/>
    </row>
    <row r="926" spans="2:3" x14ac:dyDescent="0.2">
      <c r="B926"/>
      <c r="C926"/>
    </row>
    <row r="927" spans="2:3" x14ac:dyDescent="0.2">
      <c r="B927"/>
      <c r="C927"/>
    </row>
    <row r="928" spans="2:3" x14ac:dyDescent="0.2">
      <c r="B928"/>
      <c r="C928"/>
    </row>
    <row r="929" spans="2:3" x14ac:dyDescent="0.2">
      <c r="B929"/>
      <c r="C929"/>
    </row>
    <row r="930" spans="2:3" x14ac:dyDescent="0.2">
      <c r="B930"/>
      <c r="C930"/>
    </row>
    <row r="931" spans="2:3" x14ac:dyDescent="0.2">
      <c r="B931"/>
      <c r="C931"/>
    </row>
    <row r="932" spans="2:3" x14ac:dyDescent="0.2">
      <c r="B932"/>
      <c r="C932"/>
    </row>
    <row r="933" spans="2:3" x14ac:dyDescent="0.2">
      <c r="B933"/>
      <c r="C933"/>
    </row>
    <row r="934" spans="2:3" x14ac:dyDescent="0.2">
      <c r="B934"/>
      <c r="C934"/>
    </row>
    <row r="935" spans="2:3" x14ac:dyDescent="0.2">
      <c r="B935"/>
      <c r="C935"/>
    </row>
    <row r="936" spans="2:3" x14ac:dyDescent="0.2">
      <c r="B936"/>
      <c r="C936"/>
    </row>
    <row r="937" spans="2:3" x14ac:dyDescent="0.2">
      <c r="B937"/>
      <c r="C937"/>
    </row>
    <row r="938" spans="2:3" x14ac:dyDescent="0.2">
      <c r="B938"/>
      <c r="C938"/>
    </row>
    <row r="939" spans="2:3" x14ac:dyDescent="0.2">
      <c r="B939"/>
      <c r="C939"/>
    </row>
    <row r="940" spans="2:3" x14ac:dyDescent="0.2">
      <c r="B940"/>
      <c r="C940"/>
    </row>
    <row r="941" spans="2:3" x14ac:dyDescent="0.2">
      <c r="B941"/>
      <c r="C941"/>
    </row>
    <row r="942" spans="2:3" x14ac:dyDescent="0.2">
      <c r="B942"/>
      <c r="C942"/>
    </row>
    <row r="943" spans="2:3" x14ac:dyDescent="0.2">
      <c r="B943"/>
      <c r="C943"/>
    </row>
    <row r="944" spans="2:3" x14ac:dyDescent="0.2">
      <c r="B944"/>
      <c r="C944"/>
    </row>
    <row r="945" spans="2:3" x14ac:dyDescent="0.2">
      <c r="B945"/>
      <c r="C945"/>
    </row>
    <row r="946" spans="2:3" x14ac:dyDescent="0.2">
      <c r="B946"/>
      <c r="C946"/>
    </row>
    <row r="947" spans="2:3" x14ac:dyDescent="0.2">
      <c r="B947"/>
      <c r="C947"/>
    </row>
    <row r="948" spans="2:3" x14ac:dyDescent="0.2">
      <c r="B948"/>
      <c r="C948"/>
    </row>
    <row r="949" spans="2:3" x14ac:dyDescent="0.2">
      <c r="B949"/>
      <c r="C949"/>
    </row>
    <row r="950" spans="2:3" x14ac:dyDescent="0.2">
      <c r="B950"/>
      <c r="C950"/>
    </row>
    <row r="951" spans="2:3" x14ac:dyDescent="0.2">
      <c r="B951"/>
      <c r="C951"/>
    </row>
    <row r="952" spans="2:3" x14ac:dyDescent="0.2">
      <c r="B952"/>
      <c r="C952"/>
    </row>
    <row r="953" spans="2:3" x14ac:dyDescent="0.2">
      <c r="B953"/>
      <c r="C953"/>
    </row>
    <row r="954" spans="2:3" x14ac:dyDescent="0.2">
      <c r="B954"/>
      <c r="C954"/>
    </row>
    <row r="955" spans="2:3" x14ac:dyDescent="0.2">
      <c r="B955"/>
      <c r="C955"/>
    </row>
    <row r="956" spans="2:3" x14ac:dyDescent="0.2">
      <c r="B956"/>
      <c r="C956"/>
    </row>
    <row r="957" spans="2:3" x14ac:dyDescent="0.2">
      <c r="B957"/>
      <c r="C957"/>
    </row>
    <row r="958" spans="2:3" x14ac:dyDescent="0.2">
      <c r="B958"/>
      <c r="C958"/>
    </row>
    <row r="959" spans="2:3" x14ac:dyDescent="0.2">
      <c r="B959"/>
      <c r="C959"/>
    </row>
    <row r="960" spans="2:3" x14ac:dyDescent="0.2">
      <c r="B960"/>
      <c r="C960"/>
    </row>
    <row r="961" spans="2:3" x14ac:dyDescent="0.2">
      <c r="B961"/>
      <c r="C961"/>
    </row>
    <row r="962" spans="2:3" x14ac:dyDescent="0.2">
      <c r="B962"/>
      <c r="C962"/>
    </row>
    <row r="963" spans="2:3" x14ac:dyDescent="0.2">
      <c r="B963"/>
      <c r="C963"/>
    </row>
    <row r="964" spans="2:3" x14ac:dyDescent="0.2">
      <c r="B964"/>
      <c r="C964"/>
    </row>
    <row r="965" spans="2:3" x14ac:dyDescent="0.2">
      <c r="B965"/>
      <c r="C965"/>
    </row>
    <row r="966" spans="2:3" x14ac:dyDescent="0.2">
      <c r="B966"/>
      <c r="C966"/>
    </row>
    <row r="967" spans="2:3" x14ac:dyDescent="0.2">
      <c r="B967"/>
      <c r="C967"/>
    </row>
    <row r="968" spans="2:3" x14ac:dyDescent="0.2">
      <c r="B968"/>
      <c r="C968"/>
    </row>
    <row r="969" spans="2:3" x14ac:dyDescent="0.2">
      <c r="B969"/>
      <c r="C969"/>
    </row>
    <row r="970" spans="2:3" x14ac:dyDescent="0.2">
      <c r="B970"/>
      <c r="C970"/>
    </row>
    <row r="971" spans="2:3" x14ac:dyDescent="0.2">
      <c r="B971"/>
      <c r="C971"/>
    </row>
    <row r="972" spans="2:3" x14ac:dyDescent="0.2">
      <c r="B972"/>
      <c r="C972"/>
    </row>
    <row r="973" spans="2:3" x14ac:dyDescent="0.2">
      <c r="B973"/>
      <c r="C973"/>
    </row>
    <row r="974" spans="2:3" x14ac:dyDescent="0.2">
      <c r="B974"/>
      <c r="C974"/>
    </row>
    <row r="975" spans="2:3" x14ac:dyDescent="0.2">
      <c r="B975"/>
      <c r="C975"/>
    </row>
    <row r="976" spans="2:3" x14ac:dyDescent="0.2">
      <c r="B976"/>
      <c r="C976"/>
    </row>
    <row r="977" spans="2:3" x14ac:dyDescent="0.2">
      <c r="B977"/>
      <c r="C977"/>
    </row>
    <row r="978" spans="2:3" x14ac:dyDescent="0.2">
      <c r="B978"/>
      <c r="C978"/>
    </row>
    <row r="979" spans="2:3" x14ac:dyDescent="0.2">
      <c r="B979"/>
      <c r="C979"/>
    </row>
    <row r="980" spans="2:3" x14ac:dyDescent="0.2">
      <c r="B980"/>
      <c r="C980"/>
    </row>
    <row r="981" spans="2:3" x14ac:dyDescent="0.2">
      <c r="B981"/>
      <c r="C981"/>
    </row>
    <row r="982" spans="2:3" x14ac:dyDescent="0.2">
      <c r="B982"/>
      <c r="C982"/>
    </row>
    <row r="983" spans="2:3" x14ac:dyDescent="0.2">
      <c r="B983"/>
      <c r="C983"/>
    </row>
    <row r="984" spans="2:3" x14ac:dyDescent="0.2">
      <c r="B984"/>
      <c r="C984"/>
    </row>
    <row r="985" spans="2:3" x14ac:dyDescent="0.2">
      <c r="B985"/>
      <c r="C985"/>
    </row>
    <row r="986" spans="2:3" x14ac:dyDescent="0.2">
      <c r="B986"/>
      <c r="C986"/>
    </row>
    <row r="987" spans="2:3" x14ac:dyDescent="0.2">
      <c r="B987"/>
      <c r="C987"/>
    </row>
    <row r="988" spans="2:3" x14ac:dyDescent="0.2">
      <c r="B988"/>
      <c r="C988"/>
    </row>
    <row r="989" spans="2:3" x14ac:dyDescent="0.2">
      <c r="B989"/>
      <c r="C989"/>
    </row>
    <row r="990" spans="2:3" x14ac:dyDescent="0.2">
      <c r="B990"/>
      <c r="C990"/>
    </row>
    <row r="991" spans="2:3" x14ac:dyDescent="0.2">
      <c r="B991"/>
      <c r="C991"/>
    </row>
    <row r="992" spans="2:3" x14ac:dyDescent="0.2">
      <c r="B992"/>
      <c r="C992"/>
    </row>
    <row r="993" spans="2:3" x14ac:dyDescent="0.2">
      <c r="B993"/>
      <c r="C993"/>
    </row>
    <row r="994" spans="2:3" x14ac:dyDescent="0.2">
      <c r="B994"/>
      <c r="C994"/>
    </row>
    <row r="995" spans="2:3" x14ac:dyDescent="0.2">
      <c r="B995"/>
      <c r="C995"/>
    </row>
    <row r="996" spans="2:3" x14ac:dyDescent="0.2">
      <c r="B996"/>
      <c r="C996"/>
    </row>
    <row r="997" spans="2:3" x14ac:dyDescent="0.2">
      <c r="B997"/>
      <c r="C997"/>
    </row>
    <row r="998" spans="2:3" x14ac:dyDescent="0.2">
      <c r="B998"/>
      <c r="C998"/>
    </row>
    <row r="999" spans="2:3" x14ac:dyDescent="0.2">
      <c r="B999"/>
      <c r="C999"/>
    </row>
    <row r="1000" spans="2:3" x14ac:dyDescent="0.2">
      <c r="B1000"/>
      <c r="C1000"/>
    </row>
    <row r="1001" spans="2:3" x14ac:dyDescent="0.2">
      <c r="B1001"/>
      <c r="C1001"/>
    </row>
    <row r="1002" spans="2:3" x14ac:dyDescent="0.2">
      <c r="B1002"/>
      <c r="C1002"/>
    </row>
    <row r="1003" spans="2:3" x14ac:dyDescent="0.2">
      <c r="B1003"/>
      <c r="C1003"/>
    </row>
    <row r="1004" spans="2:3" x14ac:dyDescent="0.2">
      <c r="B1004"/>
      <c r="C1004"/>
    </row>
    <row r="1005" spans="2:3" x14ac:dyDescent="0.2">
      <c r="B1005"/>
      <c r="C1005"/>
    </row>
    <row r="1006" spans="2:3" x14ac:dyDescent="0.2">
      <c r="B1006"/>
      <c r="C1006"/>
    </row>
    <row r="1007" spans="2:3" x14ac:dyDescent="0.2">
      <c r="B1007"/>
      <c r="C1007"/>
    </row>
    <row r="1008" spans="2:3" x14ac:dyDescent="0.2">
      <c r="B1008"/>
      <c r="C1008"/>
    </row>
    <row r="1009" spans="2:3" x14ac:dyDescent="0.2">
      <c r="B1009"/>
      <c r="C1009"/>
    </row>
    <row r="1010" spans="2:3" x14ac:dyDescent="0.2">
      <c r="B1010"/>
      <c r="C1010"/>
    </row>
    <row r="1011" spans="2:3" x14ac:dyDescent="0.2">
      <c r="B1011"/>
      <c r="C1011"/>
    </row>
    <row r="1012" spans="2:3" x14ac:dyDescent="0.2">
      <c r="B1012"/>
      <c r="C1012"/>
    </row>
    <row r="1013" spans="2:3" x14ac:dyDescent="0.2">
      <c r="B1013"/>
      <c r="C1013"/>
    </row>
    <row r="1014" spans="2:3" x14ac:dyDescent="0.2">
      <c r="B1014"/>
      <c r="C1014"/>
    </row>
    <row r="1015" spans="2:3" x14ac:dyDescent="0.2">
      <c r="B1015"/>
      <c r="C1015"/>
    </row>
    <row r="1016" spans="2:3" x14ac:dyDescent="0.2">
      <c r="B1016"/>
      <c r="C1016"/>
    </row>
    <row r="1017" spans="2:3" x14ac:dyDescent="0.2">
      <c r="B1017"/>
      <c r="C1017"/>
    </row>
    <row r="1018" spans="2:3" x14ac:dyDescent="0.2">
      <c r="B1018"/>
      <c r="C1018"/>
    </row>
    <row r="1019" spans="2:3" x14ac:dyDescent="0.2">
      <c r="B1019"/>
      <c r="C1019"/>
    </row>
    <row r="1020" spans="2:3" x14ac:dyDescent="0.2">
      <c r="B1020"/>
      <c r="C1020"/>
    </row>
    <row r="1021" spans="2:3" x14ac:dyDescent="0.2">
      <c r="B1021"/>
      <c r="C1021"/>
    </row>
    <row r="1022" spans="2:3" x14ac:dyDescent="0.2">
      <c r="B1022"/>
      <c r="C1022"/>
    </row>
    <row r="1023" spans="2:3" x14ac:dyDescent="0.2">
      <c r="B1023"/>
      <c r="C1023"/>
    </row>
    <row r="1024" spans="2:3" x14ac:dyDescent="0.2">
      <c r="B1024"/>
      <c r="C1024"/>
    </row>
    <row r="1025" spans="2:3" x14ac:dyDescent="0.2">
      <c r="B1025"/>
      <c r="C1025"/>
    </row>
    <row r="1026" spans="2:3" x14ac:dyDescent="0.2">
      <c r="B1026"/>
      <c r="C1026"/>
    </row>
    <row r="1027" spans="2:3" x14ac:dyDescent="0.2">
      <c r="B1027"/>
      <c r="C1027"/>
    </row>
    <row r="1028" spans="2:3" x14ac:dyDescent="0.2">
      <c r="B1028"/>
      <c r="C1028"/>
    </row>
    <row r="1029" spans="2:3" x14ac:dyDescent="0.2">
      <c r="B1029"/>
      <c r="C1029"/>
    </row>
    <row r="1030" spans="2:3" x14ac:dyDescent="0.2">
      <c r="B1030"/>
      <c r="C1030"/>
    </row>
    <row r="1031" spans="2:3" x14ac:dyDescent="0.2">
      <c r="B1031"/>
      <c r="C1031"/>
    </row>
    <row r="1032" spans="2:3" x14ac:dyDescent="0.2">
      <c r="B1032"/>
      <c r="C1032"/>
    </row>
    <row r="1033" spans="2:3" x14ac:dyDescent="0.2">
      <c r="B1033"/>
      <c r="C1033"/>
    </row>
    <row r="1034" spans="2:3" x14ac:dyDescent="0.2">
      <c r="B1034"/>
      <c r="C1034"/>
    </row>
    <row r="1035" spans="2:3" x14ac:dyDescent="0.2">
      <c r="B1035"/>
      <c r="C1035"/>
    </row>
    <row r="1036" spans="2:3" x14ac:dyDescent="0.2">
      <c r="B1036"/>
      <c r="C1036"/>
    </row>
    <row r="1037" spans="2:3" x14ac:dyDescent="0.2">
      <c r="B1037"/>
      <c r="C1037"/>
    </row>
    <row r="1038" spans="2:3" x14ac:dyDescent="0.2">
      <c r="B1038"/>
      <c r="C1038"/>
    </row>
    <row r="1039" spans="2:3" x14ac:dyDescent="0.2">
      <c r="B1039"/>
      <c r="C1039"/>
    </row>
    <row r="1040" spans="2:3" x14ac:dyDescent="0.2">
      <c r="B1040"/>
      <c r="C1040"/>
    </row>
    <row r="1041" spans="2:3" x14ac:dyDescent="0.2">
      <c r="B1041"/>
      <c r="C1041"/>
    </row>
    <row r="1042" spans="2:3" x14ac:dyDescent="0.2">
      <c r="B1042"/>
      <c r="C1042"/>
    </row>
    <row r="1043" spans="2:3" x14ac:dyDescent="0.2">
      <c r="B1043"/>
      <c r="C1043"/>
    </row>
    <row r="1044" spans="2:3" x14ac:dyDescent="0.2">
      <c r="B1044"/>
      <c r="C1044"/>
    </row>
    <row r="1045" spans="2:3" x14ac:dyDescent="0.2">
      <c r="B1045"/>
      <c r="C1045"/>
    </row>
    <row r="1046" spans="2:3" x14ac:dyDescent="0.2">
      <c r="B1046"/>
      <c r="C1046"/>
    </row>
    <row r="1047" spans="2:3" x14ac:dyDescent="0.2">
      <c r="B1047"/>
      <c r="C1047"/>
    </row>
    <row r="1048" spans="2:3" x14ac:dyDescent="0.2">
      <c r="B1048"/>
      <c r="C1048"/>
    </row>
    <row r="1049" spans="2:3" x14ac:dyDescent="0.2">
      <c r="B1049"/>
      <c r="C1049"/>
    </row>
    <row r="1050" spans="2:3" x14ac:dyDescent="0.2">
      <c r="B1050"/>
      <c r="C1050"/>
    </row>
    <row r="1051" spans="2:3" x14ac:dyDescent="0.2">
      <c r="B1051"/>
      <c r="C1051"/>
    </row>
    <row r="1052" spans="2:3" x14ac:dyDescent="0.2">
      <c r="B1052"/>
      <c r="C1052"/>
    </row>
    <row r="1053" spans="2:3" x14ac:dyDescent="0.2">
      <c r="B1053"/>
      <c r="C1053"/>
    </row>
    <row r="1054" spans="2:3" x14ac:dyDescent="0.2">
      <c r="B1054"/>
      <c r="C1054"/>
    </row>
    <row r="1055" spans="2:3" x14ac:dyDescent="0.2">
      <c r="B1055"/>
      <c r="C1055"/>
    </row>
  </sheetData>
  <sortState ref="A196:V207">
    <sortCondition ref="A196:A207"/>
    <sortCondition ref="B196:B207"/>
  </sortState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50" fitToHeight="2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2021-08-11T19:19:11Z</cp:lastPrinted>
  <dcterms:created xsi:type="dcterms:W3CDTF">2003-07-30T18:18:18Z</dcterms:created>
  <dcterms:modified xsi:type="dcterms:W3CDTF">2021-08-11T19:19:25Z</dcterms:modified>
</cp:coreProperties>
</file>