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C:\Users\cruley\Desktop\"/>
    </mc:Choice>
  </mc:AlternateContent>
  <xr:revisionPtr revIDLastSave="0" documentId="13_ncr:1_{5852861F-86EA-4FE3-867E-6F1D6B54DCC4}" xr6:coauthVersionLast="47" xr6:coauthVersionMax="47" xr10:uidLastSave="{00000000-0000-0000-0000-000000000000}"/>
  <bookViews>
    <workbookView xWindow="-120" yWindow="-120" windowWidth="29040" windowHeight="15840" tabRatio="822" xr2:uid="{00000000-000D-0000-FFFF-FFFF00000000}"/>
  </bookViews>
  <sheets>
    <sheet name="Unrecovered F&amp;A Tool" sheetId="36" r:id="rId1"/>
  </sheets>
  <externalReferences>
    <externalReference r:id="rId2"/>
  </externalReferences>
  <definedNames>
    <definedName name="Bases">[1]Lookups!$F$5:$F$11</definedName>
    <definedName name="Budget_Type">[1]Lookups!$B$5:$B$21</definedName>
    <definedName name="Departments">#REF!</definedName>
    <definedName name="Dept">[1]Lookups!$A$5:$A$321</definedName>
    <definedName name="_xlnm.Print_Area" localSheetId="0">'Unrecovered F&amp;A Tool'!$A$1:$L$38</definedName>
    <definedName name="Role">#REF!</definedName>
    <definedName name="SponsorList">'[1]Sponsor List'!$A$5:$A$2611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36" l="1"/>
  <c r="L23" i="36"/>
  <c r="G14" i="36" s="1"/>
  <c r="K23" i="36"/>
  <c r="C14" i="36" s="1"/>
  <c r="G15" i="36" l="1"/>
  <c r="C15" i="36"/>
  <c r="C16" i="36" s="1"/>
  <c r="C18" i="36" s="1"/>
  <c r="C21" i="36"/>
  <c r="C22" i="36"/>
</calcChain>
</file>

<file path=xl/sharedStrings.xml><?xml version="1.0" encoding="utf-8"?>
<sst xmlns="http://schemas.openxmlformats.org/spreadsheetml/2006/main" count="63" uniqueCount="60">
  <si>
    <t>UVM Sponsored Project Administration</t>
  </si>
  <si>
    <t>select</t>
  </si>
  <si>
    <t>UVM Rate Type</t>
  </si>
  <si>
    <t>UVM Base</t>
  </si>
  <si>
    <t>Sponsor F&amp;A Rate</t>
  </si>
  <si>
    <t>Sponsor F&amp;A Base</t>
  </si>
  <si>
    <t>Sponsor Funded Direct Costs</t>
  </si>
  <si>
    <t>Direct Costs Included in Base</t>
  </si>
  <si>
    <t>Cost Shared Direct Costs</t>
  </si>
  <si>
    <t>UVM F&amp;A Rate</t>
  </si>
  <si>
    <t>Rate Type</t>
  </si>
  <si>
    <t>F&amp;A Rates</t>
  </si>
  <si>
    <t>Research on campus</t>
  </si>
  <si>
    <t>Research off campus - Burlington</t>
  </si>
  <si>
    <t>Research off campus - Outside Burlington</t>
  </si>
  <si>
    <t>Instruction on campus</t>
  </si>
  <si>
    <t>Instruction off campus</t>
  </si>
  <si>
    <t>Public Service on campus</t>
  </si>
  <si>
    <t>Public Service off campus</t>
  </si>
  <si>
    <t>Experiment Station on campus</t>
  </si>
  <si>
    <t>Experiment Station off campus</t>
  </si>
  <si>
    <t>Extension on campus</t>
  </si>
  <si>
    <t>V-CHIP on campus</t>
  </si>
  <si>
    <t>V-CHIP off campus</t>
  </si>
  <si>
    <t>Direct Costs Excluded From Base</t>
  </si>
  <si>
    <t>Tuition &amp; Fees</t>
  </si>
  <si>
    <t>Alterations &amp; Renovations</t>
  </si>
  <si>
    <t>Equipment or Facility Rental/Use Fee</t>
  </si>
  <si>
    <t xml:space="preserve">Equipment </t>
  </si>
  <si>
    <t>Patient Care</t>
  </si>
  <si>
    <t xml:space="preserve">Trainee: Subsistence </t>
  </si>
  <si>
    <t>Trainee: Travel</t>
  </si>
  <si>
    <t>Trainee: Tuition</t>
  </si>
  <si>
    <t>Trainee: Stipend</t>
  </si>
  <si>
    <t>Trainee: Other</t>
  </si>
  <si>
    <t>Other Excluded From Base</t>
  </si>
  <si>
    <t>Total Costs Excluded From Base</t>
  </si>
  <si>
    <t>Requested F&amp;A</t>
  </si>
  <si>
    <t>Total F&amp;A Commited as Cost Share</t>
  </si>
  <si>
    <t>Unrecovered F&amp;A</t>
  </si>
  <si>
    <t>Subawards over $25,000</t>
  </si>
  <si>
    <t>Unrecovered F&amp;A Calculator</t>
  </si>
  <si>
    <t>Total F&amp;A Available for Cost Share</t>
  </si>
  <si>
    <t>Funding Proposal Number:</t>
  </si>
  <si>
    <t>Total Direct Costs from UVMClick Cost Share Budget</t>
  </si>
  <si>
    <t>Total Direct Costs UVMClick Sponsor Budget</t>
  </si>
  <si>
    <t>F&amp;A on Cost Share Budget</t>
  </si>
  <si>
    <t>Cost Share Direct Costs Included in Base</t>
  </si>
  <si>
    <t>Instructions:</t>
  </si>
  <si>
    <t>Committed F&amp;A Breakdown</t>
  </si>
  <si>
    <t>2. Red Box - (Informational only) Calculates and displays the total F&amp;A avalable to meet cost sharing requirements (barring other sponsor limitations)</t>
  </si>
  <si>
    <t>Cumulative from Sponsored budget</t>
  </si>
  <si>
    <t>Cumulative from Cost Share budget</t>
  </si>
  <si>
    <t>F&amp;A from Cost Share Direct Costs</t>
  </si>
  <si>
    <t>Base A MTDC</t>
  </si>
  <si>
    <t>1. Blue Boxes - Enter appropriate/applicable values. All information can be found by opening the "printer version" of each sponsor and cost sharing budget in the UVMClick Budget Tool</t>
  </si>
  <si>
    <t xml:space="preserve">3. Yellow Box - Enter the amount of F&amp;A that will be used as commitment to meet sponsor's cost sharing requirements </t>
  </si>
  <si>
    <t>5. Upload this form as excel file to the page 1 of the UVMClick cost share budget tool smart form</t>
  </si>
  <si>
    <t>4. Brown Box - Calculates and displays the amount to be added to the UVMClick cost share budget. Add the value in the brown box to the UVMClick Cost Sharing Budget as "Other Costs (Excluded from base)."</t>
  </si>
  <si>
    <t>Cost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</si>
</sst>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0.0"/>
  </numFmts>
  <fonts count="38" x14ac:knownFonts="1">
    <font>
      <sz val="11"/>
      <color theme="1"/>
      <name val="Calibri"/>
      <family val="2"/>
      <scheme val="minor"/>
    </font>
    <font>
      <sz val="10"/>
      <name val="Arial"/>
      <family val="2"/>
    </font>
    <font>
      <sz val="10"/>
      <name val="Arial"/>
      <family val="2"/>
    </font>
    <font>
      <u/>
      <sz val="10"/>
      <color indexed="12"/>
      <name val="Arial"/>
      <family val="2"/>
    </font>
    <font>
      <sz val="11"/>
      <color theme="1"/>
      <name val="Calibri"/>
      <family val="2"/>
      <scheme val="minor"/>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9"/>
      <name val="Calibri"/>
      <family val="2"/>
      <scheme val="minor"/>
    </font>
    <font>
      <sz val="12"/>
      <name val="Calibri"/>
      <family val="2"/>
      <scheme val="minor"/>
    </font>
    <font>
      <b/>
      <sz val="12"/>
      <name val="Calibri"/>
      <family val="2"/>
      <scheme val="minor"/>
    </font>
    <font>
      <b/>
      <sz val="22"/>
      <color theme="6" tint="-0.499984740745262"/>
      <name val="Calibri"/>
      <family val="2"/>
      <scheme val="minor"/>
    </font>
    <font>
      <b/>
      <sz val="18"/>
      <color theme="6" tint="-0.499984740745262"/>
      <name val="Calibri"/>
      <family val="2"/>
      <scheme val="minor"/>
    </font>
    <font>
      <sz val="10"/>
      <name val="Calibri"/>
      <family val="2"/>
      <scheme val="minor"/>
    </font>
    <font>
      <b/>
      <sz val="10"/>
      <color theme="6" tint="-0.499984740745262"/>
      <name val="Calibri"/>
      <family val="2"/>
      <scheme val="minor"/>
    </font>
    <font>
      <b/>
      <sz val="10"/>
      <name val="Calibri"/>
      <family val="2"/>
      <scheme val="minor"/>
    </font>
    <font>
      <b/>
      <sz val="14"/>
      <color theme="6" tint="-0.499984740745262"/>
      <name val="Calibri"/>
      <family val="2"/>
      <scheme val="minor"/>
    </font>
    <font>
      <sz val="7"/>
      <name val="Calibri"/>
      <family val="2"/>
      <scheme val="minor"/>
    </font>
    <font>
      <b/>
      <sz val="8"/>
      <name val="Calibri"/>
      <family val="2"/>
      <scheme val="minor"/>
    </font>
    <font>
      <sz val="8"/>
      <color theme="1"/>
      <name val="Calibri"/>
      <family val="2"/>
      <scheme val="minor"/>
    </font>
    <font>
      <sz val="8"/>
      <name val="Calibri"/>
      <family val="2"/>
      <scheme val="minor"/>
    </font>
    <font>
      <b/>
      <sz val="8"/>
      <color theme="1"/>
      <name val="Calibri"/>
      <family val="2"/>
      <scheme val="minor"/>
    </font>
    <font>
      <b/>
      <sz val="8"/>
      <color theme="6" tint="-0.499984740745262"/>
      <name val="Calibri"/>
      <family val="2"/>
      <scheme val="minor"/>
    </font>
    <font>
      <b/>
      <i/>
      <sz val="8"/>
      <name val="Calibri"/>
      <family val="2"/>
      <scheme val="minor"/>
    </font>
    <font>
      <b/>
      <sz val="11"/>
      <color theme="6" tint="-0.499984740745262"/>
      <name val="Calibri"/>
      <family val="2"/>
      <scheme val="minor"/>
    </font>
  </fonts>
  <fills count="40">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rgb="FFFFFF66"/>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3">
    <xf numFmtId="0" fontId="0" fillId="0" borderId="0"/>
    <xf numFmtId="43" fontId="2" fillId="0" borderId="0" applyFont="0" applyFill="0" applyBorder="0" applyAlignment="0" applyProtection="0"/>
    <xf numFmtId="44" fontId="2" fillId="0" borderId="0" applyFont="0" applyFill="0" applyBorder="0" applyAlignment="0" applyProtection="0"/>
    <xf numFmtId="0" fontId="3" fillId="0" borderId="0" applyNumberFormat="0" applyFill="0" applyBorder="0" applyAlignment="0" applyProtection="0">
      <alignment vertical="top"/>
      <protection locked="0"/>
    </xf>
    <xf numFmtId="0" fontId="2" fillId="0" borderId="0"/>
    <xf numFmtId="0" fontId="1" fillId="0" borderId="0"/>
    <xf numFmtId="9" fontId="1"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5" applyNumberFormat="0" applyAlignment="0" applyProtection="0"/>
    <xf numFmtId="0" fontId="14" fillId="7" borderId="6" applyNumberFormat="0" applyAlignment="0" applyProtection="0"/>
    <xf numFmtId="0" fontId="15" fillId="7" borderId="5" applyNumberFormat="0" applyAlignment="0" applyProtection="0"/>
    <xf numFmtId="0" fontId="16" fillId="0" borderId="7" applyNumberFormat="0" applyFill="0" applyAlignment="0" applyProtection="0"/>
    <xf numFmtId="0" fontId="17" fillId="8" borderId="8" applyNumberFormat="0" applyAlignment="0" applyProtection="0"/>
    <xf numFmtId="0" fontId="18" fillId="0" borderId="0" applyNumberFormat="0" applyFill="0" applyBorder="0" applyAlignment="0" applyProtection="0"/>
    <xf numFmtId="0" fontId="4" fillId="9" borderId="9" applyNumberFormat="0" applyFont="0" applyAlignment="0" applyProtection="0"/>
    <xf numFmtId="0" fontId="19" fillId="0" borderId="0" applyNumberFormat="0" applyFill="0" applyBorder="0" applyAlignment="0" applyProtection="0"/>
    <xf numFmtId="0" fontId="5" fillId="0" borderId="10" applyNumberFormat="0" applyFill="0" applyAlignment="0" applyProtection="0"/>
    <xf numFmtId="0" fontId="20"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0" fillId="33" borderId="0" applyNumberFormat="0" applyBorder="0" applyAlignment="0" applyProtection="0"/>
    <xf numFmtId="9" fontId="4" fillId="0" borderId="0" applyFont="0" applyFill="0" applyBorder="0" applyAlignment="0" applyProtection="0"/>
  </cellStyleXfs>
  <cellXfs count="93">
    <xf numFmtId="0" fontId="0" fillId="0" borderId="0" xfId="0"/>
    <xf numFmtId="0" fontId="22" fillId="0" borderId="0" xfId="0" applyFont="1" applyAlignment="1" applyProtection="1">
      <alignment horizontal="left" vertical="center"/>
      <protection locked="0"/>
    </xf>
    <xf numFmtId="0" fontId="22" fillId="0" borderId="0" xfId="0" applyFont="1" applyAlignment="1" applyProtection="1">
      <alignment horizontal="center" vertical="center"/>
      <protection locked="0"/>
    </xf>
    <xf numFmtId="0" fontId="22" fillId="2" borderId="0" xfId="0" applyFont="1" applyFill="1" applyAlignment="1" applyProtection="1">
      <alignment vertical="center"/>
      <protection locked="0"/>
    </xf>
    <xf numFmtId="0" fontId="26" fillId="0" borderId="0" xfId="0" applyFont="1" applyAlignment="1" applyProtection="1">
      <alignment horizontal="left" vertical="center"/>
      <protection locked="0"/>
    </xf>
    <xf numFmtId="0" fontId="26" fillId="0" borderId="0" xfId="0" applyFont="1" applyAlignment="1" applyProtection="1">
      <alignment horizontal="center" vertical="center"/>
      <protection locked="0"/>
    </xf>
    <xf numFmtId="0" fontId="26" fillId="2" borderId="0" xfId="0" applyFont="1" applyFill="1" applyAlignment="1" applyProtection="1">
      <alignment vertical="center"/>
      <protection locked="0"/>
    </xf>
    <xf numFmtId="0" fontId="22" fillId="0" borderId="0" xfId="0" applyFont="1" applyAlignment="1" applyProtection="1">
      <alignment horizontal="right" vertical="center"/>
      <protection locked="0"/>
    </xf>
    <xf numFmtId="0" fontId="26" fillId="0" borderId="0" xfId="0" applyFont="1" applyAlignment="1" applyProtection="1">
      <alignment horizontal="right" vertical="center"/>
      <protection locked="0"/>
    </xf>
    <xf numFmtId="0" fontId="21" fillId="0" borderId="0" xfId="0" applyFont="1" applyAlignment="1" applyProtection="1">
      <alignment horizontal="left" vertical="center" wrapText="1"/>
      <protection locked="0"/>
    </xf>
    <xf numFmtId="9" fontId="22" fillId="0" borderId="0" xfId="52" applyFont="1" applyFill="1" applyBorder="1" applyAlignment="1" applyProtection="1">
      <alignment horizontal="center" vertical="center"/>
      <protection locked="0"/>
    </xf>
    <xf numFmtId="9" fontId="26" fillId="0" borderId="0" xfId="52" applyFont="1" applyFill="1" applyBorder="1" applyAlignment="1" applyProtection="1">
      <alignment horizontal="center" vertical="center"/>
      <protection locked="0"/>
    </xf>
    <xf numFmtId="0" fontId="21" fillId="34" borderId="1" xfId="0" applyFont="1" applyFill="1" applyBorder="1" applyAlignment="1" applyProtection="1">
      <alignment horizontal="center" vertical="center" wrapText="1"/>
      <protection locked="0"/>
    </xf>
    <xf numFmtId="165" fontId="22" fillId="0" borderId="0" xfId="0" applyNumberFormat="1" applyFont="1" applyAlignment="1" applyProtection="1">
      <alignment horizontal="center" vertical="center"/>
      <protection locked="0"/>
    </xf>
    <xf numFmtId="165" fontId="26" fillId="0" borderId="0" xfId="0" applyNumberFormat="1" applyFont="1" applyAlignment="1" applyProtection="1">
      <alignment horizontal="center" vertical="center"/>
      <protection locked="0"/>
    </xf>
    <xf numFmtId="0" fontId="24" fillId="2" borderId="0" xfId="0" applyFont="1" applyFill="1" applyAlignment="1" applyProtection="1">
      <alignment horizontal="left" vertical="center" wrapText="1"/>
      <protection locked="0"/>
    </xf>
    <xf numFmtId="0" fontId="23" fillId="2" borderId="0" xfId="0" applyFont="1" applyFill="1" applyAlignment="1" applyProtection="1">
      <alignment vertical="center" wrapText="1"/>
      <protection locked="0"/>
    </xf>
    <xf numFmtId="0" fontId="25" fillId="2" borderId="0" xfId="0" applyFont="1" applyFill="1" applyAlignment="1" applyProtection="1">
      <alignment horizontal="left" vertical="center" wrapText="1"/>
      <protection locked="0"/>
    </xf>
    <xf numFmtId="0" fontId="27" fillId="2" borderId="0" xfId="0" applyFont="1" applyFill="1" applyAlignment="1" applyProtection="1">
      <alignment horizontal="left" vertical="center" wrapText="1"/>
      <protection locked="0"/>
    </xf>
    <xf numFmtId="0" fontId="28" fillId="2" borderId="0" xfId="0" applyFont="1" applyFill="1" applyAlignment="1" applyProtection="1">
      <alignment vertical="center" wrapText="1"/>
      <protection locked="0"/>
    </xf>
    <xf numFmtId="0" fontId="26" fillId="2" borderId="0" xfId="0" applyFont="1" applyFill="1" applyAlignment="1" applyProtection="1">
      <alignment vertical="center" wrapText="1"/>
      <protection locked="0"/>
    </xf>
    <xf numFmtId="0" fontId="22" fillId="2" borderId="0" xfId="0" applyFont="1" applyFill="1" applyAlignment="1" applyProtection="1">
      <alignment vertical="center" wrapText="1"/>
      <protection locked="0"/>
    </xf>
    <xf numFmtId="0" fontId="29" fillId="2" borderId="0" xfId="0" applyFont="1" applyFill="1" applyAlignment="1" applyProtection="1">
      <alignment horizontal="left" vertical="center"/>
      <protection locked="0"/>
    </xf>
    <xf numFmtId="0" fontId="26" fillId="0" borderId="0" xfId="0" applyFont="1" applyAlignment="1" applyProtection="1">
      <alignment vertical="center"/>
      <protection locked="0"/>
    </xf>
    <xf numFmtId="10" fontId="30" fillId="0" borderId="1" xfId="0" applyNumberFormat="1" applyFont="1" applyBorder="1" applyAlignment="1" applyProtection="1">
      <alignment horizontal="center" vertical="center" wrapText="1"/>
      <protection locked="0"/>
    </xf>
    <xf numFmtId="0" fontId="30" fillId="0" borderId="1" xfId="0" applyFont="1" applyBorder="1" applyAlignment="1" applyProtection="1">
      <alignment vertical="center" wrapText="1"/>
      <protection locked="0"/>
    </xf>
    <xf numFmtId="0" fontId="26" fillId="0" borderId="1" xfId="0" applyFont="1" applyBorder="1" applyAlignment="1">
      <alignment horizontal="left" vertical="center"/>
    </xf>
    <xf numFmtId="164" fontId="26" fillId="0" borderId="1" xfId="52" applyNumberFormat="1" applyFont="1" applyFill="1" applyBorder="1" applyAlignment="1" applyProtection="1">
      <alignment horizontal="center" vertical="center"/>
    </xf>
    <xf numFmtId="0" fontId="0" fillId="0" borderId="0" xfId="0" applyAlignment="1">
      <alignment vertical="center"/>
    </xf>
    <xf numFmtId="0" fontId="25" fillId="2" borderId="11" xfId="0" applyFont="1" applyFill="1" applyBorder="1" applyAlignment="1" applyProtection="1">
      <alignment horizontal="center" vertical="center" wrapText="1"/>
      <protection locked="0"/>
    </xf>
    <xf numFmtId="0" fontId="25" fillId="2" borderId="12" xfId="0" applyFont="1" applyFill="1" applyBorder="1" applyAlignment="1" applyProtection="1">
      <alignment horizontal="center" vertical="center" wrapText="1"/>
      <protection locked="0"/>
    </xf>
    <xf numFmtId="0" fontId="31" fillId="37" borderId="1" xfId="0" applyFont="1" applyFill="1" applyBorder="1" applyAlignment="1" applyProtection="1">
      <alignment vertical="center" wrapText="1"/>
      <protection locked="0"/>
    </xf>
    <xf numFmtId="165" fontId="31" fillId="37" borderId="1" xfId="0" applyNumberFormat="1" applyFont="1" applyFill="1" applyBorder="1" applyAlignment="1" applyProtection="1">
      <alignment horizontal="center" vertical="center" wrapText="1"/>
      <protection locked="0"/>
    </xf>
    <xf numFmtId="0" fontId="32" fillId="0" borderId="0" xfId="0" applyFont="1" applyAlignment="1">
      <alignment vertical="center"/>
    </xf>
    <xf numFmtId="0" fontId="31" fillId="37" borderId="1" xfId="0" applyFont="1" applyFill="1" applyBorder="1" applyAlignment="1" applyProtection="1">
      <alignment horizontal="center" vertical="center" wrapText="1"/>
      <protection locked="0"/>
    </xf>
    <xf numFmtId="0" fontId="31" fillId="0" borderId="0" xfId="0" applyFont="1" applyAlignment="1" applyProtection="1">
      <alignment horizontal="right" vertical="center" wrapText="1"/>
      <protection locked="0"/>
    </xf>
    <xf numFmtId="0" fontId="33" fillId="0" borderId="0" xfId="0" applyFont="1" applyAlignment="1" applyProtection="1">
      <alignment vertical="center"/>
      <protection locked="0"/>
    </xf>
    <xf numFmtId="0" fontId="31" fillId="0" borderId="0" xfId="0" applyFont="1" applyAlignment="1" applyProtection="1">
      <alignment horizontal="left" vertical="center" wrapText="1"/>
      <protection locked="0"/>
    </xf>
    <xf numFmtId="10" fontId="33" fillId="35" borderId="1" xfId="0" applyNumberFormat="1" applyFont="1" applyFill="1" applyBorder="1" applyAlignment="1" applyProtection="1">
      <alignment horizontal="left" vertical="center" wrapText="1"/>
      <protection locked="0"/>
    </xf>
    <xf numFmtId="10" fontId="33" fillId="35" borderId="1" xfId="0" applyNumberFormat="1" applyFont="1" applyFill="1" applyBorder="1" applyAlignment="1" applyProtection="1">
      <alignment horizontal="center" vertical="center" wrapText="1"/>
      <protection locked="0"/>
    </xf>
    <xf numFmtId="10" fontId="32" fillId="37" borderId="1" xfId="0" applyNumberFormat="1" applyFont="1" applyFill="1" applyBorder="1" applyAlignment="1">
      <alignment vertical="center"/>
    </xf>
    <xf numFmtId="10" fontId="33" fillId="35" borderId="1" xfId="52" applyNumberFormat="1" applyFont="1" applyFill="1" applyBorder="1" applyAlignment="1" applyProtection="1">
      <alignment vertical="center" wrapText="1"/>
      <protection locked="0"/>
    </xf>
    <xf numFmtId="0" fontId="34" fillId="37" borderId="1" xfId="0" applyFont="1" applyFill="1" applyBorder="1" applyAlignment="1">
      <alignment vertical="center" wrapText="1"/>
    </xf>
    <xf numFmtId="0" fontId="32" fillId="37" borderId="1" xfId="0" applyFont="1" applyFill="1" applyBorder="1" applyAlignment="1">
      <alignment vertical="center"/>
    </xf>
    <xf numFmtId="38" fontId="33" fillId="35" borderId="1" xfId="5" applyNumberFormat="1" applyFont="1" applyFill="1" applyBorder="1" applyAlignment="1" applyProtection="1">
      <alignment horizontal="right" vertical="center"/>
      <protection locked="0"/>
    </xf>
    <xf numFmtId="0" fontId="31" fillId="37" borderId="11" xfId="0" applyFont="1" applyFill="1" applyBorder="1" applyAlignment="1" applyProtection="1">
      <alignment horizontal="center" vertical="center" wrapText="1"/>
      <protection locked="0"/>
    </xf>
    <xf numFmtId="0" fontId="31" fillId="37" borderId="13" xfId="0" applyFont="1" applyFill="1" applyBorder="1" applyAlignment="1" applyProtection="1">
      <alignment horizontal="center" vertical="center" wrapText="1"/>
      <protection locked="0"/>
    </xf>
    <xf numFmtId="0" fontId="31" fillId="37" borderId="12" xfId="0" applyFont="1" applyFill="1" applyBorder="1" applyAlignment="1" applyProtection="1">
      <alignment horizontal="center" vertical="center" wrapText="1"/>
      <protection locked="0"/>
    </xf>
    <xf numFmtId="38" fontId="33" fillId="35" borderId="11" xfId="5" applyNumberFormat="1" applyFont="1" applyFill="1" applyBorder="1" applyAlignment="1" applyProtection="1">
      <alignment horizontal="right" vertical="center"/>
      <protection locked="0"/>
    </xf>
    <xf numFmtId="38" fontId="33" fillId="35" borderId="12" xfId="5" applyNumberFormat="1" applyFont="1" applyFill="1" applyBorder="1" applyAlignment="1" applyProtection="1">
      <alignment horizontal="right" vertical="center"/>
      <protection locked="0"/>
    </xf>
    <xf numFmtId="0" fontId="32" fillId="37" borderId="1" xfId="0" applyFont="1" applyFill="1" applyBorder="1" applyAlignment="1">
      <alignment vertical="center" wrapText="1"/>
    </xf>
    <xf numFmtId="0" fontId="33" fillId="0" borderId="0" xfId="0" applyFont="1" applyAlignment="1" applyProtection="1">
      <alignment horizontal="left" vertical="center"/>
      <protection locked="0"/>
    </xf>
    <xf numFmtId="38" fontId="33" fillId="37" borderId="11" xfId="5" applyNumberFormat="1" applyFont="1" applyFill="1" applyBorder="1" applyAlignment="1" applyProtection="1">
      <alignment horizontal="right" vertical="center"/>
      <protection locked="0"/>
    </xf>
    <xf numFmtId="38" fontId="33" fillId="37" borderId="12" xfId="5" applyNumberFormat="1" applyFont="1" applyFill="1" applyBorder="1" applyAlignment="1" applyProtection="1">
      <alignment horizontal="right" vertical="center"/>
      <protection locked="0"/>
    </xf>
    <xf numFmtId="38" fontId="33" fillId="37" borderId="1" xfId="5" applyNumberFormat="1" applyFont="1" applyFill="1" applyBorder="1" applyAlignment="1" applyProtection="1">
      <alignment horizontal="right" vertical="center"/>
      <protection locked="0"/>
    </xf>
    <xf numFmtId="0" fontId="33" fillId="0" borderId="0" xfId="0" applyFont="1" applyAlignment="1" applyProtection="1">
      <alignment horizontal="center" vertical="center"/>
      <protection locked="0"/>
    </xf>
    <xf numFmtId="0" fontId="31" fillId="36" borderId="1" xfId="0" applyFont="1" applyFill="1" applyBorder="1" applyAlignment="1" applyProtection="1">
      <alignment vertical="center" wrapText="1"/>
      <protection locked="0"/>
    </xf>
    <xf numFmtId="3" fontId="31" fillId="36" borderId="11" xfId="0" applyNumberFormat="1" applyFont="1" applyFill="1" applyBorder="1" applyAlignment="1" applyProtection="1">
      <alignment horizontal="right" vertical="center"/>
      <protection locked="0"/>
    </xf>
    <xf numFmtId="3" fontId="31" fillId="36" borderId="12" xfId="0" applyNumberFormat="1" applyFont="1" applyFill="1" applyBorder="1" applyAlignment="1" applyProtection="1">
      <alignment horizontal="right" vertical="center"/>
      <protection locked="0"/>
    </xf>
    <xf numFmtId="0" fontId="31" fillId="39" borderId="1" xfId="0" applyFont="1" applyFill="1" applyBorder="1" applyAlignment="1" applyProtection="1">
      <alignment vertical="center" wrapText="1"/>
      <protection locked="0"/>
    </xf>
    <xf numFmtId="3" fontId="31" fillId="39" borderId="11" xfId="0" applyNumberFormat="1" applyFont="1" applyFill="1" applyBorder="1" applyAlignment="1" applyProtection="1">
      <alignment horizontal="right" vertical="center" wrapText="1"/>
      <protection locked="0"/>
    </xf>
    <xf numFmtId="3" fontId="31" fillId="39" borderId="12" xfId="0" applyNumberFormat="1" applyFont="1" applyFill="1" applyBorder="1" applyAlignment="1" applyProtection="1">
      <alignment horizontal="right" vertical="center" wrapText="1"/>
      <protection locked="0"/>
    </xf>
    <xf numFmtId="0" fontId="35" fillId="2" borderId="0" xfId="0" applyFont="1" applyFill="1" applyAlignment="1" applyProtection="1">
      <alignment horizontal="left"/>
      <protection locked="0"/>
    </xf>
    <xf numFmtId="0" fontId="34" fillId="37" borderId="1" xfId="0" applyFont="1" applyFill="1" applyBorder="1" applyAlignment="1">
      <alignment vertical="center"/>
    </xf>
    <xf numFmtId="38" fontId="34" fillId="37" borderId="1" xfId="0" applyNumberFormat="1" applyFont="1" applyFill="1" applyBorder="1" applyAlignment="1">
      <alignment horizontal="right" vertical="center"/>
    </xf>
    <xf numFmtId="0" fontId="34" fillId="38" borderId="1" xfId="0" applyFont="1" applyFill="1" applyBorder="1" applyAlignment="1">
      <alignment vertical="center"/>
    </xf>
    <xf numFmtId="38" fontId="34" fillId="38" borderId="1" xfId="0" applyNumberFormat="1" applyFont="1" applyFill="1" applyBorder="1" applyAlignment="1">
      <alignment horizontal="right" vertical="center"/>
    </xf>
    <xf numFmtId="165" fontId="31" fillId="37" borderId="1" xfId="0" applyNumberFormat="1" applyFont="1" applyFill="1" applyBorder="1" applyAlignment="1" applyProtection="1">
      <alignment vertical="center" wrapText="1"/>
      <protection locked="0"/>
    </xf>
    <xf numFmtId="3" fontId="31" fillId="37" borderId="1" xfId="0" applyNumberFormat="1" applyFont="1" applyFill="1" applyBorder="1" applyAlignment="1" applyProtection="1">
      <alignment vertical="center" wrapText="1"/>
      <protection locked="0"/>
    </xf>
    <xf numFmtId="0" fontId="25" fillId="2" borderId="0" xfId="0" applyFont="1" applyFill="1" applyAlignment="1" applyProtection="1">
      <alignment horizontal="left" vertical="center"/>
      <protection locked="0"/>
    </xf>
    <xf numFmtId="49" fontId="36" fillId="0" borderId="11" xfId="0" applyNumberFormat="1" applyFont="1" applyBorder="1" applyAlignment="1" applyProtection="1">
      <alignment horizontal="left" vertical="center" wrapText="1"/>
      <protection locked="0"/>
    </xf>
    <xf numFmtId="49" fontId="36" fillId="0" borderId="13" xfId="0" applyNumberFormat="1" applyFont="1" applyBorder="1" applyAlignment="1" applyProtection="1">
      <alignment horizontal="left" vertical="center" wrapText="1"/>
      <protection locked="0"/>
    </xf>
    <xf numFmtId="49" fontId="36" fillId="0" borderId="12" xfId="0" applyNumberFormat="1" applyFont="1" applyBorder="1" applyAlignment="1" applyProtection="1">
      <alignment horizontal="left" vertical="center" wrapText="1"/>
      <protection locked="0"/>
    </xf>
    <xf numFmtId="49" fontId="33" fillId="35" borderId="11" xfId="0" applyNumberFormat="1" applyFont="1" applyFill="1" applyBorder="1" applyAlignment="1" applyProtection="1">
      <alignment horizontal="left" vertical="center" wrapText="1"/>
      <protection locked="0"/>
    </xf>
    <xf numFmtId="49" fontId="33" fillId="35" borderId="13" xfId="0" applyNumberFormat="1" applyFont="1" applyFill="1" applyBorder="1" applyAlignment="1" applyProtection="1">
      <alignment horizontal="left" vertical="center" wrapText="1"/>
      <protection locked="0"/>
    </xf>
    <xf numFmtId="49" fontId="33" fillId="35" borderId="12" xfId="0" applyNumberFormat="1" applyFont="1" applyFill="1" applyBorder="1" applyAlignment="1" applyProtection="1">
      <alignment horizontal="left" vertical="center" wrapText="1"/>
      <protection locked="0"/>
    </xf>
    <xf numFmtId="49" fontId="33" fillId="36" borderId="11" xfId="0" applyNumberFormat="1" applyFont="1" applyFill="1" applyBorder="1" applyAlignment="1" applyProtection="1">
      <alignment horizontal="left" vertical="center" wrapText="1"/>
      <protection locked="0"/>
    </xf>
    <xf numFmtId="49" fontId="33" fillId="36" borderId="13" xfId="0" applyNumberFormat="1" applyFont="1" applyFill="1" applyBorder="1" applyAlignment="1" applyProtection="1">
      <alignment horizontal="left" vertical="center" wrapText="1"/>
      <protection locked="0"/>
    </xf>
    <xf numFmtId="49" fontId="33" fillId="36" borderId="12" xfId="0" applyNumberFormat="1" applyFont="1" applyFill="1" applyBorder="1" applyAlignment="1" applyProtection="1">
      <alignment horizontal="left" vertical="center" wrapText="1"/>
      <protection locked="0"/>
    </xf>
    <xf numFmtId="49" fontId="33" fillId="39" borderId="11" xfId="0" applyNumberFormat="1" applyFont="1" applyFill="1" applyBorder="1" applyAlignment="1" applyProtection="1">
      <alignment horizontal="left" vertical="center"/>
      <protection locked="0"/>
    </xf>
    <xf numFmtId="49" fontId="33" fillId="39" borderId="13" xfId="0" applyNumberFormat="1" applyFont="1" applyFill="1" applyBorder="1" applyAlignment="1" applyProtection="1">
      <alignment horizontal="left" vertical="center"/>
      <protection locked="0"/>
    </xf>
    <xf numFmtId="49" fontId="33" fillId="39" borderId="12" xfId="0" applyNumberFormat="1" applyFont="1" applyFill="1" applyBorder="1" applyAlignment="1" applyProtection="1">
      <alignment horizontal="left" vertical="center"/>
      <protection locked="0"/>
    </xf>
    <xf numFmtId="49" fontId="33" fillId="38" borderId="11" xfId="0" applyNumberFormat="1" applyFont="1" applyFill="1" applyBorder="1" applyAlignment="1" applyProtection="1">
      <alignment horizontal="left" vertical="center" wrapText="1"/>
      <protection locked="0"/>
    </xf>
    <xf numFmtId="49" fontId="33" fillId="38" borderId="13" xfId="0" applyNumberFormat="1" applyFont="1" applyFill="1" applyBorder="1" applyAlignment="1" applyProtection="1">
      <alignment horizontal="left" vertical="center" wrapText="1"/>
      <protection locked="0"/>
    </xf>
    <xf numFmtId="49" fontId="33" fillId="38" borderId="12" xfId="0" applyNumberFormat="1" applyFont="1" applyFill="1" applyBorder="1" applyAlignment="1" applyProtection="1">
      <alignment horizontal="left" vertical="center" wrapText="1"/>
      <protection locked="0"/>
    </xf>
    <xf numFmtId="0" fontId="32" fillId="0" borderId="11" xfId="0" applyFont="1" applyBorder="1" applyAlignment="1">
      <alignment horizontal="left" vertical="center"/>
    </xf>
    <xf numFmtId="0" fontId="32" fillId="0" borderId="13" xfId="0" applyFont="1" applyBorder="1" applyAlignment="1">
      <alignment horizontal="left" vertical="center"/>
    </xf>
    <xf numFmtId="0" fontId="32" fillId="0" borderId="12" xfId="0" applyFont="1" applyBorder="1" applyAlignment="1">
      <alignment horizontal="left" vertical="center"/>
    </xf>
    <xf numFmtId="0" fontId="37" fillId="2" borderId="0" xfId="0" applyFont="1" applyFill="1" applyAlignment="1" applyProtection="1">
      <alignment horizontal="left" vertical="center"/>
      <protection locked="0"/>
    </xf>
    <xf numFmtId="165" fontId="31" fillId="37" borderId="11" xfId="0" applyNumberFormat="1" applyFont="1" applyFill="1" applyBorder="1" applyAlignment="1" applyProtection="1">
      <alignment horizontal="left" vertical="center" wrapText="1"/>
      <protection locked="0"/>
    </xf>
    <xf numFmtId="165" fontId="31" fillId="37" borderId="13" xfId="0" applyNumberFormat="1" applyFont="1" applyFill="1" applyBorder="1" applyAlignment="1" applyProtection="1">
      <alignment horizontal="left" vertical="center" wrapText="1"/>
      <protection locked="0"/>
    </xf>
    <xf numFmtId="165" fontId="31" fillId="37" borderId="12" xfId="0" applyNumberFormat="1" applyFont="1" applyFill="1" applyBorder="1" applyAlignment="1" applyProtection="1">
      <alignment horizontal="left" vertical="center" wrapText="1"/>
      <protection locked="0"/>
    </xf>
    <xf numFmtId="0" fontId="34" fillId="37" borderId="1" xfId="0" applyFont="1" applyFill="1" applyBorder="1" applyAlignment="1">
      <alignment horizontal="center" vertical="center" wrapText="1"/>
    </xf>
  </cellXfs>
  <cellStyles count="53">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2" xfId="1" xr:uid="{00000000-0005-0000-0000-00001B000000}"/>
    <cellStyle name="Comma 2 2" xfId="8" xr:uid="{00000000-0005-0000-0000-00001C000000}"/>
    <cellStyle name="Currency 2" xfId="2" xr:uid="{00000000-0005-0000-0000-00001D000000}"/>
    <cellStyle name="Currency 2 2" xfId="9" xr:uid="{00000000-0005-0000-0000-00001E000000}"/>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Hyperlink 2" xfId="3" xr:uid="{00000000-0005-0000-0000-000025000000}"/>
    <cellStyle name="Input" xfId="19" builtinId="20" customBuiltin="1"/>
    <cellStyle name="Linked Cell" xfId="22" builtinId="24" customBuiltin="1"/>
    <cellStyle name="Neutral" xfId="18" builtinId="28" customBuiltin="1"/>
    <cellStyle name="Normal" xfId="0" builtinId="0"/>
    <cellStyle name="Normal 2" xfId="4" xr:uid="{00000000-0005-0000-0000-00002A000000}"/>
    <cellStyle name="Normal 2 2" xfId="5" xr:uid="{00000000-0005-0000-0000-00002B000000}"/>
    <cellStyle name="Note" xfId="25" builtinId="10" customBuiltin="1"/>
    <cellStyle name="Output" xfId="20" builtinId="21" customBuiltin="1"/>
    <cellStyle name="Percent" xfId="52" builtinId="5"/>
    <cellStyle name="Percent 2" xfId="6" xr:uid="{00000000-0005-0000-0000-00002F000000}"/>
    <cellStyle name="Percent 3" xfId="7" xr:uid="{00000000-0005-0000-0000-000030000000}"/>
    <cellStyle name="Percent 3 2" xfId="10" xr:uid="{00000000-0005-0000-0000-000031000000}"/>
    <cellStyle name="Title" xfId="11" builtinId="15" customBuiltin="1"/>
    <cellStyle name="Total" xfId="27" builtinId="25" customBuiltin="1"/>
    <cellStyle name="Warning Text" xfId="24" builtinId="11" customBuiltin="1"/>
  </cellStyles>
  <dxfs count="0"/>
  <tableStyles count="0" defaultTableStyle="TableStyleMedium9" defaultPivotStyle="PivotStyleLight16"/>
  <colors>
    <mruColors>
      <color rgb="FFFFFF66"/>
      <color rgb="FFFFFF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infiles1.campus.ad.uvm.edu\jtyack\MyDocs\SPA%20Budget%20Worksheet%20With%20NIFA%20T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1"/>
      <sheetName val="Tab 2"/>
      <sheetName val="NIFA Tool"/>
      <sheetName val="Sponsor List"/>
      <sheetName val="Lookups"/>
      <sheetName val="Purpose Activity Codes"/>
      <sheetName val="worksheet revisions"/>
    </sheetNames>
    <sheetDataSet>
      <sheetData sheetId="0"/>
      <sheetData sheetId="1"/>
      <sheetData sheetId="2"/>
      <sheetData sheetId="3">
        <row r="5">
          <cell r="A5" t="str">
            <v>select</v>
          </cell>
        </row>
        <row r="6">
          <cell r="A6" t="str">
            <v>Natl Institutes of Health/NIH - 00000220</v>
          </cell>
        </row>
        <row r="7">
          <cell r="A7" t="str">
            <v>National Science Foundation/NSF - 00000214</v>
          </cell>
        </row>
        <row r="8">
          <cell r="A8" t="str">
            <v>National Inst Food Agriculture/NIFA/USDA - 00000336</v>
          </cell>
        </row>
        <row r="9">
          <cell r="A9" t="str">
            <v>Natural Resources Conservation/NRCS/USDA - 00000063</v>
          </cell>
        </row>
        <row r="10">
          <cell r="A10" t="str">
            <v>US Forest Service/FS/USDA - 00000227</v>
          </cell>
        </row>
        <row r="11">
          <cell r="A11" t="str">
            <v>US Department of Education/ED - 00000334</v>
          </cell>
        </row>
        <row r="12">
          <cell r="A12" t="str">
            <v>National Aeronautics &amp; Space Admin/NASA - 00000192</v>
          </cell>
        </row>
        <row r="13">
          <cell r="A13" t="str">
            <v>Northeast Region SARE Program</v>
          </cell>
        </row>
        <row r="14">
          <cell r="A14" t="str">
            <v>Vermont Agency of Agric Food &amp; Markets - 00000019</v>
          </cell>
        </row>
        <row r="15">
          <cell r="A15" t="str">
            <v>Vermont Agency of Education - 00000452</v>
          </cell>
        </row>
        <row r="16">
          <cell r="A16" t="str">
            <v>Vermont Agency of Transportation - 00000125</v>
          </cell>
        </row>
        <row r="17">
          <cell r="A17" t="str">
            <v>Vermont AHS Department of Health - 00000342</v>
          </cell>
        </row>
        <row r="18">
          <cell r="A18" t="str">
            <v>Vermont Dept of Forests Parks Recreation - 00000007</v>
          </cell>
        </row>
        <row r="19">
          <cell r="A19" t="str">
            <v>American Heart Association - Founders - 00000784</v>
          </cell>
        </row>
        <row r="20">
          <cell r="A20">
            <v>0</v>
          </cell>
        </row>
        <row r="21">
          <cell r="A21" t="str">
            <v>100,000 Strong in Americas - 00005053</v>
          </cell>
        </row>
        <row r="22">
          <cell r="A22" t="str">
            <v>106 Associates - 00003385</v>
          </cell>
        </row>
        <row r="23">
          <cell r="A23" t="str">
            <v>3M Company - 00002877</v>
          </cell>
        </row>
        <row r="24">
          <cell r="A24" t="str">
            <v>3M Pharmaceuticals - 00004188</v>
          </cell>
        </row>
        <row r="25">
          <cell r="A25" t="str">
            <v>835 Hinesburg Road, LLC - 00003386</v>
          </cell>
        </row>
        <row r="26">
          <cell r="A26" t="str">
            <v>A Territory Resource - 00003805</v>
          </cell>
        </row>
        <row r="27">
          <cell r="A27" t="str">
            <v>A&amp;C Realty LLC. - 00000060</v>
          </cell>
        </row>
        <row r="28">
          <cell r="A28" t="str">
            <v>AAA Foundation for Traffic Safety - 00003806</v>
          </cell>
        </row>
        <row r="29">
          <cell r="A29" t="str">
            <v>AARP - 00002742</v>
          </cell>
        </row>
        <row r="30">
          <cell r="A30" t="str">
            <v>AARP Andrus Foundation - 00003807</v>
          </cell>
        </row>
        <row r="31">
          <cell r="A31" t="str">
            <v>Abbott Laboratories Fund - 00000309</v>
          </cell>
        </row>
        <row r="32">
          <cell r="A32" t="str">
            <v>Abbott Vascular - 00004192</v>
          </cell>
        </row>
        <row r="33">
          <cell r="A33" t="str">
            <v>AbbVie Inc. - 00004193</v>
          </cell>
        </row>
        <row r="34">
          <cell r="A34" t="str">
            <v>Abraxis BioScience Inc. - 00004194</v>
          </cell>
        </row>
        <row r="35">
          <cell r="A35" t="str">
            <v>Abt Associates Inc. - 00003055</v>
          </cell>
        </row>
        <row r="36">
          <cell r="A36" t="str">
            <v>Academic Pediatric Association - 00003240</v>
          </cell>
        </row>
        <row r="37">
          <cell r="A37" t="str">
            <v>Academy for Educational Development - 00000646</v>
          </cell>
        </row>
        <row r="38">
          <cell r="A38" t="str">
            <v>Academy Health - 00003437</v>
          </cell>
        </row>
        <row r="39">
          <cell r="A39" t="str">
            <v>Academy of Nutrition and Dietetics - 00003808</v>
          </cell>
        </row>
        <row r="40">
          <cell r="A40" t="str">
            <v>Acadia Pharmaceuticals, Inc. - 00004195</v>
          </cell>
        </row>
        <row r="41">
          <cell r="A41" t="str">
            <v>Acceleron Pharma - 00004196</v>
          </cell>
        </row>
        <row r="42">
          <cell r="A42" t="str">
            <v>Ace Bioscience A/S - 00000606</v>
          </cell>
        </row>
        <row r="43">
          <cell r="A43" t="str">
            <v>Acorda Therapeutics - 00004197</v>
          </cell>
        </row>
        <row r="44">
          <cell r="A44" t="str">
            <v>Actelion - 00004118</v>
          </cell>
        </row>
        <row r="45">
          <cell r="A45" t="str">
            <v>ActivBiotics, Inc. - 00004198</v>
          </cell>
        </row>
        <row r="46">
          <cell r="A46" t="str">
            <v>AD Henderson Foundation, Inc. - 00000308</v>
          </cell>
        </row>
        <row r="47">
          <cell r="A47" t="str">
            <v>Addison County Regional Planning Comm - 00003804</v>
          </cell>
        </row>
        <row r="48">
          <cell r="A48" t="str">
            <v>Adirondack Park Agency - 00003809</v>
          </cell>
        </row>
        <row r="49">
          <cell r="A49" t="str">
            <v>Admin for Children and Families/ACF - 00000540</v>
          </cell>
        </row>
        <row r="50">
          <cell r="A50" t="str">
            <v>Admin for Community Living/ACL - 00003048</v>
          </cell>
        </row>
        <row r="51">
          <cell r="A51" t="str">
            <v>Adolor Corporation - 00004199</v>
          </cell>
        </row>
        <row r="52">
          <cell r="A52" t="str">
            <v>Advanced Cardiovascular Systems, Inc - 00004200</v>
          </cell>
        </row>
        <row r="53">
          <cell r="A53" t="str">
            <v>Advanced Cell Diagnostics, Inc. - 00000798</v>
          </cell>
        </row>
        <row r="54">
          <cell r="A54" t="str">
            <v>Advanced Magnetics, Inc. - 00004201</v>
          </cell>
        </row>
        <row r="55">
          <cell r="A55" t="str">
            <v>Advanced Photon Sciences, LLC - 00003145</v>
          </cell>
        </row>
        <row r="56">
          <cell r="A56" t="str">
            <v>Advanced Regenerative Manfctng Inst ARMI - 00003810</v>
          </cell>
        </row>
        <row r="57">
          <cell r="A57" t="str">
            <v>Advanced Vision Technologies Inc - 00004023</v>
          </cell>
        </row>
        <row r="58">
          <cell r="A58" t="str">
            <v>AdventHealth - 00004998</v>
          </cell>
        </row>
        <row r="59">
          <cell r="A59" t="str">
            <v>Aegerion Pharmaceuticals, Inc. - 00004202</v>
          </cell>
        </row>
        <row r="60">
          <cell r="A60" t="str">
            <v>Aegis Renewable Energy - 00003393</v>
          </cell>
        </row>
        <row r="61">
          <cell r="A61" t="str">
            <v>Aequus BioPharma, Inc. - 00005034</v>
          </cell>
        </row>
        <row r="62">
          <cell r="A62" t="str">
            <v>Aerojet Electrosystems - 00000124</v>
          </cell>
        </row>
        <row r="63">
          <cell r="A63" t="str">
            <v>Aetna Foundation, Inc. - 00004076</v>
          </cell>
        </row>
        <row r="64">
          <cell r="A64" t="str">
            <v>Affymax Inc. - 00004203</v>
          </cell>
        </row>
        <row r="65">
          <cell r="A65" t="str">
            <v>AGA Medical Corporation - 00004204</v>
          </cell>
        </row>
        <row r="66">
          <cell r="A66" t="str">
            <v>Agency Healthcare Research Quality/AHRQ - 00000091</v>
          </cell>
        </row>
        <row r="67">
          <cell r="A67" t="str">
            <v>Agios Pharmaceuticals - 00004205</v>
          </cell>
        </row>
        <row r="68">
          <cell r="A68" t="str">
            <v>Agouron Institute - 00000009</v>
          </cell>
        </row>
        <row r="69">
          <cell r="A69" t="str">
            <v>AgResearch New Zealand - 00003769</v>
          </cell>
        </row>
        <row r="70">
          <cell r="A70" t="str">
            <v>Agricultural Marketing Service/AMS/USDA - 00000895</v>
          </cell>
        </row>
        <row r="71">
          <cell r="A71" t="str">
            <v>Agricultural Research Center - 00004077</v>
          </cell>
        </row>
        <row r="72">
          <cell r="A72" t="str">
            <v>Agricultural Research Service/ARS/USDA - 00000139</v>
          </cell>
        </row>
        <row r="73">
          <cell r="A73" t="str">
            <v>Agropolis Fondation - 00003610</v>
          </cell>
        </row>
        <row r="74">
          <cell r="A74" t="str">
            <v>Agway Inc - 00000457</v>
          </cell>
        </row>
        <row r="75">
          <cell r="A75" t="str">
            <v>Air Force Ofc Scientific Rsrch/AFOSR/DOD - 00000138</v>
          </cell>
        </row>
        <row r="76">
          <cell r="A76" t="str">
            <v>Air Products and Chemicals, Inc. - 00004206</v>
          </cell>
        </row>
        <row r="77">
          <cell r="A77" t="str">
            <v>Aircast Foundation - 00003811</v>
          </cell>
        </row>
        <row r="78">
          <cell r="A78" t="str">
            <v>Aircast, Inc. - 00004792</v>
          </cell>
        </row>
        <row r="79">
          <cell r="A79" t="str">
            <v>Airport Sand and Fill, LLC - 00002662</v>
          </cell>
        </row>
        <row r="80">
          <cell r="A80" t="str">
            <v>Ajinomoto Company Inc. - 00000065</v>
          </cell>
        </row>
        <row r="81">
          <cell r="A81" t="str">
            <v>Akebia Therapeutics - 00004207</v>
          </cell>
        </row>
        <row r="82">
          <cell r="A82" t="str">
            <v>Akina, Inc. - 00004208</v>
          </cell>
        </row>
        <row r="83">
          <cell r="A83" t="str">
            <v>Akron General Medical Center - 00004793</v>
          </cell>
        </row>
        <row r="84">
          <cell r="A84" t="str">
            <v>Akzo Organon Teknika - 00004119</v>
          </cell>
        </row>
        <row r="85">
          <cell r="A85" t="str">
            <v>Alan Ball Industrial Design, Inc. - 00000951</v>
          </cell>
        </row>
        <row r="86">
          <cell r="A86" t="str">
            <v>Alaska Science and Technology Foundation - 00003812</v>
          </cell>
        </row>
        <row r="87">
          <cell r="A87" t="str">
            <v>Alba Therapeutics Corporation - 00004209</v>
          </cell>
        </row>
        <row r="88">
          <cell r="A88" t="str">
            <v>Albany College Pharmacy Health Sciences - 00003874</v>
          </cell>
        </row>
        <row r="89">
          <cell r="A89" t="str">
            <v>Albany Medical Center - 00003813</v>
          </cell>
        </row>
        <row r="90">
          <cell r="A90" t="str">
            <v>Albany Medical College - 00003875</v>
          </cell>
        </row>
        <row r="91">
          <cell r="A91" t="str">
            <v>Albert Einstein College of Medicine - 00000820</v>
          </cell>
        </row>
        <row r="92">
          <cell r="A92" t="str">
            <v>Albert Einstein Institution - 00003814</v>
          </cell>
        </row>
        <row r="93">
          <cell r="A93" t="str">
            <v>Albert Schweitzer Fellowship - 00003815</v>
          </cell>
        </row>
        <row r="94">
          <cell r="A94" t="str">
            <v>Alberta Heritage Fdtn for Medical Rsrch - 00004078</v>
          </cell>
        </row>
        <row r="95">
          <cell r="A95" t="str">
            <v>Albertsson-Hunter Corporation - 00004210</v>
          </cell>
        </row>
        <row r="96">
          <cell r="A96" t="str">
            <v>Alburg Golf Links - 00002953</v>
          </cell>
        </row>
        <row r="97">
          <cell r="A97" t="str">
            <v>Alcoholic Beverage Med Rsrch Foundation - 00003816</v>
          </cell>
        </row>
        <row r="98">
          <cell r="A98" t="str">
            <v>Alcon Laboratories, Inc. - 00004211</v>
          </cell>
        </row>
        <row r="99">
          <cell r="A99" t="str">
            <v>Aldrich &amp; Elliott, PC Water Resource Eng - 00003090</v>
          </cell>
        </row>
        <row r="100">
          <cell r="A100" t="str">
            <v>Alex C. Walker Foundation - 00000523</v>
          </cell>
        </row>
        <row r="101">
          <cell r="A101" t="str">
            <v>Alexion Pharmaceuticals, Inc. - 00004212</v>
          </cell>
        </row>
        <row r="102">
          <cell r="A102" t="str">
            <v>Alex's Lemonade Stand Foundation - 00000638</v>
          </cell>
        </row>
        <row r="103">
          <cell r="A103" t="str">
            <v>Alimera Sciences, Inc. - 00004213</v>
          </cell>
        </row>
        <row r="104">
          <cell r="A104" t="str">
            <v>All Metals Recycling, Inc. - 00003262</v>
          </cell>
        </row>
        <row r="105">
          <cell r="A105" t="str">
            <v>AllEarth Renewables, Inc. - 00002865</v>
          </cell>
        </row>
        <row r="106">
          <cell r="A106" t="str">
            <v>Allegheny Foundation - 00000228</v>
          </cell>
        </row>
        <row r="107">
          <cell r="A107" t="str">
            <v>Allelix Corporation - 00004120</v>
          </cell>
        </row>
        <row r="108">
          <cell r="A108" t="str">
            <v>Allen Brook Development, Inc. - 00003498</v>
          </cell>
        </row>
        <row r="109">
          <cell r="A109" t="str">
            <v>Allen Foundation, Inc. - 00003817</v>
          </cell>
        </row>
        <row r="110">
          <cell r="A110" t="str">
            <v>Allergan Inc. - 00000127</v>
          </cell>
        </row>
        <row r="111">
          <cell r="A111" t="str">
            <v>Alliance Cancer Control Program - 00003818</v>
          </cell>
        </row>
        <row r="112">
          <cell r="A112" t="str">
            <v>Alliance for Lupus Research - 00003819</v>
          </cell>
        </row>
        <row r="113">
          <cell r="A113" t="str">
            <v>Alliance for Sustainable Energy, LLC - 00003820</v>
          </cell>
        </row>
        <row r="114">
          <cell r="A114" t="str">
            <v>Alliance Foundation Trials, LLC - 00003705</v>
          </cell>
        </row>
        <row r="115">
          <cell r="A115" t="str">
            <v>Alliance Pharma Corporation - 00004121</v>
          </cell>
        </row>
        <row r="116">
          <cell r="A116" t="str">
            <v>AlloCure Inc. - 00004214</v>
          </cell>
        </row>
        <row r="117">
          <cell r="A117" t="str">
            <v>AlloSource - 00005061</v>
          </cell>
        </row>
        <row r="118">
          <cell r="A118" t="str">
            <v>All-Points Technology Corporation - 00003361</v>
          </cell>
        </row>
        <row r="119">
          <cell r="A119" t="str">
            <v>Alnara Pharmaceuticals, Inc. - 00004215</v>
          </cell>
        </row>
        <row r="120">
          <cell r="A120" t="str">
            <v>Alpaca Research Foundation - 00003821</v>
          </cell>
        </row>
        <row r="121">
          <cell r="A121" t="str">
            <v>Alpha Foundation Mine Safety Health - 00003822</v>
          </cell>
        </row>
        <row r="122">
          <cell r="A122" t="str">
            <v>Alpha Omega Alpha Honor Medical Society - 00003823</v>
          </cell>
        </row>
        <row r="123">
          <cell r="A123" t="str">
            <v>Alpha Phi Foundation - 00003824</v>
          </cell>
        </row>
        <row r="124">
          <cell r="A124" t="str">
            <v>Alpha Therapeutics - 00000094</v>
          </cell>
        </row>
        <row r="125">
          <cell r="A125" t="str">
            <v>Alpha-1 Foundation - 00000710</v>
          </cell>
        </row>
        <row r="126">
          <cell r="A126" t="str">
            <v>ALS Association - 00000303</v>
          </cell>
        </row>
        <row r="127">
          <cell r="A127" t="str">
            <v>Alta Planning + Design - 00000088</v>
          </cell>
        </row>
        <row r="128">
          <cell r="A128" t="str">
            <v>Altana Pharma Inc. - 00004122</v>
          </cell>
        </row>
        <row r="129">
          <cell r="A129" t="str">
            <v>Alteris Renewables, Inc. - 00000939</v>
          </cell>
        </row>
        <row r="130">
          <cell r="A130" t="str">
            <v>Altus Biologics, Inc - 00004216</v>
          </cell>
        </row>
        <row r="131">
          <cell r="A131" t="str">
            <v>Alzheimer's Association - 00002971</v>
          </cell>
        </row>
        <row r="132">
          <cell r="A132" t="str">
            <v>Alzheimer's Disease Cooperative/NIA/NIH - 00003956</v>
          </cell>
        </row>
        <row r="133">
          <cell r="A133" t="str">
            <v>Alzheimer's Drug Discovery Foundation - 00003825</v>
          </cell>
        </row>
        <row r="134">
          <cell r="A134" t="str">
            <v>Am Acad Otolaryngology Head Neck Surgery - 00003826</v>
          </cell>
        </row>
        <row r="135">
          <cell r="A135" t="str">
            <v>Am Soc Regional Anesthesia Pain Medicine - 00003837</v>
          </cell>
        </row>
        <row r="136">
          <cell r="A136" t="str">
            <v>AMEC Earth and Environmental - 00004123</v>
          </cell>
        </row>
        <row r="137">
          <cell r="A137" t="str">
            <v>American Academy Family Physicians Fdn - 00000016</v>
          </cell>
        </row>
        <row r="138">
          <cell r="A138" t="str">
            <v>American Academy of Child &amp; Adolescent - 00000503</v>
          </cell>
        </row>
        <row r="139">
          <cell r="A139" t="str">
            <v>American Academy of Dermatology - 00003838</v>
          </cell>
        </row>
        <row r="140">
          <cell r="A140" t="str">
            <v>American Academy of Family Physicians - 00002673</v>
          </cell>
        </row>
        <row r="141">
          <cell r="A141" t="str">
            <v>American Academy of Neurology Institute - 00003503</v>
          </cell>
        </row>
        <row r="142">
          <cell r="A142" t="str">
            <v>American Academy of Pediatrics - 00000128</v>
          </cell>
        </row>
        <row r="143">
          <cell r="A143" t="str">
            <v>American Academy of Religion - 00003124</v>
          </cell>
        </row>
        <row r="144">
          <cell r="A144" t="str">
            <v>American Agriculturalist Foundation - 00003839</v>
          </cell>
        </row>
        <row r="145">
          <cell r="A145" t="str">
            <v>American Assn Colleges Teacher Education - 00003840</v>
          </cell>
        </row>
        <row r="146">
          <cell r="A146" t="str">
            <v>American Assn for Advancement of Science - 00003841</v>
          </cell>
        </row>
        <row r="147">
          <cell r="A147" t="str">
            <v>American Assn for Cancer Research - 00002964</v>
          </cell>
        </row>
        <row r="148">
          <cell r="A148" t="str">
            <v>American Assn of OB and GYN Foundation - 00003842</v>
          </cell>
        </row>
        <row r="149">
          <cell r="A149" t="str">
            <v>American Association of Anatomists - 00000577</v>
          </cell>
        </row>
        <row r="150">
          <cell r="A150" t="str">
            <v>American Association of Immunologists - 00003319</v>
          </cell>
        </row>
        <row r="151">
          <cell r="A151" t="str">
            <v>American Association of Medical Colleges - 00003843</v>
          </cell>
        </row>
        <row r="152">
          <cell r="A152" t="str">
            <v>American Asthma Foundation - 00003844</v>
          </cell>
        </row>
        <row r="153">
          <cell r="A153" t="str">
            <v>American Bioscience, Inc. - 00004217</v>
          </cell>
        </row>
        <row r="154">
          <cell r="A154" t="str">
            <v>American Bird Conservancy - 00003845</v>
          </cell>
        </row>
        <row r="155">
          <cell r="A155" t="str">
            <v>American Board Internal Medicine Fdtn - 00003846</v>
          </cell>
        </row>
        <row r="156">
          <cell r="A156" t="str">
            <v>American Board of Orthopaedic Surgery - 00003847</v>
          </cell>
        </row>
        <row r="157">
          <cell r="A157" t="str">
            <v>American Bus Association Foundation - 00003848</v>
          </cell>
        </row>
        <row r="158">
          <cell r="A158" t="str">
            <v>American Cancer Research Ctr Fdtn ACRCF - 00004218</v>
          </cell>
        </row>
        <row r="159">
          <cell r="A159" t="str">
            <v>American Cancer Society, Inc. - 00000680</v>
          </cell>
        </row>
        <row r="160">
          <cell r="A160" t="str">
            <v>American Chemical Society - 00000017</v>
          </cell>
        </row>
        <row r="161">
          <cell r="A161" t="str">
            <v>American Chemistry Council - 00000026</v>
          </cell>
        </row>
        <row r="162">
          <cell r="A162" t="str">
            <v>American Chestnut Foundation - 00004907</v>
          </cell>
        </row>
        <row r="163">
          <cell r="A163" t="str">
            <v>American Civil Liberties Union Fdtn - 00003849</v>
          </cell>
        </row>
        <row r="164">
          <cell r="A164" t="str">
            <v>American College of Cardiology - 00003850</v>
          </cell>
        </row>
        <row r="165">
          <cell r="A165" t="str">
            <v>American College of Chest Physicians - 00000723</v>
          </cell>
        </row>
        <row r="166">
          <cell r="A166" t="str">
            <v>American College of Gastroenterology - 00003851</v>
          </cell>
        </row>
        <row r="167">
          <cell r="A167" t="str">
            <v>American College of Obstetricians &amp; Gyn - 00000502</v>
          </cell>
        </row>
        <row r="168">
          <cell r="A168" t="str">
            <v>American College of Radiology - 00000013</v>
          </cell>
        </row>
        <row r="169">
          <cell r="A169" t="str">
            <v>American College of Rheumatology - 00003852</v>
          </cell>
        </row>
        <row r="170">
          <cell r="A170" t="str">
            <v>American College of Sports Medicine - 00003853</v>
          </cell>
        </row>
        <row r="171">
          <cell r="A171" t="str">
            <v>American College of Surgeons - 00000527</v>
          </cell>
        </row>
        <row r="172">
          <cell r="A172" t="str">
            <v>American Diabetes Association Inc. - 00000129</v>
          </cell>
        </row>
        <row r="173">
          <cell r="A173" t="str">
            <v>American Educational Research Assn - 00003854</v>
          </cell>
        </row>
        <row r="174">
          <cell r="A174" t="str">
            <v>American Epilepsy Society - 00003855</v>
          </cell>
        </row>
        <row r="175">
          <cell r="A175" t="str">
            <v>American Farm Bureau Research Foundation - 00003856</v>
          </cell>
        </row>
        <row r="176">
          <cell r="A176" t="str">
            <v>American Fdtn for Suicide Prevention - 00000651</v>
          </cell>
        </row>
        <row r="177">
          <cell r="A177" t="str">
            <v>American Federation for Aging Research - 00000781</v>
          </cell>
        </row>
        <row r="178">
          <cell r="A178" t="str">
            <v>American Flatbread - 00003459</v>
          </cell>
        </row>
        <row r="179">
          <cell r="A179" t="str">
            <v>American Floral Endowment - 00000310</v>
          </cell>
        </row>
        <row r="180">
          <cell r="A180" t="str">
            <v>American Gastroenterological Association - 00003857</v>
          </cell>
        </row>
        <row r="181">
          <cell r="A181" t="str">
            <v>American Health Assistance Foundation - 00003858</v>
          </cell>
        </row>
        <row r="182">
          <cell r="A182" t="str">
            <v>American Heart Assn - New England - 00000131</v>
          </cell>
        </row>
        <row r="183">
          <cell r="A183" t="str">
            <v>American Heart Association - Founders - 00000784</v>
          </cell>
        </row>
        <row r="184">
          <cell r="A184" t="str">
            <v>American Heart Association - National - 00000130</v>
          </cell>
        </row>
        <row r="185">
          <cell r="A185" t="str">
            <v>American Heart Association - Northeast - 00000311</v>
          </cell>
        </row>
        <row r="186">
          <cell r="A186" t="str">
            <v>American Honda Foundation - 00003859</v>
          </cell>
        </row>
        <row r="187">
          <cell r="A187" t="str">
            <v>American Inst Conserv Historic Art Works - 00004926</v>
          </cell>
        </row>
        <row r="188">
          <cell r="A188" t="str">
            <v>American Institute for Cancer Research - 00003860</v>
          </cell>
        </row>
        <row r="189">
          <cell r="A189" t="str">
            <v>American Institutes for Research - 00003861</v>
          </cell>
        </row>
        <row r="190">
          <cell r="A190" t="str">
            <v>American Jersey Cattle Association - 00000312</v>
          </cell>
        </row>
        <row r="191">
          <cell r="A191" t="str">
            <v>American Lung Association - 00000101</v>
          </cell>
        </row>
        <row r="192">
          <cell r="A192" t="str">
            <v>American Malting Barley Association - 00003079</v>
          </cell>
        </row>
        <row r="193">
          <cell r="A193" t="str">
            <v>American Medical Association Foundation - 00003862</v>
          </cell>
        </row>
        <row r="194">
          <cell r="A194" t="str">
            <v>American Medical Systems, Inc. - 00004219</v>
          </cell>
        </row>
        <row r="195">
          <cell r="A195" t="str">
            <v>American Morgan Horse Association - 00003793</v>
          </cell>
        </row>
        <row r="196">
          <cell r="A196" t="str">
            <v>American Museum of Natural History - 00000277</v>
          </cell>
        </row>
        <row r="197">
          <cell r="A197" t="str">
            <v>American Neurogastro Motility Society - 00003117</v>
          </cell>
        </row>
        <row r="198">
          <cell r="A198" t="str">
            <v>American Nurses Foundation, Inc. - 00003863</v>
          </cell>
        </row>
        <row r="199">
          <cell r="A199" t="str">
            <v>American Occupational Therapy Foundation - 00003864</v>
          </cell>
        </row>
        <row r="200">
          <cell r="A200" t="str">
            <v>American Ornithologists' Union - 00000313</v>
          </cell>
        </row>
        <row r="201">
          <cell r="A201" t="str">
            <v>American Orthopaedic Soc Sports Medicine - 00003865</v>
          </cell>
        </row>
        <row r="202">
          <cell r="A202" t="str">
            <v>American Paralysis Association - 00003866</v>
          </cell>
        </row>
        <row r="203">
          <cell r="A203" t="str">
            <v>American Petroleum Institute - 00000314</v>
          </cell>
        </row>
        <row r="204">
          <cell r="A204" t="str">
            <v>American Physical Therapy Association - 00003867</v>
          </cell>
        </row>
        <row r="205">
          <cell r="A205" t="str">
            <v>American Physiological Society - 00003868</v>
          </cell>
        </row>
        <row r="206">
          <cell r="A206" t="str">
            <v>American Psychological Association - 00003869</v>
          </cell>
        </row>
        <row r="207">
          <cell r="A207" t="str">
            <v>American Psychological Foundation - 00000315</v>
          </cell>
        </row>
        <row r="208">
          <cell r="A208" t="str">
            <v>American Sheep and Goat Center - 00003870</v>
          </cell>
        </row>
        <row r="209">
          <cell r="A209" t="str">
            <v>American Soc Blood Marrow Transplant - 00003871</v>
          </cell>
        </row>
        <row r="210">
          <cell r="A210" t="str">
            <v>American Soc Parenteral Ent Nutrition - 00003872</v>
          </cell>
        </row>
        <row r="211">
          <cell r="A211" t="str">
            <v>American Society Clinical Investigation - 00000634</v>
          </cell>
        </row>
        <row r="212">
          <cell r="A212" t="str">
            <v>American Society Colon &amp; Rectal Surgeons - 00003263</v>
          </cell>
        </row>
        <row r="213">
          <cell r="A213" t="str">
            <v>American Society for Cell Biology (ASCB) - 00003873</v>
          </cell>
        </row>
        <row r="214">
          <cell r="A214" t="str">
            <v>American Society for Clinical Pathology - 00004860</v>
          </cell>
        </row>
        <row r="215">
          <cell r="A215" t="str">
            <v>American Society for Eastern Arts - 00004487</v>
          </cell>
        </row>
        <row r="216">
          <cell r="A216" t="str">
            <v>American Society for Mass Spectrometry - 00004488</v>
          </cell>
        </row>
        <row r="217">
          <cell r="A217" t="str">
            <v>American Society for Nutrition - 00000685</v>
          </cell>
        </row>
        <row r="218">
          <cell r="A218" t="str">
            <v>American Society of Clinical Oncology - 00004489</v>
          </cell>
        </row>
        <row r="219">
          <cell r="A219" t="str">
            <v>American Society of Hematology - 00000022</v>
          </cell>
        </row>
        <row r="220">
          <cell r="A220" t="str">
            <v>American Society of Nephrology - 00003506</v>
          </cell>
        </row>
        <row r="221">
          <cell r="A221" t="str">
            <v>American Society of Preventive Oncology - 00004490</v>
          </cell>
        </row>
        <row r="222">
          <cell r="A222" t="str">
            <v>American Society Reproductive Immunology - 00004491</v>
          </cell>
        </row>
        <row r="223">
          <cell r="A223" t="str">
            <v>American Society Reproductive Medicine - 00003051</v>
          </cell>
        </row>
        <row r="224">
          <cell r="A224" t="str">
            <v>American Sociological Association - 00004492</v>
          </cell>
        </row>
        <row r="225">
          <cell r="A225" t="str">
            <v>American Speech Language Hearing Fdtn - 00004493</v>
          </cell>
        </row>
        <row r="226">
          <cell r="A226" t="str">
            <v>American Syringomyelia Alliance Project - 00004494</v>
          </cell>
        </row>
        <row r="227">
          <cell r="A227" t="str">
            <v>American Thoracic Society - 00000749</v>
          </cell>
        </row>
        <row r="228">
          <cell r="A228" t="str">
            <v>American Thrombosis Hemostasis Network - 00004495</v>
          </cell>
        </row>
        <row r="229">
          <cell r="A229" t="str">
            <v>American University - 00003876</v>
          </cell>
        </row>
        <row r="230">
          <cell r="A230" t="str">
            <v>American Urological Association - 00004496</v>
          </cell>
        </row>
        <row r="231">
          <cell r="A231" t="str">
            <v>American Wildlife Conservation Fdtn - 00004855</v>
          </cell>
        </row>
        <row r="232">
          <cell r="A232" t="str">
            <v>AmericaView - 00002615</v>
          </cell>
        </row>
        <row r="233">
          <cell r="A233" t="str">
            <v>Amgen - 00000132</v>
          </cell>
        </row>
        <row r="234">
          <cell r="A234" t="str">
            <v>Anacor Pharmaceuticals, Inc. - 00003366</v>
          </cell>
        </row>
        <row r="235">
          <cell r="A235" t="str">
            <v>Analog Devices Inc - 00000316</v>
          </cell>
        </row>
        <row r="236">
          <cell r="A236" t="str">
            <v>Andrew W. Mellon Foundation - 00000399</v>
          </cell>
        </row>
        <row r="237">
          <cell r="A237" t="str">
            <v>Andy Fund - 00004497</v>
          </cell>
        </row>
        <row r="238">
          <cell r="A238" t="str">
            <v>Anesthesia Patient Safety Foundation - 00004498</v>
          </cell>
        </row>
        <row r="239">
          <cell r="A239" t="str">
            <v>Angelman Syndrome Foundation - 00004499</v>
          </cell>
        </row>
        <row r="240">
          <cell r="A240" t="str">
            <v>Angenics, Inc - 00004220</v>
          </cell>
        </row>
        <row r="241">
          <cell r="A241" t="str">
            <v>Animal Behavior Society - 00000318</v>
          </cell>
        </row>
        <row r="242">
          <cell r="A242" t="str">
            <v>Animal Plant Health Inspect/APHIS/USDA - 00000317</v>
          </cell>
        </row>
        <row r="243">
          <cell r="A243" t="str">
            <v>Annapolis Laboratory - 00004221</v>
          </cell>
        </row>
        <row r="244">
          <cell r="A244" t="str">
            <v>Annexon Biosciences - 00005051</v>
          </cell>
        </row>
        <row r="245">
          <cell r="A245" t="str">
            <v>Anthera Pharmaceuticals, Inc. - 00004222</v>
          </cell>
        </row>
        <row r="246">
          <cell r="A246" t="str">
            <v>AnthroTronix Inc. - 00000074</v>
          </cell>
        </row>
        <row r="247">
          <cell r="A247" t="str">
            <v>Anxiety Disorders Association of America - 00004500</v>
          </cell>
        </row>
        <row r="248">
          <cell r="A248" t="str">
            <v>Anxiety Disorders of America - 00004501</v>
          </cell>
        </row>
        <row r="249">
          <cell r="A249" t="str">
            <v>AO ASIF Foundation (Switzerland) - 00004079</v>
          </cell>
        </row>
        <row r="250">
          <cell r="A250" t="str">
            <v>AO Research Foundation - 00000731</v>
          </cell>
        </row>
        <row r="251">
          <cell r="A251" t="str">
            <v>AO Research Institute - 00000292</v>
          </cell>
        </row>
        <row r="252">
          <cell r="A252" t="str">
            <v>AO Spine International - 00004124</v>
          </cell>
        </row>
        <row r="253">
          <cell r="A253" t="str">
            <v>AOTRAUMA North America - 00003562</v>
          </cell>
        </row>
        <row r="254">
          <cell r="A254" t="str">
            <v>APDM Ambul Parkinsons Disease Monitoring - 00004223</v>
          </cell>
        </row>
        <row r="255">
          <cell r="A255" t="str">
            <v>Aperture Bio - 00004794</v>
          </cell>
        </row>
        <row r="256">
          <cell r="A256" t="str">
            <v>Apollo SRI LLC UVM - 00000041</v>
          </cell>
        </row>
        <row r="257">
          <cell r="A257" t="str">
            <v>Appalachian Regional Commission - 00000571</v>
          </cell>
        </row>
        <row r="258">
          <cell r="A258" t="str">
            <v>Appalachian State University - 00003877</v>
          </cell>
        </row>
        <row r="259">
          <cell r="A259" t="str">
            <v>Apple Computer, Inc. - 00003755</v>
          </cell>
        </row>
        <row r="260">
          <cell r="A260" t="str">
            <v>Applied Biosystems - 00004224</v>
          </cell>
        </row>
        <row r="261">
          <cell r="A261" t="str">
            <v>Applied Imaging Corporation - 00000161</v>
          </cell>
        </row>
        <row r="262">
          <cell r="A262" t="str">
            <v>Applied Research Associates Inc. - 00004024</v>
          </cell>
        </row>
        <row r="263">
          <cell r="A263" t="str">
            <v>Apraxia Kids - 00004502</v>
          </cell>
        </row>
        <row r="264">
          <cell r="A264" t="str">
            <v>Aptalis Pharma US, Inc. - 00004125</v>
          </cell>
        </row>
        <row r="265">
          <cell r="A265" t="str">
            <v>Ara Parseghian Med Research Foundation - 00004503</v>
          </cell>
        </row>
        <row r="266">
          <cell r="A266" t="str">
            <v>Arbor Research Collaborative for Health - 00000948</v>
          </cell>
        </row>
        <row r="267">
          <cell r="A267" t="str">
            <v>Arcadia University - 00004882</v>
          </cell>
        </row>
        <row r="268">
          <cell r="A268" t="str">
            <v>Archemix Corporation - 00000902</v>
          </cell>
        </row>
        <row r="269">
          <cell r="A269" t="str">
            <v>Archer Biosciences, Inc. - 00004225</v>
          </cell>
        </row>
        <row r="270">
          <cell r="A270" t="str">
            <v>Arctic Institute of North America - 00000639</v>
          </cell>
        </row>
        <row r="271">
          <cell r="A271" t="str">
            <v>Arena Pharmaceuticals - 00004810</v>
          </cell>
        </row>
        <row r="272">
          <cell r="A272" t="str">
            <v>Arginox Pharmaceuticals, Inc. - 00004226</v>
          </cell>
        </row>
        <row r="273">
          <cell r="A273" t="str">
            <v>Argosy Foundation - 00003590</v>
          </cell>
        </row>
        <row r="274">
          <cell r="A274" t="str">
            <v>ARIAD Pharmaceuticals, Inc. - 00004227</v>
          </cell>
        </row>
        <row r="275">
          <cell r="A275" t="str">
            <v>Arizona Cancer Center - 00004504</v>
          </cell>
        </row>
        <row r="276">
          <cell r="A276" t="str">
            <v>Arizona State University - 00000319</v>
          </cell>
        </row>
        <row r="277">
          <cell r="A277" t="str">
            <v>Arlington Recreational &amp; Park Committee - 00004878</v>
          </cell>
        </row>
        <row r="278">
          <cell r="A278" t="str">
            <v>Army Educational Outreach Program/DOD - 00005062</v>
          </cell>
        </row>
        <row r="279">
          <cell r="A279" t="str">
            <v>Arnold and Mable Beckman Foundation - 00003123</v>
          </cell>
        </row>
        <row r="280">
          <cell r="A280" t="str">
            <v>Arnold P. Gold Foundation - 00000903</v>
          </cell>
        </row>
        <row r="281">
          <cell r="A281" t="str">
            <v>Array BioPharma Inc - 00004228</v>
          </cell>
        </row>
        <row r="282">
          <cell r="A282" t="str">
            <v>Arrowhead Regional Development Comm - 00004229</v>
          </cell>
        </row>
        <row r="283">
          <cell r="A283" t="str">
            <v>Art Alliance for Contemporary Glass - 00000599</v>
          </cell>
        </row>
        <row r="284">
          <cell r="A284" t="str">
            <v>Arthritis Foundation - 00000320</v>
          </cell>
        </row>
        <row r="285">
          <cell r="A285" t="str">
            <v>ArthroCare Corporation - 00004230</v>
          </cell>
        </row>
        <row r="286">
          <cell r="A286" t="str">
            <v>Arthur Ross Foundation - 00004505</v>
          </cell>
        </row>
        <row r="287">
          <cell r="A287" t="str">
            <v>ARYx Therapeutics - 00004231</v>
          </cell>
        </row>
        <row r="288">
          <cell r="A288" t="str">
            <v>Ascension Orthopedics, Inc. - 00004232</v>
          </cell>
        </row>
        <row r="289">
          <cell r="A289" t="str">
            <v>Ascenta Therapeutics - 00004126</v>
          </cell>
        </row>
        <row r="290">
          <cell r="A290" t="str">
            <v>ASCO Conference Consortium - 00000679</v>
          </cell>
        </row>
        <row r="291">
          <cell r="A291" t="str">
            <v>ASHP Foundation - 00004506</v>
          </cell>
        </row>
        <row r="292">
          <cell r="A292" t="str">
            <v>ASHRAE - 00004507</v>
          </cell>
        </row>
        <row r="293">
          <cell r="A293" t="str">
            <v>Asia Society - 00004508</v>
          </cell>
        </row>
        <row r="294">
          <cell r="A294" t="str">
            <v>Asian Pacific Environmental Exchange - 00000321</v>
          </cell>
        </row>
        <row r="295">
          <cell r="A295" t="str">
            <v>Aspect Medical Systems - 00004233</v>
          </cell>
        </row>
        <row r="296">
          <cell r="A296" t="str">
            <v>Aspen Institute - 00004509</v>
          </cell>
        </row>
        <row r="297">
          <cell r="A297" t="str">
            <v>Aspen Rhodes Research Foundation - 00004510</v>
          </cell>
        </row>
        <row r="298">
          <cell r="A298" t="str">
            <v>Aspen Systems, Inc - 00004234</v>
          </cell>
        </row>
        <row r="299">
          <cell r="A299" t="str">
            <v>ASPET - 00004511</v>
          </cell>
        </row>
        <row r="300">
          <cell r="A300" t="str">
            <v>Assn American Colleges and Universities - 00004512</v>
          </cell>
        </row>
        <row r="301">
          <cell r="A301" t="str">
            <v>Assn for Prevention Teaching and Rsrch - 00004513</v>
          </cell>
        </row>
        <row r="302">
          <cell r="A302" t="str">
            <v>Assn International Cancer Research - 00004080</v>
          </cell>
        </row>
        <row r="303">
          <cell r="A303" t="str">
            <v>Assn of Africans Living in Vermont - 00003527</v>
          </cell>
        </row>
        <row r="304">
          <cell r="A304" t="str">
            <v>Assn of Maternal &amp; Child Health Programs - 00004514</v>
          </cell>
        </row>
        <row r="305">
          <cell r="A305" t="str">
            <v>Assn of University Ctrs on Disabilities - 00000856</v>
          </cell>
        </row>
        <row r="306">
          <cell r="A306" t="str">
            <v>Assn Professors Gynecology &amp; Obstetrics - 00004827</v>
          </cell>
        </row>
        <row r="307">
          <cell r="A307" t="str">
            <v>Assn Profs Infection Cntrl Epidemiology - 00004515</v>
          </cell>
        </row>
        <row r="308">
          <cell r="A308" t="str">
            <v>Assn State Territorial Health Officials - 00003101</v>
          </cell>
        </row>
        <row r="309">
          <cell r="A309" t="str">
            <v>Assoc of Public Health Laboratories - 00000051</v>
          </cell>
        </row>
        <row r="310">
          <cell r="A310" t="str">
            <v>Associated Medical Services Inc. - 00000037</v>
          </cell>
        </row>
        <row r="311">
          <cell r="A311" t="str">
            <v>Associates In Psychiatry - 00004189</v>
          </cell>
        </row>
        <row r="312">
          <cell r="A312" t="str">
            <v>Associates In Psychology - 00004026</v>
          </cell>
        </row>
        <row r="313">
          <cell r="A313" t="str">
            <v>Associates Physical Occupational Therapy - 00004235</v>
          </cell>
        </row>
        <row r="314">
          <cell r="A314" t="str">
            <v>Association for Surgical Education - 00004516</v>
          </cell>
        </row>
        <row r="315">
          <cell r="A315" t="str">
            <v>Association for Voluntary Sterilization - 00004517</v>
          </cell>
        </row>
        <row r="316">
          <cell r="A316" t="str">
            <v>Association for Women in Mathematics - 00004518</v>
          </cell>
        </row>
        <row r="317">
          <cell r="A317" t="str">
            <v>Association of American Medical Colleges - 00000544</v>
          </cell>
        </row>
        <row r="318">
          <cell r="A318" t="str">
            <v>Astellas Pharma US, Inc. - 00004236</v>
          </cell>
        </row>
        <row r="319">
          <cell r="A319" t="str">
            <v>Asthma and Allergy Foundation of America - 00000967</v>
          </cell>
        </row>
        <row r="320">
          <cell r="A320" t="str">
            <v>Astra-Zeneca - 00000043</v>
          </cell>
        </row>
        <row r="321">
          <cell r="A321" t="str">
            <v>A-T Children's Project - 00000202</v>
          </cell>
        </row>
        <row r="322">
          <cell r="A322" t="str">
            <v>ATA Engineering, Inc. - 00003634</v>
          </cell>
        </row>
        <row r="323">
          <cell r="A323" t="str">
            <v>Athersys, Inc. - 00004237</v>
          </cell>
        </row>
        <row r="324">
          <cell r="A324" t="str">
            <v>Atlantic Center for the Environment QLF - 00000653</v>
          </cell>
        </row>
        <row r="325">
          <cell r="A325" t="str">
            <v>Atran Foundation - 00004519</v>
          </cell>
        </row>
        <row r="326">
          <cell r="A326" t="str">
            <v>Atritech, Inc. - 00004238</v>
          </cell>
        </row>
        <row r="327">
          <cell r="A327" t="str">
            <v>Auburn University - 00002633</v>
          </cell>
        </row>
        <row r="328">
          <cell r="A328" t="str">
            <v>Audubon Society of New Hampshire - 00000322</v>
          </cell>
        </row>
        <row r="329">
          <cell r="A329" t="str">
            <v>Audubon Vermont - 00000193</v>
          </cell>
        </row>
        <row r="330">
          <cell r="A330" t="str">
            <v>Augmentrx Medic - 00004027</v>
          </cell>
        </row>
        <row r="331">
          <cell r="A331" t="str">
            <v>Aureon Biosciences Corporation - 00004239</v>
          </cell>
        </row>
        <row r="332">
          <cell r="A332" t="str">
            <v>Auspex Pharmaceuticals - 00004240</v>
          </cell>
        </row>
        <row r="333">
          <cell r="A333" t="str">
            <v>Austin Construction, Inc. - 00004028</v>
          </cell>
        </row>
        <row r="334">
          <cell r="A334" t="str">
            <v>Australian Embassy - 00004068</v>
          </cell>
        </row>
        <row r="335">
          <cell r="A335" t="str">
            <v>Australian Spinal Research Foundation - 00004081</v>
          </cell>
        </row>
        <row r="336">
          <cell r="A336" t="str">
            <v>Autism Speaks - 00004520</v>
          </cell>
        </row>
        <row r="337">
          <cell r="A337" t="str">
            <v>Autodesk - 00004241</v>
          </cell>
        </row>
        <row r="338">
          <cell r="A338" t="str">
            <v>Autumnharp - 00003579</v>
          </cell>
        </row>
        <row r="339">
          <cell r="A339" t="str">
            <v>Aventis Pharmaceuticals - 00000276</v>
          </cell>
        </row>
        <row r="340">
          <cell r="A340" t="str">
            <v>Avon Foundation - 00004521</v>
          </cell>
        </row>
        <row r="341">
          <cell r="A341" t="str">
            <v>Axial Biotech, Inc. - 00004242</v>
          </cell>
        </row>
        <row r="342">
          <cell r="A342" t="str">
            <v>Axio Research Corp. - 00000163</v>
          </cell>
        </row>
        <row r="343">
          <cell r="A343" t="str">
            <v>Aytu BioScience, Inc. - 00003223</v>
          </cell>
        </row>
        <row r="344">
          <cell r="A344" t="str">
            <v>B*Cured - 00004082</v>
          </cell>
        </row>
        <row r="345">
          <cell r="A345" t="str">
            <v>Baird Children's Center - 00003977</v>
          </cell>
        </row>
        <row r="346">
          <cell r="A346" t="str">
            <v>Ball Seed Company - 00004243</v>
          </cell>
        </row>
        <row r="347">
          <cell r="A347" t="str">
            <v>Baltimore Cancer Research Center - 00004522</v>
          </cell>
        </row>
        <row r="348">
          <cell r="A348" t="str">
            <v>Baltimore VA Medical Center/VA - 00000841</v>
          </cell>
        </row>
        <row r="349">
          <cell r="A349" t="str">
            <v>Bambach Saddle Seat Company - 00004127</v>
          </cell>
        </row>
        <row r="350">
          <cell r="A350" t="str">
            <v>Bandera Family Medical Group - 00005089</v>
          </cell>
        </row>
        <row r="351">
          <cell r="A351" t="str">
            <v>Bank of America Foundation - 00004523</v>
          </cell>
        </row>
        <row r="352">
          <cell r="A352" t="str">
            <v>Bank of New York - 00004244</v>
          </cell>
        </row>
        <row r="353">
          <cell r="A353" t="str">
            <v>Bannon Engineering - 00000760</v>
          </cell>
        </row>
        <row r="354">
          <cell r="A354" t="str">
            <v>Banwell White Arnold Hemberger &amp; Par - 00004029</v>
          </cell>
        </row>
        <row r="355">
          <cell r="A355" t="str">
            <v>Barbara Ann Karmanos Cancer Institute - 00004524</v>
          </cell>
        </row>
        <row r="356">
          <cell r="A356" t="str">
            <v>BARD Peripheral Vascular, Inc. - 00004245</v>
          </cell>
        </row>
        <row r="357">
          <cell r="A357" t="str">
            <v>BARD US Israel Binational Rsrch Dev Fund - 00004083</v>
          </cell>
        </row>
        <row r="358">
          <cell r="A358" t="str">
            <v>Barre Granite Association - 00004030</v>
          </cell>
        </row>
        <row r="359">
          <cell r="A359" t="str">
            <v>Barrett Foundation - 00000323</v>
          </cell>
        </row>
        <row r="360">
          <cell r="A360" t="str">
            <v>Barrow Neurological Institute - 00004525</v>
          </cell>
        </row>
        <row r="361">
          <cell r="A361" t="str">
            <v>BARRX Medical, Inc. - 00004246</v>
          </cell>
        </row>
        <row r="362">
          <cell r="A362" t="str">
            <v>Basilea Pharmaceutica Ltd. - 00004128</v>
          </cell>
        </row>
        <row r="363">
          <cell r="A363" t="str">
            <v>Battelle Memorial Institute - 00004247</v>
          </cell>
        </row>
        <row r="364">
          <cell r="A364" t="str">
            <v>Battenkill Technologies, Inc. - 00004031</v>
          </cell>
        </row>
        <row r="365">
          <cell r="A365" t="str">
            <v>Bauerfeind Anlagen GmbH - 00004129</v>
          </cell>
        </row>
        <row r="366">
          <cell r="A366" t="str">
            <v>Baxter Healthcare Corporation - 00000046</v>
          </cell>
        </row>
        <row r="367">
          <cell r="A367" t="str">
            <v>Bay Area Environmental Research Inst - 00004526</v>
          </cell>
        </row>
        <row r="368">
          <cell r="A368" t="str">
            <v>Bayer Biological Products - 00000137</v>
          </cell>
        </row>
        <row r="369">
          <cell r="A369" t="str">
            <v>Bayer Corporation - 00004248</v>
          </cell>
        </row>
        <row r="370">
          <cell r="A370" t="str">
            <v>Bayer HealthCare AG / Bayer Schering - 00000995</v>
          </cell>
        </row>
        <row r="371">
          <cell r="A371" t="str">
            <v>Bayer Healthcare Pharmaceuticals - 00004130</v>
          </cell>
        </row>
        <row r="372">
          <cell r="A372" t="str">
            <v>Baylor College of Medicine - 00000681</v>
          </cell>
        </row>
        <row r="373">
          <cell r="A373" t="str">
            <v>Baylor University - 00003878</v>
          </cell>
        </row>
        <row r="374">
          <cell r="A374" t="str">
            <v>Baystate Medical Center - 00004527</v>
          </cell>
        </row>
        <row r="375">
          <cell r="A375" t="str">
            <v>BD Diagnostics - 00004879</v>
          </cell>
        </row>
        <row r="376">
          <cell r="A376" t="str">
            <v>BDE Sheldon Woods Lazar Solar, LLD - 00003596</v>
          </cell>
        </row>
        <row r="377">
          <cell r="A377" t="str">
            <v>BDP Realty, LLC - 00000635</v>
          </cell>
        </row>
        <row r="378">
          <cell r="A378" t="str">
            <v>Beaufour Ipsen Pharma S.A.S. - 00004131</v>
          </cell>
        </row>
        <row r="379">
          <cell r="A379" t="str">
            <v>Beaumont Health - 00004528</v>
          </cell>
        </row>
        <row r="380">
          <cell r="A380" t="str">
            <v>Beaver Wood Energy Pownal LLC - 00002737</v>
          </cell>
        </row>
        <row r="381">
          <cell r="A381" t="str">
            <v>Beckman Research Institute of the City - 00000836</v>
          </cell>
        </row>
        <row r="382">
          <cell r="A382" t="str">
            <v>Becton, Dickinson and Company - 00004249</v>
          </cell>
        </row>
        <row r="383">
          <cell r="A383" t="str">
            <v>Bell Atlantic - 00004250</v>
          </cell>
        </row>
        <row r="384">
          <cell r="A384" t="str">
            <v>Belmont Forum Secretariat - 00004084</v>
          </cell>
        </row>
        <row r="385">
          <cell r="A385" t="str">
            <v>Ben &amp; Jerry's Foundation - 2879</v>
          </cell>
        </row>
        <row r="386">
          <cell r="A386" t="str">
            <v>Bennington College - 00005088</v>
          </cell>
        </row>
        <row r="387">
          <cell r="A387" t="str">
            <v>Bentley University - 00004795</v>
          </cell>
        </row>
        <row r="388">
          <cell r="A388" t="str">
            <v>Berlex Foundation - 00004529</v>
          </cell>
        </row>
        <row r="389">
          <cell r="A389" t="str">
            <v>Berlex Laboratories, Inc. - 00004251</v>
          </cell>
        </row>
        <row r="390">
          <cell r="A390" t="str">
            <v>Bernard Osher Foundation - 00000423</v>
          </cell>
        </row>
        <row r="391">
          <cell r="A391" t="str">
            <v>Bernstein Litowitz Berger &amp; Grossman LLP - 00000458</v>
          </cell>
        </row>
        <row r="392">
          <cell r="A392" t="str">
            <v>Berryman Institute - 00004530</v>
          </cell>
        </row>
        <row r="393">
          <cell r="A393" t="str">
            <v>Beth Israel Deaconess Medical Center - 00000926</v>
          </cell>
        </row>
        <row r="394">
          <cell r="A394" t="str">
            <v>Biacore, Inc. - 00004252</v>
          </cell>
        </row>
        <row r="395">
          <cell r="A395" t="str">
            <v>Bigelow Laboratory for Ocean Sciences - 00004531</v>
          </cell>
        </row>
        <row r="396">
          <cell r="A396" t="str">
            <v>Bill and Melinda Gates Foundation - 00002751</v>
          </cell>
        </row>
        <row r="397">
          <cell r="A397" t="str">
            <v>Binney and Smith Inc. - 00000012</v>
          </cell>
        </row>
        <row r="398">
          <cell r="A398" t="str">
            <v>BioBlast Pharma, Ltd - 00004132</v>
          </cell>
        </row>
        <row r="399">
          <cell r="A399" t="str">
            <v>Biodiversity International - 00003350</v>
          </cell>
        </row>
        <row r="400">
          <cell r="A400" t="str">
            <v>Biogen, Inc. - 00003750</v>
          </cell>
        </row>
        <row r="401">
          <cell r="A401" t="str">
            <v>BioMed Valley Discoveries - 00004253</v>
          </cell>
        </row>
        <row r="402">
          <cell r="A402" t="str">
            <v>BioMosaics Inc. - 00003022</v>
          </cell>
        </row>
        <row r="403">
          <cell r="A403" t="str">
            <v>BioNovo, Inc. - 00004254</v>
          </cell>
        </row>
        <row r="404">
          <cell r="A404" t="str">
            <v>Bionx - 00004133</v>
          </cell>
        </row>
        <row r="405">
          <cell r="A405" t="str">
            <v>Biosearch Technologies Inc. - 00000109</v>
          </cell>
        </row>
        <row r="406">
          <cell r="A406" t="str">
            <v>Biosense Webster Inc. - 00000068</v>
          </cell>
        </row>
        <row r="407">
          <cell r="A407" t="str">
            <v>BioTek - 00004913</v>
          </cell>
        </row>
        <row r="408">
          <cell r="A408" t="str">
            <v>Bio-Tek Instruments - 00000196</v>
          </cell>
        </row>
        <row r="409">
          <cell r="A409" t="str">
            <v>Biotie Therapies Corp. - 00004134</v>
          </cell>
        </row>
        <row r="410">
          <cell r="A410" t="str">
            <v>Biotronik, Inc. - 00004135</v>
          </cell>
        </row>
        <row r="411">
          <cell r="A411" t="str">
            <v>BioXell S.p.A. - 00000460</v>
          </cell>
        </row>
        <row r="412">
          <cell r="A412" t="str">
            <v>Bi-State Primary Care Association - 00000602</v>
          </cell>
        </row>
        <row r="413">
          <cell r="A413" t="str">
            <v>BlackRock Construction - 00003261</v>
          </cell>
        </row>
        <row r="414">
          <cell r="A414" t="str">
            <v>BLAZE Design, Inc. - 00000824</v>
          </cell>
        </row>
        <row r="415">
          <cell r="A415" t="str">
            <v>Blue Cross Blue Shield of VT - 00000594</v>
          </cell>
        </row>
        <row r="416">
          <cell r="A416" t="str">
            <v>Blue Earth Diagnostics, Inc. - 00005018</v>
          </cell>
        </row>
        <row r="417">
          <cell r="A417" t="str">
            <v>Blue Moon Fund - 00000566</v>
          </cell>
        </row>
        <row r="418">
          <cell r="A418" t="str">
            <v>Blue Spruce Farm Inc. - 00000324</v>
          </cell>
        </row>
        <row r="419">
          <cell r="A419" t="str">
            <v>Boehringer Ingelheim Pharmaceuticals - 00004136</v>
          </cell>
        </row>
        <row r="420">
          <cell r="A420" t="str">
            <v>Boehringer Ingleheim Canada Ltd. - 00002732</v>
          </cell>
        </row>
        <row r="421">
          <cell r="A421" t="str">
            <v>Boeing Company - 00004255</v>
          </cell>
        </row>
        <row r="422">
          <cell r="A422" t="str">
            <v>Borderline Personality Disorder Res Fdtn - 00000500</v>
          </cell>
        </row>
        <row r="423">
          <cell r="A423" t="str">
            <v>Boston Children's Hospital - 00000325</v>
          </cell>
        </row>
        <row r="424">
          <cell r="A424" t="str">
            <v>Boston College - 00003671</v>
          </cell>
        </row>
        <row r="425">
          <cell r="A425" t="str">
            <v>Boston Foundation - 00004532</v>
          </cell>
        </row>
        <row r="426">
          <cell r="A426" t="str">
            <v>Boston Life Sciences, Inc. - 00004256</v>
          </cell>
        </row>
        <row r="427">
          <cell r="A427" t="str">
            <v>Boston Rheology - 00004257</v>
          </cell>
        </row>
        <row r="428">
          <cell r="A428" t="str">
            <v>Boston Scientific Corporation - 00004258</v>
          </cell>
        </row>
        <row r="429">
          <cell r="A429" t="str">
            <v>Boston University - 00000107</v>
          </cell>
        </row>
        <row r="430">
          <cell r="A430" t="str">
            <v>Botanical Intelligence, LLC - 00005041</v>
          </cell>
        </row>
        <row r="431">
          <cell r="A431" t="str">
            <v>Bourdeaus and Bushey, Inc. - 00000644</v>
          </cell>
        </row>
        <row r="432">
          <cell r="A432" t="str">
            <v>Bowling Green State University - 00003880</v>
          </cell>
        </row>
        <row r="433">
          <cell r="A433" t="str">
            <v>Bowman Gray School of Medicine - 00003881</v>
          </cell>
        </row>
        <row r="434">
          <cell r="A434" t="str">
            <v>Bracco Diagnostics, Inc. - 00004259</v>
          </cell>
        </row>
        <row r="435">
          <cell r="A435" t="str">
            <v>Braeburn Pharmaceudicals - 00004260</v>
          </cell>
        </row>
        <row r="436">
          <cell r="A436" t="str">
            <v>Brain and Behavior Research Foundation - 00004533</v>
          </cell>
        </row>
        <row r="437">
          <cell r="A437" t="str">
            <v>Brain Tumor Society - 00004534</v>
          </cell>
        </row>
        <row r="438">
          <cell r="A438" t="str">
            <v>Braintree Laboratories, Inc. - 00004261</v>
          </cell>
        </row>
        <row r="439">
          <cell r="A439" t="str">
            <v>Braitmayer Foundation - 00004535</v>
          </cell>
        </row>
        <row r="440">
          <cell r="A440" t="str">
            <v>Brandeis University - 00003882</v>
          </cell>
        </row>
        <row r="441">
          <cell r="A441" t="str">
            <v>Brattleboro Area Drop In Center, Inc. - 00004014</v>
          </cell>
        </row>
        <row r="442">
          <cell r="A442" t="str">
            <v>Breast Cancer Alliance - 00003801</v>
          </cell>
        </row>
        <row r="443">
          <cell r="A443" t="str">
            <v>Breast Cancer Research Foundation - 00000100</v>
          </cell>
        </row>
        <row r="444">
          <cell r="A444" t="str">
            <v>Brewers Association - 00003736</v>
          </cell>
        </row>
        <row r="445">
          <cell r="A445" t="str">
            <v>Brigham and Women's Hospital - 00000969</v>
          </cell>
        </row>
        <row r="446">
          <cell r="A446" t="str">
            <v>Brigham Young University - 00003883</v>
          </cell>
        </row>
        <row r="447">
          <cell r="A447" t="str">
            <v>Bristol Laboratories - 00000087</v>
          </cell>
        </row>
        <row r="448">
          <cell r="A448" t="str">
            <v>Bristol Myers Squibb - 00000531</v>
          </cell>
        </row>
        <row r="449">
          <cell r="A449" t="str">
            <v>British Council of Higher Education - 00004085</v>
          </cell>
        </row>
        <row r="450">
          <cell r="A450" t="str">
            <v>British Maternal Fetal Medicine Society - 00004086</v>
          </cell>
        </row>
        <row r="451">
          <cell r="A451" t="str">
            <v>Broad Institute - 00003575</v>
          </cell>
        </row>
        <row r="452">
          <cell r="A452" t="str">
            <v>Broadreach Planning &amp; Design - 00000873</v>
          </cell>
        </row>
        <row r="453">
          <cell r="A453" t="str">
            <v>Bronx Westchester Medical Group - 00005035</v>
          </cell>
        </row>
        <row r="454">
          <cell r="A454" t="str">
            <v>Brookdale Foundation Group - 00000326</v>
          </cell>
        </row>
        <row r="455">
          <cell r="A455" t="str">
            <v>Brookhaven Science Associates LLC - 00005042</v>
          </cell>
        </row>
        <row r="456">
          <cell r="A456" t="str">
            <v>Brown University - 00000327</v>
          </cell>
        </row>
        <row r="457">
          <cell r="A457" t="str">
            <v>BTG International, Inc. - 00004137</v>
          </cell>
        </row>
        <row r="458">
          <cell r="A458" t="str">
            <v>Building Bright Futures - 00003037</v>
          </cell>
        </row>
        <row r="459">
          <cell r="A459" t="str">
            <v>Bullock Real Estate - 00000149</v>
          </cell>
        </row>
        <row r="460">
          <cell r="A460" t="str">
            <v>Bullrock Corporation - 00000114</v>
          </cell>
        </row>
        <row r="461">
          <cell r="A461" t="str">
            <v>Bullrock Deutsche-Eco - 00003521</v>
          </cell>
        </row>
        <row r="462">
          <cell r="A462" t="str">
            <v>Bullrock GPS, LLC - 00003377</v>
          </cell>
        </row>
        <row r="463">
          <cell r="A463" t="str">
            <v>Burchfield Management Company, LLC - 00002893</v>
          </cell>
        </row>
        <row r="464">
          <cell r="A464" t="str">
            <v>Bureau of Justice Assistance/BJA - 00000713</v>
          </cell>
        </row>
        <row r="465">
          <cell r="A465" t="str">
            <v>Bureau of Land Management/BLM - 00003291</v>
          </cell>
        </row>
        <row r="466">
          <cell r="A466" t="str">
            <v>Burlington Co-Housing Development LLC - 00000099</v>
          </cell>
        </row>
        <row r="467">
          <cell r="A467" t="str">
            <v>Burlington College Community Housing - 00003484</v>
          </cell>
        </row>
        <row r="468">
          <cell r="A468" t="str">
            <v>Burlington Electric Department - 00002747</v>
          </cell>
        </row>
        <row r="469">
          <cell r="A469" t="str">
            <v>Burlington Gem and Mineral Club - 00000142</v>
          </cell>
        </row>
        <row r="470">
          <cell r="A470" t="str">
            <v>Burlington HC Research Group - 00004032</v>
          </cell>
        </row>
        <row r="471">
          <cell r="A471" t="str">
            <v>Burlington Partnership Healthy Community - 00004949</v>
          </cell>
        </row>
        <row r="472">
          <cell r="A472" t="str">
            <v>Burlington School District - 00000936</v>
          </cell>
        </row>
        <row r="473">
          <cell r="A473" t="str">
            <v>Burnham Institute - 00004536</v>
          </cell>
        </row>
        <row r="474">
          <cell r="A474" t="str">
            <v>Burroughs Wellcome Fund - 00000143</v>
          </cell>
        </row>
        <row r="475">
          <cell r="A475" t="str">
            <v>Butternut Ventures LLC UVM - 00000505</v>
          </cell>
        </row>
        <row r="476">
          <cell r="A476" t="str">
            <v>C&amp;S Wholesale Grocers - 00001829</v>
          </cell>
        </row>
        <row r="477">
          <cell r="A477" t="str">
            <v>CA Technologies - 00003766</v>
          </cell>
        </row>
        <row r="478">
          <cell r="A478" t="str">
            <v>Cabot Creamery - 00004033</v>
          </cell>
        </row>
        <row r="479">
          <cell r="A479" t="str">
            <v>Caledonia North Supervisory Union - 00000742</v>
          </cell>
        </row>
        <row r="480">
          <cell r="A480" t="str">
            <v>California Department of Conservation - 00003830</v>
          </cell>
        </row>
        <row r="481">
          <cell r="A481" t="str">
            <v>California FarmLink - 00002871</v>
          </cell>
        </row>
        <row r="482">
          <cell r="A482" t="str">
            <v>California Inst Biomedical Research - 00004537</v>
          </cell>
        </row>
        <row r="483">
          <cell r="A483" t="str">
            <v>California Institute of Technology - 00004538</v>
          </cell>
        </row>
        <row r="484">
          <cell r="A484" t="str">
            <v>California Pacific Medical Center - 00000821</v>
          </cell>
        </row>
        <row r="485">
          <cell r="A485" t="str">
            <v>California Polytech State University - 00003884</v>
          </cell>
        </row>
        <row r="486">
          <cell r="A486" t="str">
            <v>California State University, Long Beach - 00003516</v>
          </cell>
        </row>
        <row r="487">
          <cell r="A487" t="str">
            <v>Calliditas Therapeutics AB - 00004899</v>
          </cell>
        </row>
        <row r="488">
          <cell r="A488" t="str">
            <v>Cambia Health Foundation - 00003803</v>
          </cell>
        </row>
        <row r="489">
          <cell r="A489" t="str">
            <v>Cambridge Development Corp. - 00003107</v>
          </cell>
        </row>
        <row r="490">
          <cell r="A490" t="str">
            <v>Cambridge Environmental, Inc. - 00000645</v>
          </cell>
        </row>
        <row r="491">
          <cell r="A491" t="str">
            <v>Cambridge Systematics, Inc. - 00004262</v>
          </cell>
        </row>
        <row r="492">
          <cell r="A492" t="str">
            <v>Camille and Henry Dreyfus Foundation - 00000093</v>
          </cell>
        </row>
        <row r="493">
          <cell r="A493" t="str">
            <v>Camp Dudley, YMCA - 00000945</v>
          </cell>
        </row>
        <row r="494">
          <cell r="A494" t="str">
            <v>Campbell Foundation - 00002593</v>
          </cell>
        </row>
        <row r="495">
          <cell r="A495" t="str">
            <v>Campus Kitchens Project, The - 00000811</v>
          </cell>
        </row>
        <row r="496">
          <cell r="A496" t="str">
            <v>Canaday Family Charitable Trust - 00000572</v>
          </cell>
        </row>
        <row r="497">
          <cell r="A497" t="str">
            <v>Canadian Association of Gastroenterology - 00004087</v>
          </cell>
        </row>
        <row r="498">
          <cell r="A498" t="str">
            <v>Canadian Embassy - 00000288</v>
          </cell>
        </row>
        <row r="499">
          <cell r="A499" t="str">
            <v>Canadian Horticultural Council - 00004088</v>
          </cell>
        </row>
        <row r="500">
          <cell r="A500" t="str">
            <v>Canadian Institutes of Health Research - 00004069</v>
          </cell>
        </row>
        <row r="501">
          <cell r="A501" t="str">
            <v>Canadian Light Source, Inc. - 00004138</v>
          </cell>
        </row>
        <row r="502">
          <cell r="A502" t="str">
            <v>Canadian Memorial Chiropractic College - 00000752</v>
          </cell>
        </row>
        <row r="503">
          <cell r="A503" t="str">
            <v>Cancer &amp; Leukemia Group B Foundation - 00000053</v>
          </cell>
        </row>
        <row r="504">
          <cell r="A504" t="str">
            <v>Cancer Immunotherapy Trials Network - 00004539</v>
          </cell>
        </row>
        <row r="505">
          <cell r="A505" t="str">
            <v>Cancer Research &amp; Prevention Foundation - 00000328</v>
          </cell>
        </row>
        <row r="506">
          <cell r="A506" t="str">
            <v>Cancer Research Center of Hawaii - 00000588</v>
          </cell>
        </row>
        <row r="507">
          <cell r="A507" t="str">
            <v>Cancer Research Institute, Inc. - 00004540</v>
          </cell>
        </row>
        <row r="508">
          <cell r="A508" t="str">
            <v>Cancer Research UK - 00004089</v>
          </cell>
        </row>
        <row r="509">
          <cell r="A509" t="str">
            <v>Capricor Therapeutics, Inc. - 00004263</v>
          </cell>
        </row>
        <row r="510">
          <cell r="A510" t="str">
            <v>Cardiome Pharma Corporation - 00004139</v>
          </cell>
        </row>
        <row r="511">
          <cell r="A511" t="str">
            <v>Cardiovascular Research Foundation - 00004541</v>
          </cell>
        </row>
        <row r="512">
          <cell r="A512" t="str">
            <v>Carnegie Mellon University - 00000952</v>
          </cell>
        </row>
        <row r="513">
          <cell r="A513" t="str">
            <v>CARRA Childhood Arth Rheu Rsrch Alliance - 00004542</v>
          </cell>
        </row>
        <row r="514">
          <cell r="A514" t="str">
            <v>Carthage College - 00004908</v>
          </cell>
        </row>
        <row r="515">
          <cell r="A515" t="str">
            <v>Cary Institute - 00002785</v>
          </cell>
        </row>
        <row r="516">
          <cell r="A516" t="str">
            <v>CASE Institute - 00004997</v>
          </cell>
        </row>
        <row r="517">
          <cell r="A517" t="str">
            <v>Case Western Reserve University - 00000165</v>
          </cell>
        </row>
        <row r="518">
          <cell r="A518" t="str">
            <v>Casella Construction, Inc. - 00002883</v>
          </cell>
        </row>
        <row r="519">
          <cell r="A519" t="str">
            <v>Casella Waste Systems - 00003788</v>
          </cell>
        </row>
        <row r="520">
          <cell r="A520" t="str">
            <v>Castanea Foundation, Inc. - 00003215</v>
          </cell>
        </row>
        <row r="521">
          <cell r="A521" t="str">
            <v>Castle Biosciences Incorporated - 00004264</v>
          </cell>
        </row>
        <row r="522">
          <cell r="A522" t="str">
            <v>Catalyst Fund New Zealand Ministry - 00004070</v>
          </cell>
        </row>
        <row r="523">
          <cell r="A523" t="str">
            <v>Catamount/Howard LLC - 00000267</v>
          </cell>
        </row>
        <row r="524">
          <cell r="A524" t="str">
            <v>Catamount/Youkel, LLC - 00003058</v>
          </cell>
        </row>
        <row r="525">
          <cell r="A525" t="str">
            <v>Cathedral Square Corporation - 00003235</v>
          </cell>
        </row>
        <row r="526">
          <cell r="A526" t="str">
            <v>Catholic Healthcare West - 00000604</v>
          </cell>
        </row>
        <row r="527">
          <cell r="A527" t="str">
            <v>Cave Conservancy Foundation - 00000152</v>
          </cell>
        </row>
        <row r="528">
          <cell r="A528" t="str">
            <v>CDC Foundation - 00004543</v>
          </cell>
        </row>
        <row r="529">
          <cell r="A529" t="str">
            <v>Cedar Tree Foundation - 00004888</v>
          </cell>
        </row>
        <row r="530">
          <cell r="A530" t="str">
            <v>Cedars Sinai Medical Center - 00000329</v>
          </cell>
        </row>
        <row r="531">
          <cell r="A531" t="str">
            <v>Celdara Medical, LLC - 00003373</v>
          </cell>
        </row>
        <row r="532">
          <cell r="A532" t="str">
            <v>Celera Diagnostics LLC - 00000032</v>
          </cell>
        </row>
        <row r="533">
          <cell r="A533" t="str">
            <v>Celgene Corporation - 00000104</v>
          </cell>
        </row>
        <row r="534">
          <cell r="A534" t="str">
            <v>Celldex Therapeutics, Inc. - 00004265</v>
          </cell>
        </row>
        <row r="535">
          <cell r="A535" t="str">
            <v>Centeon - 00000004</v>
          </cell>
        </row>
        <row r="536">
          <cell r="A536" t="str">
            <v>Center for Agricultural Economy - 00003622</v>
          </cell>
        </row>
        <row r="537">
          <cell r="A537" t="str">
            <v>Center for Behavioral Health Integration - 00004977</v>
          </cell>
        </row>
        <row r="538">
          <cell r="A538" t="str">
            <v>Center for Contemplative Mind in Society - 00004544</v>
          </cell>
        </row>
        <row r="539">
          <cell r="A539" t="str">
            <v>Center for Craft Creativity Design - 00004928</v>
          </cell>
        </row>
        <row r="540">
          <cell r="A540" t="str">
            <v>Center for Democracy &amp; Citizenship - 00000506</v>
          </cell>
        </row>
        <row r="541">
          <cell r="A541" t="str">
            <v>Center for Health and Learning - 00000855</v>
          </cell>
        </row>
        <row r="542">
          <cell r="A542" t="str">
            <v>Center for Lake Champlain Watershed Res - 00003289</v>
          </cell>
        </row>
        <row r="543">
          <cell r="A543" t="str">
            <v>Center for Produce Safety - 00004545</v>
          </cell>
        </row>
        <row r="544">
          <cell r="A544" t="str">
            <v>Center for Vulvovaginal Disorders - 00003697</v>
          </cell>
        </row>
        <row r="545">
          <cell r="A545" t="str">
            <v>Center Internatl Blood Marrow Transplant - 00004546</v>
          </cell>
        </row>
        <row r="546">
          <cell r="A546" t="str">
            <v>Centerplan Development Company LLC - 00002757</v>
          </cell>
        </row>
        <row r="547">
          <cell r="A547" t="str">
            <v>Centers Disease Control Prevention/CDC - 00000330</v>
          </cell>
        </row>
        <row r="548">
          <cell r="A548" t="str">
            <v>Centers Medicare Medicaid Services/CMS - 00000705</v>
          </cell>
        </row>
        <row r="549">
          <cell r="A549" t="str">
            <v>Centocor Corporation - 00004266</v>
          </cell>
        </row>
        <row r="550">
          <cell r="A550" t="str">
            <v>Central Michigan University - 00004984</v>
          </cell>
        </row>
        <row r="551">
          <cell r="A551" t="str">
            <v>Central Vermont Community Land Trust - 00003283</v>
          </cell>
        </row>
        <row r="552">
          <cell r="A552" t="str">
            <v>Central Vermont Public Service - 00000954</v>
          </cell>
        </row>
        <row r="553">
          <cell r="A553" t="str">
            <v>Central Vermont Regional Planning - 00002905</v>
          </cell>
        </row>
        <row r="554">
          <cell r="A554" t="str">
            <v>Central VT Community Action Council Inc - 00000305</v>
          </cell>
        </row>
        <row r="555">
          <cell r="A555" t="str">
            <v>CERES Foundation - 00002937</v>
          </cell>
        </row>
        <row r="556">
          <cell r="A556" t="str">
            <v>Cerevast Medical, Inc. - 00004267</v>
          </cell>
        </row>
        <row r="557">
          <cell r="A557" t="str">
            <v>Cervical Spine Research Society - 00004547</v>
          </cell>
        </row>
        <row r="558">
          <cell r="A558" t="str">
            <v>CGD Research Trust - 00004548</v>
          </cell>
        </row>
        <row r="559">
          <cell r="A559" t="str">
            <v>CGIAR - 00000686</v>
          </cell>
        </row>
        <row r="560">
          <cell r="A560" t="str">
            <v>Champlain College - 00000818</v>
          </cell>
        </row>
        <row r="561">
          <cell r="A561" t="str">
            <v>Champlain Consulting Engineers - 00000617</v>
          </cell>
        </row>
        <row r="562">
          <cell r="A562" t="str">
            <v>Champlain Housing Trust - 00000718</v>
          </cell>
        </row>
        <row r="563">
          <cell r="A563" t="str">
            <v>Champlain Valley AHEC - 00003978</v>
          </cell>
        </row>
        <row r="564">
          <cell r="A564" t="str">
            <v>Champlain Valley CVOEO - 00003270</v>
          </cell>
        </row>
        <row r="565">
          <cell r="A565" t="str">
            <v>Champlain Valley Physicians Hospital - 00005038</v>
          </cell>
        </row>
        <row r="566">
          <cell r="A566" t="str">
            <v>Champlain Water District - S Burl - 00000699</v>
          </cell>
        </row>
        <row r="567">
          <cell r="A567" t="str">
            <v>Charles H. Hood Foundation - 00003531</v>
          </cell>
        </row>
        <row r="568">
          <cell r="A568" t="str">
            <v>Charles Hayden Foundation - 00000774</v>
          </cell>
        </row>
        <row r="569">
          <cell r="A569" t="str">
            <v>Charles Koch Foundation - 00005020</v>
          </cell>
        </row>
        <row r="570">
          <cell r="A570" t="str">
            <v>Chatham University - 00003885</v>
          </cell>
        </row>
        <row r="571">
          <cell r="A571" t="str">
            <v>CHDI Foundation, Inc - 00002969</v>
          </cell>
        </row>
        <row r="572">
          <cell r="A572" t="str">
            <v>Chenette Associates - 00004034</v>
          </cell>
        </row>
        <row r="573">
          <cell r="A573" t="str">
            <v>Chengdu Kanghong Biotechnology Co. Ltd - 00004863</v>
          </cell>
        </row>
        <row r="574">
          <cell r="A574" t="str">
            <v>Chicago Community Trust - 00004549</v>
          </cell>
        </row>
        <row r="575">
          <cell r="A575" t="str">
            <v>Child and Adolescent Psychology Training - 00000154</v>
          </cell>
        </row>
        <row r="576">
          <cell r="A576" t="str">
            <v>Children’s Healthcare of Atlanta, Inc. - 00004905</v>
          </cell>
        </row>
        <row r="577">
          <cell r="A577" t="str">
            <v>Children's Hospital Los Angeles - 00004550</v>
          </cell>
        </row>
        <row r="578">
          <cell r="A578" t="str">
            <v>Children's Hospital Oakland Rsrch Inst - 00004551</v>
          </cell>
        </row>
        <row r="579">
          <cell r="A579" t="str">
            <v>Children's Hospital of Philadelphia - 00002702</v>
          </cell>
        </row>
        <row r="580">
          <cell r="A580" t="str">
            <v>Children's Hospital of Pittsburgh - 00004552</v>
          </cell>
        </row>
        <row r="581">
          <cell r="A581" t="str">
            <v>Children's Leukemia Research Association - 00000097</v>
          </cell>
        </row>
        <row r="582">
          <cell r="A582" t="str">
            <v>Children's Miracle Network - 00000145</v>
          </cell>
        </row>
        <row r="583">
          <cell r="A583" t="str">
            <v>Children's Neuroblastoma Cancer Fdtn - 00004553</v>
          </cell>
        </row>
        <row r="584">
          <cell r="A584" t="str">
            <v>Children's Tumor Foundation - 00004554</v>
          </cell>
        </row>
        <row r="585">
          <cell r="A585" t="str">
            <v>Chimerix Inc. - 00004268</v>
          </cell>
        </row>
        <row r="586">
          <cell r="A586" t="str">
            <v>Chimney Point LLC - 00004035</v>
          </cell>
        </row>
        <row r="587">
          <cell r="A587" t="str">
            <v>Chittenden Community Television CCTV - 00000461</v>
          </cell>
        </row>
        <row r="588">
          <cell r="A588" t="str">
            <v>Chittenden County Medical Society - 00003979</v>
          </cell>
        </row>
        <row r="589">
          <cell r="A589" t="str">
            <v>Chittenden County Regional Planning - 00000733</v>
          </cell>
        </row>
        <row r="590">
          <cell r="A590" t="str">
            <v>Chittenden County Sheriff's Office - 00004917</v>
          </cell>
        </row>
        <row r="591">
          <cell r="A591" t="str">
            <v>Chittenden Cty Maple Sugar Makers Assoc - 00000598</v>
          </cell>
        </row>
        <row r="592">
          <cell r="A592" t="str">
            <v>Chittenden Solid Waste District - 00000946</v>
          </cell>
        </row>
        <row r="593">
          <cell r="A593" t="str">
            <v>Chonbuk National University - 00004918</v>
          </cell>
        </row>
        <row r="594">
          <cell r="A594" t="str">
            <v>Chromavision Medical Systems Inc. - 00000067</v>
          </cell>
        </row>
        <row r="595">
          <cell r="A595" t="str">
            <v>CIAT International Center Tropical Ag - 00002793</v>
          </cell>
        </row>
        <row r="596">
          <cell r="A596" t="str">
            <v>Cincinnati Childrens Hospital Med Center - 00000911</v>
          </cell>
        </row>
        <row r="597">
          <cell r="A597" t="str">
            <v>CIRCA, Inc. - 00002771</v>
          </cell>
        </row>
        <row r="598">
          <cell r="A598" t="str">
            <v>City Market, Onion River Co-op - 00003301</v>
          </cell>
        </row>
        <row r="599">
          <cell r="A599" t="str">
            <v>City of Burlington,Vermont - 00000155</v>
          </cell>
        </row>
        <row r="600">
          <cell r="A600" t="str">
            <v>City of Montpelier, Vermont - 00000959</v>
          </cell>
        </row>
        <row r="601">
          <cell r="A601" t="str">
            <v>City of Newport, Vermont - 00003238</v>
          </cell>
        </row>
        <row r="602">
          <cell r="A602" t="str">
            <v>City of South Burlington, Vermont - 00000620</v>
          </cell>
        </row>
        <row r="603">
          <cell r="A603" t="str">
            <v>Civil Engineering Associates Inc. - 00000118</v>
          </cell>
        </row>
        <row r="604">
          <cell r="A604" t="str">
            <v>Civilian Research Development Foundation - 00004555</v>
          </cell>
        </row>
        <row r="605">
          <cell r="A605" t="str">
            <v>Clark University - 00000885</v>
          </cell>
        </row>
        <row r="606">
          <cell r="A606" t="str">
            <v>Clarkson University - 00004829</v>
          </cell>
        </row>
        <row r="607">
          <cell r="A607" t="str">
            <v>Clemson University - 00000235</v>
          </cell>
        </row>
        <row r="608">
          <cell r="A608" t="str">
            <v>Cleveland Clinic Foundation - 00000499</v>
          </cell>
        </row>
        <row r="609">
          <cell r="A609" t="str">
            <v>Climate Bonds Initiative - 00004906</v>
          </cell>
        </row>
        <row r="610">
          <cell r="A610" t="str">
            <v>Climate Change Agriculture Food Security - 00004556</v>
          </cell>
        </row>
        <row r="611">
          <cell r="A611" t="str">
            <v>Clinical Research Management, Inc. - 00000611</v>
          </cell>
        </row>
        <row r="612">
          <cell r="A612" t="str">
            <v>Clorox Services Company - 00005069</v>
          </cell>
        </row>
        <row r="613">
          <cell r="A613" t="str">
            <v>Clovis Oncology - 00004963</v>
          </cell>
        </row>
        <row r="614">
          <cell r="A614" t="str">
            <v>Coalition for College - 00004876</v>
          </cell>
        </row>
        <row r="615">
          <cell r="A615" t="str">
            <v>Cochrane Neonatal - 00003759</v>
          </cell>
        </row>
        <row r="616">
          <cell r="A616" t="str">
            <v>Colby College - 00004836</v>
          </cell>
        </row>
        <row r="617">
          <cell r="A617" t="str">
            <v>Coler &amp; Colantonio, Inc. - 00002907</v>
          </cell>
        </row>
        <row r="618">
          <cell r="A618" t="str">
            <v>College Environ Science Forestry EFS NY - 00003886</v>
          </cell>
        </row>
        <row r="619">
          <cell r="A619" t="str">
            <v>Colorado Corn - 00004557</v>
          </cell>
        </row>
        <row r="620">
          <cell r="A620" t="str">
            <v>Colorado Division Parks Outdoor Recreat - 00003831</v>
          </cell>
        </row>
        <row r="621">
          <cell r="A621" t="str">
            <v>Colorado School of Mines - 00000964</v>
          </cell>
        </row>
        <row r="622">
          <cell r="A622" t="str">
            <v>Colorado State University - 00000265</v>
          </cell>
        </row>
        <row r="623">
          <cell r="A623" t="str">
            <v>Columbia County Health System - 00004558</v>
          </cell>
        </row>
        <row r="624">
          <cell r="A624" t="str">
            <v>Columbia University - 00000177</v>
          </cell>
        </row>
        <row r="625">
          <cell r="A625" t="str">
            <v>Common Ground Center - 00000847</v>
          </cell>
        </row>
        <row r="626">
          <cell r="A626" t="str">
            <v>Commonwealth Fund - 00000240</v>
          </cell>
        </row>
        <row r="627">
          <cell r="A627" t="str">
            <v>Community Health Centers of Burlington - 00005090</v>
          </cell>
        </row>
        <row r="628">
          <cell r="A628" t="str">
            <v>Community Prgrms Clinical Research AIDS - 00004559</v>
          </cell>
        </row>
        <row r="629">
          <cell r="A629" t="str">
            <v>Community Teamwork, Inc. - 00004560</v>
          </cell>
        </row>
        <row r="630">
          <cell r="A630" t="str">
            <v>Complexa - 00003292</v>
          </cell>
        </row>
        <row r="631">
          <cell r="A631" t="str">
            <v>Conatus Pharmaceuticals Inc. - 00004269</v>
          </cell>
        </row>
        <row r="632">
          <cell r="A632" t="str">
            <v>Congress of Neurological Surgeons - 00004561</v>
          </cell>
        </row>
        <row r="633">
          <cell r="A633" t="str">
            <v>Connecticut Ag Experiment Station - 2865</v>
          </cell>
        </row>
        <row r="634">
          <cell r="A634" t="str">
            <v>Connecticut Council on Soil and Water - 00003308</v>
          </cell>
        </row>
        <row r="635">
          <cell r="A635" t="str">
            <v>Connecticut Innovations - 00004270</v>
          </cell>
        </row>
        <row r="636">
          <cell r="A636" t="str">
            <v>Conquer Cancer Foundation of ASCO - 00004562</v>
          </cell>
        </row>
        <row r="637">
          <cell r="A637" t="str">
            <v>Conrad N. Hilton Foundation - 00004563</v>
          </cell>
        </row>
        <row r="638">
          <cell r="A638" t="str">
            <v>Conservation and Research Foundation - 00003091</v>
          </cell>
        </row>
        <row r="639">
          <cell r="A639" t="str">
            <v>Conservation Collaboratives - 00003983</v>
          </cell>
        </row>
        <row r="640">
          <cell r="A640" t="str">
            <v>Conservation Fund - 00000507</v>
          </cell>
        </row>
        <row r="641">
          <cell r="A641" t="str">
            <v>Conservation International - 00000641</v>
          </cell>
        </row>
        <row r="642">
          <cell r="A642" t="str">
            <v>Conservation Law Foundation - 00003984</v>
          </cell>
        </row>
        <row r="643">
          <cell r="A643" t="str">
            <v>Conservation, Food and Health Foundation - 00000593</v>
          </cell>
        </row>
        <row r="644">
          <cell r="A644" t="str">
            <v>Consortium of Multiple Sclerosis Centers - 00004835</v>
          </cell>
        </row>
        <row r="645">
          <cell r="A645" t="str">
            <v>Consortium of Universities Global Health - 00005052</v>
          </cell>
        </row>
        <row r="646">
          <cell r="A646" t="str">
            <v>Consortium Universities Adv Hydro Scienc - 00003957</v>
          </cell>
        </row>
        <row r="647">
          <cell r="A647" t="str">
            <v>Contura, Inc. - 00004271</v>
          </cell>
        </row>
        <row r="648">
          <cell r="A648" t="str">
            <v>Coop Ecosystem Studies Unit Network/CESU - 00000209</v>
          </cell>
        </row>
        <row r="649">
          <cell r="A649" t="str">
            <v>Coop Inst Limnology Ecosystems Research - 00000331</v>
          </cell>
        </row>
        <row r="650">
          <cell r="A650" t="str">
            <v>Cooperative Development Institute - 00000675</v>
          </cell>
        </row>
        <row r="651">
          <cell r="A651" t="str">
            <v>Cooperative Extension Assn Albany County - 00004958</v>
          </cell>
        </row>
        <row r="652">
          <cell r="A652" t="str">
            <v>Copley Professional Services Group, Inc. - 00004036</v>
          </cell>
        </row>
        <row r="653">
          <cell r="A653" t="str">
            <v>Cordis (Johnson &amp; Johnson) - 00004272</v>
          </cell>
        </row>
        <row r="654">
          <cell r="A654" t="str">
            <v>CoreMap, Inc. - 00003798</v>
          </cell>
        </row>
        <row r="655">
          <cell r="A655" t="str">
            <v>Cornelius King Charitable Trust - 00000728</v>
          </cell>
        </row>
        <row r="656">
          <cell r="A656" t="str">
            <v>Cornell University - 00000347</v>
          </cell>
        </row>
        <row r="657">
          <cell r="A657" t="str">
            <v>Cornerstone Renewables LLC - 00003052</v>
          </cell>
        </row>
        <row r="658">
          <cell r="A658" t="str">
            <v>Corning Incorporated Foundation - 00004564</v>
          </cell>
        </row>
        <row r="659">
          <cell r="A659" t="str">
            <v>Corporation Natl Community Service/CNCS - 00000695</v>
          </cell>
        </row>
        <row r="660">
          <cell r="A660" t="str">
            <v>Correct Care Solutions - 00002857</v>
          </cell>
        </row>
        <row r="661">
          <cell r="A661" t="str">
            <v>Corvidia Therapeutics, Inc - 00005063</v>
          </cell>
        </row>
        <row r="662">
          <cell r="A662" t="str">
            <v>Council for Agric Science &amp; Tech - 00000339</v>
          </cell>
        </row>
        <row r="663">
          <cell r="A663" t="str">
            <v>Council for Aid to Education - 00000766</v>
          </cell>
        </row>
        <row r="664">
          <cell r="A664" t="str">
            <v>Council International Exchange Scholars - 00004565</v>
          </cell>
        </row>
        <row r="665">
          <cell r="A665" t="str">
            <v>Council Med Student Education Pediatrics - 00004950</v>
          </cell>
        </row>
        <row r="666">
          <cell r="A666" t="str">
            <v>Council on Social Work Education - 00000340</v>
          </cell>
        </row>
        <row r="667">
          <cell r="A667" t="str">
            <v>Countermeasures Assessment Security - 00004273</v>
          </cell>
        </row>
        <row r="668">
          <cell r="A668" t="str">
            <v>Counties Manukau Health Board - 00005076</v>
          </cell>
        </row>
        <row r="669">
          <cell r="A669" t="str">
            <v>Courtland Construction Corporation - 00003606</v>
          </cell>
        </row>
        <row r="670">
          <cell r="A670" t="str">
            <v>Covidien - 00004274</v>
          </cell>
        </row>
        <row r="671">
          <cell r="A671" t="str">
            <v>Craig H Neilsen Foundation - 00004566</v>
          </cell>
        </row>
        <row r="672">
          <cell r="A672" t="str">
            <v>Craighead Foundation - 00002983</v>
          </cell>
        </row>
        <row r="673">
          <cell r="A673" t="str">
            <v>Creative Cognitions LLC - 00004834</v>
          </cell>
        </row>
        <row r="674">
          <cell r="A674" t="str">
            <v>Creative Microsystems Corporation - 00004037</v>
          </cell>
        </row>
        <row r="675">
          <cell r="A675" t="str">
            <v>Crohn's &amp; Colitis Foundation of America - 00000075</v>
          </cell>
        </row>
        <row r="676">
          <cell r="A676" t="str">
            <v>Crohn's and Colitis Foundation of Canada - 00004091</v>
          </cell>
        </row>
        <row r="677">
          <cell r="A677" t="str">
            <v>CropLife Foundation - 00003203</v>
          </cell>
        </row>
        <row r="678">
          <cell r="A678" t="str">
            <v>CROPP Cooperative / Organic Valley - 00000839</v>
          </cell>
        </row>
        <row r="679">
          <cell r="A679" t="str">
            <v>Cross Consulting Engineers, P.C. - 00002766</v>
          </cell>
        </row>
        <row r="680">
          <cell r="A680" t="str">
            <v>Cross Vermont Trail Association - 00000690</v>
          </cell>
        </row>
        <row r="681">
          <cell r="A681" t="str">
            <v>Cryo Cath Technologies Inc. - 00000039</v>
          </cell>
        </row>
        <row r="682">
          <cell r="A682" t="str">
            <v>CS Fund Warsh Mott Legacy - 00005075</v>
          </cell>
        </row>
        <row r="683">
          <cell r="A683" t="str">
            <v>CSL Behring - 00002986</v>
          </cell>
        </row>
        <row r="684">
          <cell r="A684" t="str">
            <v>CSPC Pharmaceutical Co., LTD - 00004140</v>
          </cell>
        </row>
        <row r="685">
          <cell r="A685" t="str">
            <v>CUNY Advanced Science Research Center - 00003559</v>
          </cell>
        </row>
        <row r="686">
          <cell r="A686" t="str">
            <v>CURE Citizens United Research Epilepsy - 00004567</v>
          </cell>
        </row>
        <row r="687">
          <cell r="A687" t="str">
            <v>Curing Kids' Cancer, Inc. - 00004568</v>
          </cell>
        </row>
        <row r="688">
          <cell r="A688" t="str">
            <v>CV Therapeutics Inc - 00000231</v>
          </cell>
        </row>
        <row r="689">
          <cell r="A689" t="str">
            <v>CVS Charitable Trust Inc. - 00000462</v>
          </cell>
        </row>
        <row r="690">
          <cell r="A690" t="str">
            <v>Cyclerion Therapeutics, Inc - 00005004</v>
          </cell>
        </row>
        <row r="691">
          <cell r="A691" t="str">
            <v>Cystic Fibrosis Fdtn Therapeutics, Inc - 00000607</v>
          </cell>
        </row>
        <row r="692">
          <cell r="A692" t="str">
            <v>Cystic Fibrosis Foundation - 00000069</v>
          </cell>
        </row>
        <row r="693">
          <cell r="A693" t="str">
            <v>Cytogen Corporation - 00004275</v>
          </cell>
        </row>
        <row r="694">
          <cell r="A694" t="str">
            <v>Cytokinetics Inc. - 00000508</v>
          </cell>
        </row>
        <row r="695">
          <cell r="A695" t="str">
            <v>CytRx Corporation - 00004276</v>
          </cell>
        </row>
        <row r="696">
          <cell r="A696" t="str">
            <v>CYTYC Corp. - 00004277</v>
          </cell>
        </row>
        <row r="697">
          <cell r="A697" t="str">
            <v>DAI Global, LLC - 00003702</v>
          </cell>
        </row>
        <row r="698">
          <cell r="A698" t="str">
            <v>Daiichi Sankyo - 00004141</v>
          </cell>
        </row>
        <row r="699">
          <cell r="A699" t="str">
            <v>Dairy Australia - 00000800</v>
          </cell>
        </row>
        <row r="700">
          <cell r="A700" t="str">
            <v>Dairy Center Enterprises - 00000812</v>
          </cell>
        </row>
        <row r="701">
          <cell r="A701" t="str">
            <v>Dairy Management, Inc. - 00000751</v>
          </cell>
        </row>
        <row r="702">
          <cell r="A702" t="str">
            <v>Dairy Research Institute - 00000955</v>
          </cell>
        </row>
        <row r="703">
          <cell r="A703" t="str">
            <v>Dairy Research Laboratories - 00004278</v>
          </cell>
        </row>
        <row r="704">
          <cell r="A704" t="str">
            <v>Damon Runyon Cancer Research Foundation - 00000528</v>
          </cell>
        </row>
        <row r="705">
          <cell r="A705" t="str">
            <v>Dana Farber Cancer Institute - 00000810</v>
          </cell>
        </row>
        <row r="706">
          <cell r="A706" t="str">
            <v>Dana Foundation, The - 00004569</v>
          </cell>
        </row>
        <row r="707">
          <cell r="A707" t="str">
            <v>Danbury Hospital - 00004880</v>
          </cell>
        </row>
        <row r="708">
          <cell r="A708" t="str">
            <v>Dannon Company, Inc (The) - 00004279</v>
          </cell>
        </row>
        <row r="709">
          <cell r="A709" t="str">
            <v>Dartmouth College - 00000243</v>
          </cell>
        </row>
        <row r="710">
          <cell r="A710" t="str">
            <v>Dartmouth-Hitchcock Clinic - 00003304</v>
          </cell>
        </row>
        <row r="711">
          <cell r="A711" t="str">
            <v>DARTNet Institute - 00004570</v>
          </cell>
        </row>
        <row r="712">
          <cell r="A712" t="str">
            <v>David and Lucile Packard Foundation - 00004571</v>
          </cell>
        </row>
        <row r="713">
          <cell r="A713" t="str">
            <v>David Bohnett Foundation - 00000582</v>
          </cell>
        </row>
        <row r="714">
          <cell r="A714" t="str">
            <v>David Evans and Associates Inc. - 00000348</v>
          </cell>
        </row>
        <row r="715">
          <cell r="A715" t="str">
            <v>David G. White &amp; Associates Inc. - 00000040</v>
          </cell>
        </row>
        <row r="716">
          <cell r="A716" t="str">
            <v>Davis Conservation Foundation - 00000076</v>
          </cell>
        </row>
        <row r="717">
          <cell r="A717" t="str">
            <v>Davis Educational Foundation - 00000341</v>
          </cell>
        </row>
        <row r="718">
          <cell r="A718" t="str">
            <v>Davis Farms of Oregon - 00005007</v>
          </cell>
        </row>
        <row r="719">
          <cell r="A719" t="str">
            <v>de maximus, Inc - 00004280</v>
          </cell>
        </row>
        <row r="720">
          <cell r="A720" t="str">
            <v>Deep Analytics LLC - 00004837</v>
          </cell>
        </row>
        <row r="721">
          <cell r="A721" t="str">
            <v>Defeat DIPG Foundation - 00005094</v>
          </cell>
        </row>
        <row r="722">
          <cell r="A722" t="str">
            <v>Defense Advance Rsrch Projects/DARPA/DOD - 00002960</v>
          </cell>
        </row>
        <row r="723">
          <cell r="A723" t="str">
            <v>Defense Threat Reduction Agency/DOD - 00000738</v>
          </cell>
        </row>
        <row r="724">
          <cell r="A724" t="str">
            <v>Delft University of Technology - 00003938</v>
          </cell>
        </row>
        <row r="725">
          <cell r="A725" t="str">
            <v>Dell, Inc. - 00004838</v>
          </cell>
        </row>
        <row r="726">
          <cell r="A726" t="str">
            <v>Delmarva Foundation for Medical Care - 00000117</v>
          </cell>
        </row>
        <row r="727">
          <cell r="A727" t="str">
            <v>DentaQuest Foundation - 00003556</v>
          </cell>
        </row>
        <row r="728">
          <cell r="A728" t="str">
            <v>Denver Biomedical Inc. - 00004281</v>
          </cell>
        </row>
        <row r="729">
          <cell r="A729" t="str">
            <v>Denver Health and Hospital Authority - 00004867</v>
          </cell>
        </row>
        <row r="730">
          <cell r="A730" t="str">
            <v>Denver Zoological Foundation, Inc. - 0002845</v>
          </cell>
        </row>
        <row r="731">
          <cell r="A731" t="str">
            <v>Department for International Development - 00002744</v>
          </cell>
        </row>
        <row r="732">
          <cell r="A732" t="str">
            <v>DePuy Spine, Inc - 00000871</v>
          </cell>
        </row>
        <row r="733">
          <cell r="A733" t="str">
            <v>DePuy Synthes - 00004282</v>
          </cell>
        </row>
        <row r="734">
          <cell r="A734" t="str">
            <v>Dermatology Foundation - 00004572</v>
          </cell>
        </row>
        <row r="735">
          <cell r="A735" t="str">
            <v>Desert Sage Health Centers - 00004974</v>
          </cell>
        </row>
        <row r="736">
          <cell r="A736" t="str">
            <v>Design Science Consulting Inc. - 00004283</v>
          </cell>
        </row>
        <row r="737">
          <cell r="A737" t="str">
            <v>DEW Route 2A Investments, LLC c/o DEW Co - 00000892</v>
          </cell>
        </row>
        <row r="738">
          <cell r="A738" t="str">
            <v>DeWolfe Engineering Associates, Inc. - 00003313</v>
          </cell>
        </row>
        <row r="739">
          <cell r="A739" t="str">
            <v>Diabetes Action Research and Education - 00000846</v>
          </cell>
        </row>
        <row r="740">
          <cell r="A740" t="str">
            <v>Diabetes Research Wellness Foundation - 00004573</v>
          </cell>
        </row>
        <row r="741">
          <cell r="A741" t="str">
            <v>diaDexus - 00002961</v>
          </cell>
        </row>
        <row r="742">
          <cell r="A742" t="str">
            <v>Diagnostica Stago, S.A.S. - 00003775</v>
          </cell>
        </row>
        <row r="743">
          <cell r="A743" t="str">
            <v>Diamond Shamrock Corporation - 00000456</v>
          </cell>
        </row>
        <row r="744">
          <cell r="A744" t="str">
            <v>Digestive Care, Inc. - 00004284</v>
          </cell>
        </row>
        <row r="745">
          <cell r="A745" t="str">
            <v>Disarm Therapeutics - 00004983</v>
          </cell>
        </row>
        <row r="746">
          <cell r="A746" t="str">
            <v>DJ Orthopaedics - 00004285</v>
          </cell>
        </row>
        <row r="747">
          <cell r="A747" t="str">
            <v>DJO, LLC - 00004286</v>
          </cell>
        </row>
        <row r="748">
          <cell r="A748" t="str">
            <v>DO NOT USE - 00004574</v>
          </cell>
        </row>
        <row r="749">
          <cell r="A749" t="str">
            <v>Donaghue Foundation - 00004575</v>
          </cell>
        </row>
        <row r="750">
          <cell r="A750" t="str">
            <v>Donald W Reynolds Foundation - 00004576</v>
          </cell>
        </row>
        <row r="751">
          <cell r="A751" t="str">
            <v>Doris Duke Charitable Foundation - 00000350</v>
          </cell>
        </row>
        <row r="752">
          <cell r="A752" t="str">
            <v>Doug Flutie Jr. Foundation for Autism - 00004577</v>
          </cell>
        </row>
        <row r="753">
          <cell r="A753" t="str">
            <v>Douglas and Vivian Spates - 00000556</v>
          </cell>
        </row>
        <row r="754">
          <cell r="A754" t="str">
            <v>Douglas Hospital of Montreal - 00000464</v>
          </cell>
        </row>
        <row r="755">
          <cell r="A755" t="str">
            <v>Dr. Christopher Hebert, PC - 00004903</v>
          </cell>
        </row>
        <row r="756">
          <cell r="A756" t="str">
            <v>Drexel University - 00000349</v>
          </cell>
        </row>
        <row r="757">
          <cell r="A757" t="str">
            <v>Dubois and King - 00000937</v>
          </cell>
        </row>
        <row r="758">
          <cell r="A758" t="str">
            <v>Ducks Unlimited Great Lakes Atlantic Reg - 00004578</v>
          </cell>
        </row>
        <row r="759">
          <cell r="A759" t="str">
            <v>Dufresne &amp; Associates PC - 00000175</v>
          </cell>
        </row>
        <row r="760">
          <cell r="A760" t="str">
            <v>Dufresne-Henry Inc - 00000498</v>
          </cell>
        </row>
        <row r="761">
          <cell r="A761" t="str">
            <v>Duke University - 00000159</v>
          </cell>
        </row>
        <row r="762">
          <cell r="A762" t="str">
            <v>Dupont (EI Denemours) and Company - 00000158</v>
          </cell>
        </row>
        <row r="763">
          <cell r="A763" t="str">
            <v>Dupont Merck Pharmaceutical Company - 00004287</v>
          </cell>
        </row>
        <row r="764">
          <cell r="A764" t="str">
            <v>Dupont Photomasks Inc. - 00000269</v>
          </cell>
        </row>
        <row r="765">
          <cell r="A765" t="str">
            <v>Duquesne University - 00003887</v>
          </cell>
        </row>
        <row r="766">
          <cell r="A766" t="str">
            <v>DVO, Inc. - 00004813</v>
          </cell>
        </row>
        <row r="767">
          <cell r="A767" t="str">
            <v>Dynamics Research Corporation - 00000351</v>
          </cell>
        </row>
        <row r="768">
          <cell r="A768" t="str">
            <v>E G &amp; G Mound Applied Technologies - 00000352</v>
          </cell>
        </row>
        <row r="769">
          <cell r="A769" t="str">
            <v>E.A.S.Y LLC - 00002956</v>
          </cell>
        </row>
        <row r="770">
          <cell r="A770" t="str">
            <v>E.P. Limited - 00000614</v>
          </cell>
        </row>
        <row r="771">
          <cell r="A771" t="str">
            <v>Earth Economics - 00000804</v>
          </cell>
        </row>
        <row r="772">
          <cell r="A772" t="str">
            <v>Earth Inc. - 00000790</v>
          </cell>
        </row>
        <row r="773">
          <cell r="A773" t="str">
            <v>Earth Tech - 00004288</v>
          </cell>
        </row>
        <row r="774">
          <cell r="A774" t="str">
            <v>Earthwatch Institute - United States - 00000890</v>
          </cell>
        </row>
        <row r="775">
          <cell r="A775" t="str">
            <v>Easter Seal Foundation - 00004579</v>
          </cell>
        </row>
        <row r="776">
          <cell r="A776" t="str">
            <v>Eastern Assn for the Surgery of Trauma - 00000579</v>
          </cell>
        </row>
        <row r="777">
          <cell r="A777" t="str">
            <v>Eastern Cooperative Oncology Group - 00000184</v>
          </cell>
        </row>
        <row r="778">
          <cell r="A778" t="str">
            <v>Eastern Region Soybean Board - 00003445</v>
          </cell>
        </row>
        <row r="779">
          <cell r="A779" t="str">
            <v>Eastman Kodak Company - 00000195</v>
          </cell>
        </row>
        <row r="780">
          <cell r="A780" t="str">
            <v>Eating Well Inc. - 00000176</v>
          </cell>
        </row>
        <row r="781">
          <cell r="A781" t="str">
            <v>EBERE LLC - 00003045</v>
          </cell>
        </row>
        <row r="782">
          <cell r="A782" t="str">
            <v>EBI Consulting - 00000719</v>
          </cell>
        </row>
        <row r="783">
          <cell r="A783" t="str">
            <v>ECHO Lake Aquarium and Science Center - 00002724</v>
          </cell>
        </row>
        <row r="784">
          <cell r="A784" t="str">
            <v>Economic Research Services/ERS/USDA - 00003958</v>
          </cell>
        </row>
        <row r="785">
          <cell r="A785" t="str">
            <v>ECONorthwest - 00004580</v>
          </cell>
        </row>
        <row r="786">
          <cell r="A786" t="str">
            <v>EDCO Collaborative - 00003517</v>
          </cell>
        </row>
        <row r="787">
          <cell r="A787" t="str">
            <v>Edith Wolfson Medical Center - 00004092</v>
          </cell>
        </row>
        <row r="788">
          <cell r="A788" t="str">
            <v>Education Development Center, Inc. - 00000619</v>
          </cell>
        </row>
        <row r="789">
          <cell r="A789" t="str">
            <v>Edward Mallinckrodt Foundation - 00004581</v>
          </cell>
        </row>
        <row r="790">
          <cell r="A790" t="str">
            <v>Egyptian Cultural &amp; Educ Bureau - 00000055</v>
          </cell>
        </row>
        <row r="791">
          <cell r="A791" t="str">
            <v>Ehrmann Commonwealth Dairy - 00004038</v>
          </cell>
        </row>
        <row r="792">
          <cell r="A792" t="str">
            <v>Eisai Inc. - 00004289</v>
          </cell>
        </row>
        <row r="793">
          <cell r="A793" t="str">
            <v>EIV Technical Services - 00003483</v>
          </cell>
        </row>
        <row r="794">
          <cell r="A794" t="str">
            <v>Elan Corporation - 00004142</v>
          </cell>
        </row>
        <row r="795">
          <cell r="A795" t="str">
            <v>Eleanor Cote Foundation - 00004093</v>
          </cell>
        </row>
        <row r="796">
          <cell r="A796" t="str">
            <v>Elekta, Ltd - 00004143</v>
          </cell>
        </row>
        <row r="797">
          <cell r="A797" t="str">
            <v>Eli Lilly and Company - 00000618</v>
          </cell>
        </row>
        <row r="798">
          <cell r="A798" t="str">
            <v>Elsa U. Pardee Foundation - 00004582</v>
          </cell>
        </row>
        <row r="799">
          <cell r="A799" t="str">
            <v>Elsevier Foundation - 00004583</v>
          </cell>
        </row>
        <row r="800">
          <cell r="A800" t="str">
            <v>Embassy of France - Science &amp; Technology - 00003230</v>
          </cell>
        </row>
        <row r="801">
          <cell r="A801" t="str">
            <v>EMD Serono R&amp;D Institute, Inc. - 00003730</v>
          </cell>
        </row>
        <row r="802">
          <cell r="A802" t="str">
            <v>Emergency Medicine Foundation - 00004584</v>
          </cell>
        </row>
        <row r="803">
          <cell r="A803" t="str">
            <v>Emergent Biosolutions - 00000467</v>
          </cell>
        </row>
        <row r="804">
          <cell r="A804" t="str">
            <v>Emergent Product Development UK Ltd - 00000762</v>
          </cell>
        </row>
        <row r="805">
          <cell r="A805" t="str">
            <v>EMMES Corporation - 00000565</v>
          </cell>
        </row>
        <row r="806">
          <cell r="A806" t="str">
            <v>Emory University - 00000872</v>
          </cell>
        </row>
        <row r="807">
          <cell r="A807" t="str">
            <v>Encore Redevelopment - 00003014</v>
          </cell>
        </row>
        <row r="808">
          <cell r="A808" t="str">
            <v>Endeavour Fund - 00004955</v>
          </cell>
        </row>
        <row r="809">
          <cell r="A809" t="str">
            <v>Endless Energy Corporation - 00000584</v>
          </cell>
        </row>
        <row r="810">
          <cell r="A810" t="str">
            <v>Endo Scientific - 00005009</v>
          </cell>
        </row>
        <row r="811">
          <cell r="A811" t="str">
            <v>Endocrine Fellows Foundation - 00000178</v>
          </cell>
        </row>
        <row r="812">
          <cell r="A812" t="str">
            <v>Endocyte, Inc. - 00004290</v>
          </cell>
        </row>
        <row r="813">
          <cell r="A813" t="str">
            <v>Endologix, Inc. - 00004291</v>
          </cell>
        </row>
        <row r="814">
          <cell r="A814" t="str">
            <v>Engineered Solutions, LLC - 00000678</v>
          </cell>
        </row>
        <row r="815">
          <cell r="A815" t="str">
            <v>Engineering &amp; Environment, Inc. - 00000734</v>
          </cell>
        </row>
        <row r="816">
          <cell r="A816" t="str">
            <v>Engineering Ventures, LLC - 00000704</v>
          </cell>
        </row>
        <row r="817">
          <cell r="A817" t="str">
            <v>Enterprise Foundation - 00004585</v>
          </cell>
        </row>
        <row r="818">
          <cell r="A818" t="str">
            <v>Environ Internation Corp - 00002629</v>
          </cell>
        </row>
        <row r="819">
          <cell r="A819" t="str">
            <v>Environmental Defense - 00000497</v>
          </cell>
        </row>
        <row r="820">
          <cell r="A820" t="str">
            <v>Environmental InSite Inc. - 00000509</v>
          </cell>
        </row>
        <row r="821">
          <cell r="A821" t="str">
            <v>Environmental Rsrch Education Foundation - 00004586</v>
          </cell>
        </row>
        <row r="822">
          <cell r="A822" t="str">
            <v>Episcopal Church in Vermont - 00003633</v>
          </cell>
        </row>
        <row r="823">
          <cell r="A823" t="str">
            <v>Equinox Terrace Inc. - 00000353</v>
          </cell>
        </row>
        <row r="824">
          <cell r="A824" t="str">
            <v>ERWR Development I LLC - 00003013</v>
          </cell>
        </row>
        <row r="825">
          <cell r="A825" t="str">
            <v>ESPC - 00000248</v>
          </cell>
        </row>
        <row r="826">
          <cell r="A826" t="str">
            <v>Essex Alliance Church - 00002730</v>
          </cell>
        </row>
        <row r="827">
          <cell r="A827" t="str">
            <v>Esther A and Joseph Klingenstein Fund - 00004587</v>
          </cell>
        </row>
        <row r="828">
          <cell r="A828" t="str">
            <v>Ethicon - 00004292</v>
          </cell>
        </row>
        <row r="829">
          <cell r="A829" t="str">
            <v>European Commission / European Union - 00000354</v>
          </cell>
        </row>
        <row r="830">
          <cell r="A830" t="str">
            <v>European Society of Cardiology - 00004144</v>
          </cell>
        </row>
        <row r="831">
          <cell r="A831" t="str">
            <v>EUSA Pharma - 00004293</v>
          </cell>
        </row>
        <row r="832">
          <cell r="A832" t="str">
            <v>EV3 Neurovascular - 00004294</v>
          </cell>
        </row>
        <row r="833">
          <cell r="A833" t="str">
            <v>Ewing Marion Kauffman Foundation - 00004588</v>
          </cell>
        </row>
        <row r="834">
          <cell r="A834" t="str">
            <v>Exelixis, Inc. - 00004295</v>
          </cell>
        </row>
        <row r="835">
          <cell r="A835" t="str">
            <v>Express Personnel Services - 00000355</v>
          </cell>
        </row>
        <row r="836">
          <cell r="A836" t="str">
            <v>eXtension - 00000769</v>
          </cell>
        </row>
        <row r="837">
          <cell r="A837" t="str">
            <v>Exxonmobil Chemical Company - 00003696</v>
          </cell>
        </row>
        <row r="838">
          <cell r="A838" t="str">
            <v>ExxonMobil Foundation - 00000628</v>
          </cell>
        </row>
        <row r="839">
          <cell r="A839" t="str">
            <v>EyeTech Pharmaceuticals - 00004296</v>
          </cell>
        </row>
        <row r="840">
          <cell r="A840" t="str">
            <v>FACE Foundation - 00004589</v>
          </cell>
        </row>
        <row r="841">
          <cell r="A841" t="str">
            <v>Fahs-Beck Fund for Rsrch Experimentation - 00004590</v>
          </cell>
        </row>
        <row r="842">
          <cell r="A842" t="str">
            <v>Family Health Services - Idaho - 00004929</v>
          </cell>
        </row>
        <row r="843">
          <cell r="A843" t="str">
            <v>Family Medicine Residency of Idaho - 00005010</v>
          </cell>
        </row>
        <row r="844">
          <cell r="A844" t="str">
            <v>Farm Aid Foundation - 00004591</v>
          </cell>
        </row>
        <row r="845">
          <cell r="A845" t="str">
            <v>Farm Commons - 00004592</v>
          </cell>
        </row>
        <row r="846">
          <cell r="A846" t="str">
            <v>Farm Credit East - 00004297</v>
          </cell>
        </row>
        <row r="847">
          <cell r="A847" t="str">
            <v>Farm Pilot Project Coordination, Inc. - 00004298</v>
          </cell>
        </row>
        <row r="848">
          <cell r="A848" t="str">
            <v>Farm Service Agency/FSA/USDA - 00000772</v>
          </cell>
        </row>
        <row r="849">
          <cell r="A849" t="str">
            <v>Farmers Advocating for Organics - 00004299</v>
          </cell>
        </row>
        <row r="850">
          <cell r="A850" t="str">
            <v>Fasstech Inc. - 00000337</v>
          </cell>
        </row>
        <row r="851">
          <cell r="A851" t="str">
            <v>Fate Therapeutics, Inc. - 00004300</v>
          </cell>
        </row>
        <row r="852">
          <cell r="A852" t="str">
            <v>Federal Emergency Management Agency/FEMA - 00002753</v>
          </cell>
        </row>
        <row r="853">
          <cell r="A853" t="str">
            <v>Federal Highway Administration/FHA - 00000771</v>
          </cell>
        </row>
        <row r="854">
          <cell r="A854" t="str">
            <v>Federal Transit Administration/FTA - 00000899</v>
          </cell>
        </row>
        <row r="855">
          <cell r="A855" t="str">
            <v>Feeding America - 00004593</v>
          </cell>
        </row>
        <row r="856">
          <cell r="A856" t="str">
            <v>Feinstein Institute for Medical Research - 00003746</v>
          </cell>
        </row>
        <row r="857">
          <cell r="A857" t="str">
            <v>Feldco Development - 00004301</v>
          </cell>
        </row>
        <row r="858">
          <cell r="A858" t="str">
            <v>Feminist Majority Foundation - 00004594</v>
          </cell>
        </row>
        <row r="859">
          <cell r="A859" t="str">
            <v>Ferring Pharmaceuticals - 00004146</v>
          </cell>
        </row>
        <row r="860">
          <cell r="A860" t="str">
            <v>Fetzer Institute - 00004595</v>
          </cell>
        </row>
        <row r="861">
          <cell r="A861" t="str">
            <v>FibroGen, Inc. - 00004302</v>
          </cell>
        </row>
        <row r="862">
          <cell r="A862" t="str">
            <v>Fibrolamellar Cancer Foundation - 00003522</v>
          </cell>
        </row>
        <row r="863">
          <cell r="A863" t="str">
            <v>Fieldstone Foundation - 00000596</v>
          </cell>
        </row>
        <row r="864">
          <cell r="A864" t="str">
            <v>Fisher BioServices - 00004303</v>
          </cell>
        </row>
        <row r="865">
          <cell r="A865" t="str">
            <v>Fletcher Allen Community Health Fndtn - 00000156</v>
          </cell>
        </row>
        <row r="866">
          <cell r="A866" t="str">
            <v>Flex Pharma - 00004304</v>
          </cell>
        </row>
        <row r="867">
          <cell r="A867" t="str">
            <v>Flight Attendant Medical Research - 00000802</v>
          </cell>
        </row>
        <row r="868">
          <cell r="A868" t="str">
            <v>Florida Institute of Technology - 00003888</v>
          </cell>
        </row>
        <row r="869">
          <cell r="A869" t="str">
            <v>Florida International University - 00003889</v>
          </cell>
        </row>
        <row r="870">
          <cell r="A870" t="str">
            <v>Florida State University - 00002962</v>
          </cell>
        </row>
        <row r="871">
          <cell r="A871" t="str">
            <v>FlowMedica, Inc. - 00004305</v>
          </cell>
        </row>
        <row r="872">
          <cell r="A872" t="str">
            <v>Fluke Biomedical - 00000648</v>
          </cell>
        </row>
        <row r="873">
          <cell r="A873" t="str">
            <v>Fndn Advancement of Mesoamerican Study - 00000062</v>
          </cell>
        </row>
        <row r="874">
          <cell r="A874" t="str">
            <v>Focus Surgery Inc. - 00004306</v>
          </cell>
        </row>
        <row r="875">
          <cell r="A875" t="str">
            <v>Fogarty International Center/NIH - 00000537</v>
          </cell>
        </row>
        <row r="876">
          <cell r="A876" t="str">
            <v>Fondation CHU Sainte-Justine - 00004964</v>
          </cell>
        </row>
        <row r="877">
          <cell r="A877" t="str">
            <v>Food &amp; Drug Administration/FDA - 00000168</v>
          </cell>
        </row>
        <row r="878">
          <cell r="A878" t="str">
            <v>Food Works - 00004094</v>
          </cell>
        </row>
        <row r="879">
          <cell r="A879" t="str">
            <v>FoodCorps - 00004596</v>
          </cell>
        </row>
        <row r="880">
          <cell r="A880" t="str">
            <v>Foote Farm Homeowners' Association - 2866</v>
          </cell>
        </row>
        <row r="881">
          <cell r="A881" t="str">
            <v>Forcier Aldrich &amp; Associates, Inc - 00000700</v>
          </cell>
        </row>
        <row r="882">
          <cell r="A882" t="str">
            <v>Forcier Consulting Engineers - 00004015</v>
          </cell>
        </row>
        <row r="883">
          <cell r="A883" t="str">
            <v>Ford Foundation - 00000338</v>
          </cell>
        </row>
        <row r="884">
          <cell r="A884" t="str">
            <v>Ford Motor Company - 00003612</v>
          </cell>
        </row>
        <row r="885">
          <cell r="A885" t="str">
            <v>Foreign Agricultural Services/FAS/USDA - 00000031</v>
          </cell>
        </row>
        <row r="886">
          <cell r="A886" t="str">
            <v>Forest Laboratories - 00004307</v>
          </cell>
        </row>
        <row r="887">
          <cell r="A887" t="str">
            <v>Forrest and Frances Lattner Foundation - 00002892</v>
          </cell>
        </row>
        <row r="888">
          <cell r="A888" t="str">
            <v>Foundation for Alcohol Research - 00004597</v>
          </cell>
        </row>
        <row r="889">
          <cell r="A889" t="str">
            <v>Foundation for Children - 00003396</v>
          </cell>
        </row>
        <row r="890">
          <cell r="A890" t="str">
            <v>Foundation for Food &amp; Agriculture Rsrch - 00004598</v>
          </cell>
        </row>
        <row r="891">
          <cell r="A891" t="str">
            <v>Foundation for Women's Wellness - 00004980</v>
          </cell>
        </row>
        <row r="892">
          <cell r="A892" t="str">
            <v>Foundation Innovation Translation Safety - 00004599</v>
          </cell>
        </row>
        <row r="893">
          <cell r="A893" t="str">
            <v>Foundation Research Sci Tech New Zealand - 00004095</v>
          </cell>
        </row>
        <row r="894">
          <cell r="A894" t="str">
            <v>Francis Family Foundation - 00003057</v>
          </cell>
        </row>
        <row r="895">
          <cell r="A895" t="str">
            <v>Frank and Brina Sands Foundation - 00003985</v>
          </cell>
        </row>
        <row r="896">
          <cell r="A896" t="str">
            <v>Frank Landry MD - 00005043</v>
          </cell>
        </row>
        <row r="897">
          <cell r="A897" t="str">
            <v>Franklin Cnty Community Development Corp - 00004600</v>
          </cell>
        </row>
        <row r="898">
          <cell r="A898" t="str">
            <v>Fred Hutchinson Cancer Center - 00000189</v>
          </cell>
        </row>
        <row r="899">
          <cell r="A899" t="str">
            <v>Freeman Foundation - 00000148</v>
          </cell>
        </row>
        <row r="900">
          <cell r="A900" t="str">
            <v>Friends of Burlington Gardens - 00000559</v>
          </cell>
        </row>
        <row r="901">
          <cell r="A901" t="str">
            <v>Friends of Haystack, Inc. - 00003591</v>
          </cell>
        </row>
        <row r="902">
          <cell r="A902" t="str">
            <v>Frontier Science Technology Rsrch Fndn - 00000654</v>
          </cell>
        </row>
        <row r="903">
          <cell r="A903" t="str">
            <v>Fulbright Commission - 00004601</v>
          </cell>
        </row>
        <row r="904">
          <cell r="A904" t="str">
            <v>Furiex Pharmaceuticals, Inc. - 00004308</v>
          </cell>
        </row>
        <row r="905">
          <cell r="A905" t="str">
            <v>Fusion Health, LLC - 00005005</v>
          </cell>
        </row>
        <row r="906">
          <cell r="A906" t="str">
            <v>G.D. Searle LLC - 00004309</v>
          </cell>
        </row>
        <row r="907">
          <cell r="A907" t="str">
            <v>Gabrielle's Angel Fdtn Cancer Research - 00004602</v>
          </cell>
        </row>
        <row r="908">
          <cell r="A908" t="str">
            <v>Galderma Laboratories, L.P. - 00003586</v>
          </cell>
        </row>
        <row r="909">
          <cell r="A909" t="str">
            <v>Galera Therapeutics, Inc - 00004310</v>
          </cell>
        </row>
        <row r="910">
          <cell r="A910" t="str">
            <v>GameTheory Inc. - 00003428</v>
          </cell>
        </row>
        <row r="911">
          <cell r="A911" t="str">
            <v>Gateway for Cancer Research - 00004603</v>
          </cell>
        </row>
        <row r="912">
          <cell r="A912" t="str">
            <v>GBS CIDP Foundation International - 00003003</v>
          </cell>
        </row>
        <row r="913">
          <cell r="A913" t="str">
            <v>Geisinger Clinic - 00003461</v>
          </cell>
        </row>
        <row r="914">
          <cell r="A914" t="str">
            <v>Genencor International, Inc. - 00004311</v>
          </cell>
        </row>
        <row r="915">
          <cell r="A915" t="str">
            <v>Genentech Foundation Growth Development - 00004604</v>
          </cell>
        </row>
        <row r="916">
          <cell r="A916" t="str">
            <v>Genentech Inc - 00000186</v>
          </cell>
        </row>
        <row r="917">
          <cell r="A917" t="str">
            <v>General Dynamics Corporation - 00000025</v>
          </cell>
        </row>
        <row r="918">
          <cell r="A918" t="str">
            <v>General Electric Company - 00000036</v>
          </cell>
        </row>
        <row r="919">
          <cell r="A919" t="str">
            <v>General Electric Healthcare - 00004312</v>
          </cell>
        </row>
        <row r="920">
          <cell r="A920" t="str">
            <v>General Mills Foundation - 00004605</v>
          </cell>
        </row>
        <row r="921">
          <cell r="A921" t="str">
            <v>Genetics Systems Laboratory LP - 00000791</v>
          </cell>
        </row>
        <row r="922">
          <cell r="A922" t="str">
            <v>Genome Canada - 00005001</v>
          </cell>
        </row>
        <row r="923">
          <cell r="A923" t="str">
            <v>GenomeDx Biosciences Inc. - 00004145</v>
          </cell>
        </row>
        <row r="924">
          <cell r="A924" t="str">
            <v>Genzyme Corporation - 00000932</v>
          </cell>
        </row>
        <row r="925">
          <cell r="A925" t="str">
            <v>George H. Walker Milk Research Fund - 00000837</v>
          </cell>
        </row>
        <row r="926">
          <cell r="A926" t="str">
            <v>George M O'Brien Urology Research Center - 00003890</v>
          </cell>
        </row>
        <row r="927">
          <cell r="A927" t="str">
            <v>George Mason University - 00003891</v>
          </cell>
        </row>
        <row r="928">
          <cell r="A928" t="str">
            <v>George Washington University - 00000194</v>
          </cell>
        </row>
        <row r="929">
          <cell r="A929" t="str">
            <v>Georgetown University - 00000510</v>
          </cell>
        </row>
        <row r="930">
          <cell r="A930" t="str">
            <v>Georgia Institute of Technology - 00003892</v>
          </cell>
        </row>
        <row r="931">
          <cell r="A931" t="str">
            <v>Georgia Southern University - 00002634</v>
          </cell>
        </row>
        <row r="932">
          <cell r="A932" t="str">
            <v>Georgia State University - 00003742</v>
          </cell>
        </row>
        <row r="933">
          <cell r="A933" t="str">
            <v>Gerber Foundation - 00004606</v>
          </cell>
        </row>
        <row r="934">
          <cell r="A934" t="str">
            <v>Getty Foundation - 00000801</v>
          </cell>
        </row>
        <row r="935">
          <cell r="A935" t="str">
            <v>Gibney Family Foundation - 00000417</v>
          </cell>
        </row>
        <row r="936">
          <cell r="A936" t="str">
            <v>Gifford Medical Center - 00003288</v>
          </cell>
        </row>
        <row r="937">
          <cell r="A937" t="str">
            <v>Gilead Colorado, Inc. - 00004313</v>
          </cell>
        </row>
        <row r="938">
          <cell r="A938" t="str">
            <v>Gilead Sciences, Inc - 00002595</v>
          </cell>
        </row>
        <row r="939">
          <cell r="A939" t="str">
            <v>Gill Foundation - 00000056</v>
          </cell>
        </row>
        <row r="940">
          <cell r="A940" t="str">
            <v>Gillette Company - 00004314</v>
          </cell>
        </row>
        <row r="941">
          <cell r="A941" t="str">
            <v>Gilman Housing Trust, Inc - 00000880</v>
          </cell>
        </row>
        <row r="942">
          <cell r="A942" t="str">
            <v>Given Imaging, Ltd. - 00004147</v>
          </cell>
        </row>
        <row r="943">
          <cell r="A943" t="str">
            <v>Gizmo Realty Holdings 1, LLC - 00000622</v>
          </cell>
        </row>
        <row r="944">
          <cell r="A944" t="str">
            <v>GlaxoSmithKline - 00000834</v>
          </cell>
        </row>
        <row r="945">
          <cell r="A945" t="str">
            <v>Global Health Innovative Technology Fund - 00004096</v>
          </cell>
        </row>
        <row r="946">
          <cell r="A946" t="str">
            <v>Global Livestock CRSP/US AID - 00003954</v>
          </cell>
        </row>
        <row r="947">
          <cell r="A947" t="str">
            <v>Glowink LLC - 00005044</v>
          </cell>
        </row>
        <row r="948">
          <cell r="A948" t="str">
            <v>Goddard College - 2862</v>
          </cell>
        </row>
        <row r="949">
          <cell r="A949" t="str">
            <v>GOG Foundation, Inc. - 00004607</v>
          </cell>
        </row>
        <row r="950">
          <cell r="A950" t="str">
            <v>Golden Gate National Parks Conservancy - 00000712</v>
          </cell>
        </row>
        <row r="951">
          <cell r="A951" t="str">
            <v>Golder Associates, Inc. - 00000842</v>
          </cell>
        </row>
        <row r="952">
          <cell r="A952" t="str">
            <v>Goodrich Corporation - 00000185</v>
          </cell>
        </row>
        <row r="953">
          <cell r="A953" t="str">
            <v>Goodwill Industries Northern New England - 00003081</v>
          </cell>
        </row>
        <row r="954">
          <cell r="A954" t="str">
            <v>Google Research - 00004315</v>
          </cell>
        </row>
        <row r="955">
          <cell r="A955" t="str">
            <v>Gordon and Betty Moore Foundation - 00001795</v>
          </cell>
        </row>
        <row r="956">
          <cell r="A956" t="str">
            <v>Gordon Research Conferences - 00004895</v>
          </cell>
        </row>
        <row r="957">
          <cell r="A957" t="str">
            <v>Graham Foundation - 00000799</v>
          </cell>
        </row>
        <row r="958">
          <cell r="A958" t="str">
            <v>Grass Foundation - 00004608</v>
          </cell>
        </row>
        <row r="959">
          <cell r="A959" t="str">
            <v>Graymont - 00000664</v>
          </cell>
        </row>
        <row r="960">
          <cell r="A960" t="str">
            <v>Great Bay Hydro Corp - 00004316</v>
          </cell>
        </row>
        <row r="961">
          <cell r="A961" t="str">
            <v>Great Lakes Fishery Commission - 00000356</v>
          </cell>
        </row>
        <row r="962">
          <cell r="A962" t="str">
            <v>Great Lakes Fishery Trust - 00004609</v>
          </cell>
        </row>
        <row r="963">
          <cell r="A963" t="str">
            <v>Greater Burlington Industrial Corp GBIC - 00000761</v>
          </cell>
        </row>
        <row r="964">
          <cell r="A964" t="str">
            <v>Greater Los Angeles Healthcare System/VA - 00003952</v>
          </cell>
        </row>
        <row r="965">
          <cell r="A965" t="str">
            <v>Greater Portland Council of Goverments - 00003033</v>
          </cell>
        </row>
        <row r="966">
          <cell r="A966" t="str">
            <v>Greatwood Management Company, LLC - 00004039</v>
          </cell>
        </row>
        <row r="967">
          <cell r="A967" t="str">
            <v>Green International Affiliates, Inc. - 00003501</v>
          </cell>
        </row>
        <row r="968">
          <cell r="A968" t="str">
            <v>Green Lantern Capital - 00003104</v>
          </cell>
        </row>
        <row r="969">
          <cell r="A969" t="str">
            <v>Green Mountain Antibodies - 00003537</v>
          </cell>
        </row>
        <row r="970">
          <cell r="A970" t="str">
            <v>Green Mountain Club - 00000861</v>
          </cell>
        </row>
        <row r="971">
          <cell r="A971" t="str">
            <v>Green Mountain Coffee Roasters Inc. - 00000496</v>
          </cell>
        </row>
        <row r="972">
          <cell r="A972" t="str">
            <v>Green Mountain Electric Supply - 00002963</v>
          </cell>
        </row>
        <row r="973">
          <cell r="A973" t="str">
            <v>Green Mountain Engineering - 00000881</v>
          </cell>
        </row>
        <row r="974">
          <cell r="A974" t="str">
            <v>Green Mountain Inst Environmental Democ - 00000357</v>
          </cell>
        </row>
        <row r="975">
          <cell r="A975" t="str">
            <v>Green Mountain Internal Medicine - 00005045</v>
          </cell>
        </row>
        <row r="976">
          <cell r="A976" t="str">
            <v>Green Mountain National Forest/USDA - 00000358</v>
          </cell>
        </row>
        <row r="977">
          <cell r="A977" t="str">
            <v>Green Mountain Power Corporation - 00000038</v>
          </cell>
        </row>
        <row r="978">
          <cell r="A978" t="str">
            <v>Green Works VT Nursery &amp; Landscape Assoc - 00003160</v>
          </cell>
        </row>
        <row r="979">
          <cell r="A979" t="str">
            <v>Greenleaf, LLC - 00004040</v>
          </cell>
        </row>
        <row r="980">
          <cell r="A980" t="str">
            <v>Greenscale Technologies - 00004041</v>
          </cell>
        </row>
        <row r="981">
          <cell r="A981" t="str">
            <v>Greenseal Cannabis Co. - 00004924</v>
          </cell>
        </row>
        <row r="982">
          <cell r="A982" t="str">
            <v>Greenwall Foundation - 00004610</v>
          </cell>
        </row>
        <row r="983">
          <cell r="A983" t="str">
            <v>Grifols Therapeutics, Inc. - 00004148</v>
          </cell>
        </row>
        <row r="984">
          <cell r="A984" t="str">
            <v>groSolar - 00003282</v>
          </cell>
        </row>
        <row r="985">
          <cell r="A985" t="str">
            <v>Group Health Research Institute - 00000928</v>
          </cell>
        </row>
        <row r="986">
          <cell r="A986" t="str">
            <v>Grunenthal GmbH - 00005081</v>
          </cell>
        </row>
        <row r="987">
          <cell r="A987" t="str">
            <v>GSR Solutions LLC - 00004016</v>
          </cell>
        </row>
        <row r="988">
          <cell r="A988" t="str">
            <v>Guangdong Jinming Machinery Co, Ltd - 00003290</v>
          </cell>
        </row>
        <row r="989">
          <cell r="A989" t="str">
            <v>Guerbet - 00004149</v>
          </cell>
        </row>
        <row r="990">
          <cell r="A990" t="str">
            <v>Guild Associates, Inc - 00002794</v>
          </cell>
        </row>
        <row r="991">
          <cell r="A991" t="str">
            <v>Guite, J. Michel - 00000803</v>
          </cell>
        </row>
        <row r="992">
          <cell r="A992" t="str">
            <v>Gustavus &amp; Louise Pfeiffer Research Fdtn - 00000716</v>
          </cell>
        </row>
        <row r="993">
          <cell r="A993" t="str">
            <v>GW Research Ltd - 00004150</v>
          </cell>
        </row>
        <row r="994">
          <cell r="A994" t="str">
            <v>Gynecologic Cancer Foundation - 00004611</v>
          </cell>
        </row>
        <row r="995">
          <cell r="A995" t="str">
            <v>Gynecologic Oncology Group - 00004612</v>
          </cell>
        </row>
        <row r="996">
          <cell r="A996" t="str">
            <v>H.W. Ventures, LLC - 00000796</v>
          </cell>
        </row>
        <row r="997">
          <cell r="A997" t="str">
            <v>Haematologic Technologies Inc. - 00000359</v>
          </cell>
        </row>
        <row r="998">
          <cell r="A998" t="str">
            <v>Haemonetics Corporation - 00004317</v>
          </cell>
        </row>
        <row r="999">
          <cell r="A999" t="str">
            <v>Hahnemann University Hospital - 00003893</v>
          </cell>
        </row>
        <row r="1000">
          <cell r="A1000" t="str">
            <v>Hamilton Health Sciences - 00004151</v>
          </cell>
        </row>
        <row r="1001">
          <cell r="A1001" t="str">
            <v>Hannaford Charitable Foundation - 00004318</v>
          </cell>
        </row>
        <row r="1002">
          <cell r="A1002" t="str">
            <v>Harold S Geneen Charitable Trust - 00003771</v>
          </cell>
        </row>
        <row r="1003">
          <cell r="A1003" t="str">
            <v>Harrington Discovery Inst Univ Hospitals - 00004613</v>
          </cell>
        </row>
        <row r="1004">
          <cell r="A1004" t="str">
            <v>Harrington Engineering,Inc - 00002632</v>
          </cell>
        </row>
        <row r="1005">
          <cell r="A1005" t="str">
            <v>Harris and Frances Block Foundation - 00000971</v>
          </cell>
        </row>
        <row r="1006">
          <cell r="A1006" t="str">
            <v>Harrison Sand, Inc. - 00000783</v>
          </cell>
        </row>
        <row r="1007">
          <cell r="A1007" t="str">
            <v>Hartland Group - 00000601</v>
          </cell>
        </row>
        <row r="1008">
          <cell r="A1008" t="str">
            <v>Harvard Apparatus Regenerative Tech - 00004319</v>
          </cell>
        </row>
        <row r="1009">
          <cell r="A1009" t="str">
            <v>Harvard School of Public Health - 00003894</v>
          </cell>
        </row>
        <row r="1010">
          <cell r="A1010" t="str">
            <v>Harvard University - 00000970</v>
          </cell>
        </row>
        <row r="1011">
          <cell r="A1011" t="str">
            <v>Harvest Technologies Corporation - 00004320</v>
          </cell>
        </row>
        <row r="1012">
          <cell r="A1012" t="str">
            <v>Harwood Union High School - 00003143</v>
          </cell>
        </row>
        <row r="1013">
          <cell r="A1013" t="str">
            <v>Hawaii Family Health - 00004866</v>
          </cell>
        </row>
        <row r="1014">
          <cell r="A1014" t="str">
            <v>Health Effects Institute - 00000879</v>
          </cell>
        </row>
        <row r="1015">
          <cell r="A1015" t="str">
            <v>Health Research Council of New Zealand - 00004071</v>
          </cell>
        </row>
        <row r="1016">
          <cell r="A1016" t="str">
            <v>Health Research, Inc - 00004614</v>
          </cell>
        </row>
        <row r="1017">
          <cell r="A1017" t="str">
            <v>Health Resources and Development, Inc - 00004615</v>
          </cell>
        </row>
        <row r="1018">
          <cell r="A1018" t="str">
            <v>Health Resources Services Admin/HRSA - 00000021</v>
          </cell>
        </row>
        <row r="1019">
          <cell r="A1019" t="str">
            <v>HealthFirst Bluegrass, Inc - 00005003</v>
          </cell>
        </row>
        <row r="1020">
          <cell r="A1020" t="str">
            <v>Healthsim, Inc. - 00004042</v>
          </cell>
        </row>
        <row r="1021">
          <cell r="A1021" t="str">
            <v>Healthy Design Ltd. Co. - 00003782</v>
          </cell>
        </row>
        <row r="1022">
          <cell r="A1022" t="str">
            <v>Hearing Health Foundation - 00002921</v>
          </cell>
        </row>
        <row r="1023">
          <cell r="A1023" t="str">
            <v>Hearst Foundations - 00004616</v>
          </cell>
        </row>
        <row r="1024">
          <cell r="A1024" t="str">
            <v>Heart and Stroke Foundation of Canada - 00004097</v>
          </cell>
        </row>
        <row r="1025">
          <cell r="A1025" t="str">
            <v>Hebrew Rehabilitation Center for Aged - 00004617</v>
          </cell>
        </row>
        <row r="1026">
          <cell r="A1026" t="str">
            <v>HEI Hospitality Fund Holdings, II, LP - 00003362</v>
          </cell>
        </row>
        <row r="1027">
          <cell r="A1027" t="str">
            <v>Heifer International - 00000360</v>
          </cell>
        </row>
        <row r="1028">
          <cell r="A1028" t="str">
            <v>Heindel &amp; Noyes - 00000253</v>
          </cell>
        </row>
        <row r="1029">
          <cell r="A1029" t="str">
            <v>Heineman Foundation - 00004618</v>
          </cell>
        </row>
        <row r="1030">
          <cell r="A1030" t="str">
            <v>Heinz Family Foundation - 00004619</v>
          </cell>
        </row>
        <row r="1031">
          <cell r="A1031" t="str">
            <v>Heiser Prgrm Rsrch Leprosy Tuberculosis - 00004620</v>
          </cell>
        </row>
        <row r="1032">
          <cell r="A1032" t="str">
            <v>Helen Hay Whitney Foundation - 00004621</v>
          </cell>
        </row>
        <row r="1033">
          <cell r="A1033" t="str">
            <v>Help Me Grow National Center - 00004622</v>
          </cell>
        </row>
        <row r="1034">
          <cell r="A1034" t="str">
            <v>Helsinn Pharmaceuticals, Inc - 00004321</v>
          </cell>
        </row>
        <row r="1035">
          <cell r="A1035" t="str">
            <v>Hematologic Tech - 00004322</v>
          </cell>
        </row>
        <row r="1036">
          <cell r="A1036" t="str">
            <v>Hemostasis Thrombosis Research Society - 00000825</v>
          </cell>
        </row>
        <row r="1037">
          <cell r="A1037" t="str">
            <v>Henry David Thoreau Foundation - 00004623</v>
          </cell>
        </row>
        <row r="1038">
          <cell r="A1038" t="str">
            <v>Henry Luce Foundation, Inc. - 00004624</v>
          </cell>
        </row>
        <row r="1039">
          <cell r="A1039" t="str">
            <v>Henry M. Jackson Foundation - 00000236</v>
          </cell>
        </row>
        <row r="1040">
          <cell r="A1040" t="str">
            <v>Henry P. Kendall Foundation - 00004828</v>
          </cell>
        </row>
        <row r="1041">
          <cell r="A1041" t="str">
            <v>Herb Society of America - 00003508</v>
          </cell>
        </row>
        <row r="1042">
          <cell r="A1042" t="str">
            <v>Herman Frasch Foundation - 00004625</v>
          </cell>
        </row>
        <row r="1043">
          <cell r="A1043" t="str">
            <v>Herzl Institute - 00004098</v>
          </cell>
        </row>
        <row r="1044">
          <cell r="A1044" t="str">
            <v>Hewlett-Packard - 00000126</v>
          </cell>
        </row>
        <row r="1045">
          <cell r="A1045" t="str">
            <v>High Meadows Foundation - Boston - 00002675</v>
          </cell>
        </row>
        <row r="1046">
          <cell r="A1046" t="str">
            <v>High Meadows Fund - Vermont - 00002687</v>
          </cell>
        </row>
        <row r="1047">
          <cell r="A1047" t="str">
            <v>High Pond Woodworking - 00000466</v>
          </cell>
        </row>
        <row r="1048">
          <cell r="A1048" t="str">
            <v>Higher Education for Development - 00004626</v>
          </cell>
        </row>
        <row r="1049">
          <cell r="A1049" t="str">
            <v>Highfields Institute, The - 00003986</v>
          </cell>
        </row>
        <row r="1050">
          <cell r="A1050" t="str">
            <v>Hilda and Preston Davis Foundation - 00004627</v>
          </cell>
        </row>
        <row r="1051">
          <cell r="A1051" t="str">
            <v>Hirshberg Fdtn Pancreatic Cancer Rsrch - 00004628</v>
          </cell>
        </row>
        <row r="1052">
          <cell r="A1052" t="str">
            <v>Historic Windsor, Inc. - 00003987</v>
          </cell>
        </row>
        <row r="1053">
          <cell r="A1053" t="str">
            <v>Hoffmann-La Roche Inc. - 00000197</v>
          </cell>
        </row>
        <row r="1054">
          <cell r="A1054" t="str">
            <v>Holistic Management International - 00000918</v>
          </cell>
        </row>
        <row r="1055">
          <cell r="A1055" t="str">
            <v>Hollis - Eden Pharmaceuticals - 00004323</v>
          </cell>
        </row>
        <row r="1056">
          <cell r="A1056" t="str">
            <v>Hologic Inc - 00002855</v>
          </cell>
        </row>
        <row r="1057">
          <cell r="A1057" t="str">
            <v>Holstein Association USA, Inc. - 00003988</v>
          </cell>
        </row>
        <row r="1058">
          <cell r="A1058" t="str">
            <v>Honda Foundation - 00004099</v>
          </cell>
        </row>
        <row r="1059">
          <cell r="A1059" t="str">
            <v>Hong Kong Government - 00004975</v>
          </cell>
        </row>
        <row r="1060">
          <cell r="A1060" t="str">
            <v>Hope for Depression Research Foundation - 00004629</v>
          </cell>
        </row>
        <row r="1061">
          <cell r="A1061" t="str">
            <v>Horizons Engineering, Inc. - 00004324</v>
          </cell>
        </row>
        <row r="1062">
          <cell r="A1062" t="str">
            <v>Horticultural Research Institute - 00000472</v>
          </cell>
        </row>
        <row r="1063">
          <cell r="A1063" t="str">
            <v>Hospital for Sick Children/SickKids Fdtn - 00000941</v>
          </cell>
        </row>
        <row r="1064">
          <cell r="A1064" t="str">
            <v>Housing Vermont - 00000851</v>
          </cell>
        </row>
        <row r="1065">
          <cell r="A1065" t="str">
            <v>Howard and Georgeanna Jones Foundation - 00004630</v>
          </cell>
        </row>
        <row r="1066">
          <cell r="A1066" t="str">
            <v>Howard Hughes Medical Institute - 00000077</v>
          </cell>
        </row>
        <row r="1067">
          <cell r="A1067" t="str">
            <v>Howard University - 00003895</v>
          </cell>
        </row>
        <row r="1068">
          <cell r="A1068" t="str">
            <v>Hoyle Tanner &amp; Associates Inc - 00000794</v>
          </cell>
        </row>
        <row r="1069">
          <cell r="A1069" t="str">
            <v>HRL Laboratories, LLC - 00004325</v>
          </cell>
        </row>
        <row r="1070">
          <cell r="A1070" t="str">
            <v>Hubbard Brook Research Foundation - 00000546</v>
          </cell>
        </row>
        <row r="1071">
          <cell r="A1071" t="str">
            <v>Hudson River Foundation - 00004631</v>
          </cell>
        </row>
        <row r="1072">
          <cell r="A1072" t="str">
            <v>HudsonAlpha Institute for Biotechnology - 00004632</v>
          </cell>
        </row>
        <row r="1073">
          <cell r="A1073" t="str">
            <v>Human Biomed Inc - 00003723</v>
          </cell>
        </row>
        <row r="1074">
          <cell r="A1074" t="str">
            <v>Human Frontier Science Program - 00000170</v>
          </cell>
        </row>
        <row r="1075">
          <cell r="A1075" t="str">
            <v>Human Genome Sciences, Inc - 00004326</v>
          </cell>
        </row>
        <row r="1076">
          <cell r="A1076" t="str">
            <v>Hunger Mountain Children's Center - 00003275</v>
          </cell>
        </row>
        <row r="1077">
          <cell r="A1077" t="str">
            <v>Hydra Biosciences Inc. - 00000200</v>
          </cell>
        </row>
        <row r="1078">
          <cell r="A1078" t="str">
            <v>Hyundai Hope On Wheels - 00003950</v>
          </cell>
        </row>
        <row r="1079">
          <cell r="A1079" t="str">
            <v>Iacocca Family Foundation - 00000793</v>
          </cell>
        </row>
        <row r="1080">
          <cell r="A1080" t="str">
            <v>IARPA/DOD - 00003959</v>
          </cell>
        </row>
        <row r="1081">
          <cell r="A1081" t="str">
            <v>IBM Corporation - 00000282</v>
          </cell>
        </row>
        <row r="1082">
          <cell r="A1082" t="str">
            <v>ICARDA - 00000626</v>
          </cell>
        </row>
        <row r="1083">
          <cell r="A1083" t="str">
            <v>ICF Incorporated LLC - 00004930</v>
          </cell>
        </row>
        <row r="1084">
          <cell r="A1084" t="str">
            <v>Iconic Therapeutics, Inc. - 00002770</v>
          </cell>
        </row>
        <row r="1085">
          <cell r="A1085" t="str">
            <v>Idaho State University - 00004796</v>
          </cell>
        </row>
        <row r="1086">
          <cell r="A1086" t="str">
            <v>IDEC Pharmaceuticals Corp. - 00004327</v>
          </cell>
        </row>
        <row r="1087">
          <cell r="A1087" t="str">
            <v>Idera Pharmaceuticals, Inc. - 00004328</v>
          </cell>
        </row>
        <row r="1088">
          <cell r="A1088" t="str">
            <v>IDM Pharma, Inc. - 00004329</v>
          </cell>
        </row>
        <row r="1089">
          <cell r="A1089" t="str">
            <v>ImClone Systems, Inc. - 00004330</v>
          </cell>
        </row>
        <row r="1090">
          <cell r="A1090" t="str">
            <v>iMesh Surgical, Inc. - 00004017</v>
          </cell>
        </row>
        <row r="1091">
          <cell r="A1091" t="str">
            <v>Immucor, Inc. - 00004331</v>
          </cell>
        </row>
        <row r="1092">
          <cell r="A1092" t="str">
            <v>Immune Design Corp - 00004332</v>
          </cell>
        </row>
        <row r="1093">
          <cell r="A1093" t="str">
            <v>Immune Response Corporation - 00000098</v>
          </cell>
        </row>
        <row r="1094">
          <cell r="A1094" t="str">
            <v>ImmuneWorks, Inc. - 00004333</v>
          </cell>
        </row>
        <row r="1095">
          <cell r="A1095" t="str">
            <v>Immunome, Inc. - 00003486</v>
          </cell>
        </row>
        <row r="1096">
          <cell r="A1096" t="str">
            <v>Immunomedics, Inc. - 00004334</v>
          </cell>
        </row>
        <row r="1097">
          <cell r="A1097" t="str">
            <v>Immunotec, Inc. - 00004152</v>
          </cell>
        </row>
        <row r="1098">
          <cell r="A1098" t="str">
            <v>IMPAQ International, LLC. - 00003515</v>
          </cell>
        </row>
        <row r="1099">
          <cell r="A1099" t="str">
            <v>Impellia - 00004335</v>
          </cell>
        </row>
        <row r="1100">
          <cell r="A1100" t="str">
            <v>Imperial College Science Tech Medicine - 00004100</v>
          </cell>
        </row>
        <row r="1101">
          <cell r="A1101" t="str">
            <v>IMS Health - 00004336</v>
          </cell>
        </row>
        <row r="1102">
          <cell r="A1102" t="str">
            <v>Inclera Therapeutics, LLC - 00004892</v>
          </cell>
        </row>
        <row r="1103">
          <cell r="A1103" t="str">
            <v>Incyte Corporation - 00004337</v>
          </cell>
        </row>
        <row r="1104">
          <cell r="A1104" t="str">
            <v>Indiana Hemophilia &amp; Thrombosis Center - 00002948</v>
          </cell>
        </row>
        <row r="1105">
          <cell r="A1105" t="str">
            <v>Indiana University - 00000630</v>
          </cell>
        </row>
        <row r="1106">
          <cell r="A1106" t="str">
            <v>Indivior Inc. - 00004338</v>
          </cell>
        </row>
        <row r="1107">
          <cell r="A1107" t="str">
            <v>Industrial Measurement Systems Inc. - 00003011</v>
          </cell>
        </row>
        <row r="1108">
          <cell r="A1108" t="str">
            <v>Industrial Minerals Association - 00000050</v>
          </cell>
        </row>
        <row r="1109">
          <cell r="A1109" t="str">
            <v>INEOS Healthcare - 00004153</v>
          </cell>
        </row>
        <row r="1110">
          <cell r="A1110" t="str">
            <v>Infectious Diseases Society of America - 00004633</v>
          </cell>
        </row>
        <row r="1111">
          <cell r="A1111" t="str">
            <v>Infill Capital Partners, LLC - 00000708</v>
          </cell>
        </row>
        <row r="1112">
          <cell r="A1112" t="str">
            <v>Inflexxion, Inc. - 00003370</v>
          </cell>
        </row>
        <row r="1113">
          <cell r="A1113" t="str">
            <v>InjecTx - 00000201</v>
          </cell>
        </row>
        <row r="1114">
          <cell r="A1114" t="str">
            <v>Innocoll Technologies - 00004154</v>
          </cell>
        </row>
        <row r="1115">
          <cell r="A1115" t="str">
            <v>Inova Health Care Services - 00004634</v>
          </cell>
        </row>
        <row r="1116">
          <cell r="A1116" t="str">
            <v>Inst Clinical Effectiveness Hlth Policy - 00004868</v>
          </cell>
        </row>
        <row r="1117">
          <cell r="A1117" t="str">
            <v>Institute for Ecosystem Studies - 00000386</v>
          </cell>
        </row>
        <row r="1118">
          <cell r="A1118" t="str">
            <v>Institute for Healthcare Improvement - 00000049</v>
          </cell>
        </row>
        <row r="1119">
          <cell r="A1119" t="str">
            <v>Institute for New Economic Thinking - 00004339</v>
          </cell>
        </row>
        <row r="1120">
          <cell r="A1120" t="str">
            <v>Institute for Social and Economic Devel - 00004635</v>
          </cell>
        </row>
        <row r="1121">
          <cell r="A1121" t="str">
            <v>Institute Museum Library Services/IMLS - 00000044</v>
          </cell>
        </row>
        <row r="1122">
          <cell r="A1122" t="str">
            <v>Institute Neurodegenerative Disorders - 00000740</v>
          </cell>
        </row>
        <row r="1123">
          <cell r="A1123" t="str">
            <v>Institute of International Education - 00000171</v>
          </cell>
        </row>
        <row r="1124">
          <cell r="A1124" t="str">
            <v>Institute on Medicine as a Profession - 00004636</v>
          </cell>
        </row>
        <row r="1125">
          <cell r="A1125" t="str">
            <v>Integrated Biomedical Systems - 00004018</v>
          </cell>
        </row>
        <row r="1126">
          <cell r="A1126" t="str">
            <v>Integrated Therapeutics Group Inc. - 00000035</v>
          </cell>
        </row>
        <row r="1127">
          <cell r="A1127" t="str">
            <v>Intelligent Automation, Inc. - 00004340</v>
          </cell>
        </row>
        <row r="1128">
          <cell r="A1128" t="str">
            <v>Inter-American Foundation - 00003960</v>
          </cell>
        </row>
        <row r="1129">
          <cell r="A1129" t="str">
            <v>Intercept Pharmaceuticals, Inc. - 00004341</v>
          </cell>
        </row>
        <row r="1130">
          <cell r="A1130" t="str">
            <v>Intermune Pharmaceuticals, Inc. - 00004155</v>
          </cell>
        </row>
        <row r="1131">
          <cell r="A1131" t="str">
            <v>International Anesthesia Research Soc - 00004637</v>
          </cell>
        </row>
        <row r="1132">
          <cell r="A1132" t="str">
            <v>International Bone and Mineral Society - 00004638</v>
          </cell>
        </row>
        <row r="1133">
          <cell r="A1133" t="str">
            <v>International Cancer Genome Consortium - 00004101</v>
          </cell>
        </row>
        <row r="1134">
          <cell r="A1134" t="str">
            <v>International Fine Print Dealers Assn - 00004639</v>
          </cell>
        </row>
        <row r="1135">
          <cell r="A1135" t="str">
            <v>International Joint Commission - 00004640</v>
          </cell>
        </row>
        <row r="1136">
          <cell r="A1136" t="str">
            <v>International Literacy Association - 00004641</v>
          </cell>
        </row>
        <row r="1137">
          <cell r="A1137" t="str">
            <v>International Olympic Committee - 00004102</v>
          </cell>
        </row>
        <row r="1138">
          <cell r="A1138" t="str">
            <v>International Society of Arboriculture - 00000015</v>
          </cell>
        </row>
        <row r="1139">
          <cell r="A1139" t="str">
            <v>Internatl Agency Prevention of Blindness - 00004642</v>
          </cell>
        </row>
        <row r="1140">
          <cell r="A1140" t="str">
            <v>Internatl Assn for the Study of Pain - 00004643</v>
          </cell>
        </row>
        <row r="1141">
          <cell r="A1141" t="str">
            <v>Internatl Ctr Diarrhoeal Disease Rsrch - 00004103</v>
          </cell>
        </row>
        <row r="1142">
          <cell r="A1142" t="str">
            <v>Internatl Essential Tremor Foundation - 00004644</v>
          </cell>
        </row>
        <row r="1143">
          <cell r="A1143" t="str">
            <v>Interntnl Inst for Restorative Practices - 00000512</v>
          </cell>
        </row>
        <row r="1144">
          <cell r="A1144" t="str">
            <v>Interntnl Society for Study Lumbar Spine - 00000280</v>
          </cell>
        </row>
        <row r="1145">
          <cell r="A1145" t="str">
            <v>Interstitial Cystitis Association - 00004645</v>
          </cell>
        </row>
        <row r="1146">
          <cell r="A1146" t="str">
            <v>Intervale Center - 00000724</v>
          </cell>
        </row>
        <row r="1147">
          <cell r="A1147" t="str">
            <v>Intervale Compost Products - 00000808</v>
          </cell>
        </row>
        <row r="1148">
          <cell r="A1148" t="str">
            <v>Intrexon Corporation - 00000727</v>
          </cell>
        </row>
        <row r="1149">
          <cell r="A1149" t="str">
            <v>Invivo Corporation - 00004342</v>
          </cell>
        </row>
        <row r="1150">
          <cell r="A1150" t="str">
            <v>IonOptix LLC - 00004343</v>
          </cell>
        </row>
        <row r="1151">
          <cell r="A1151" t="str">
            <v>Iowa State University - 00000661</v>
          </cell>
        </row>
        <row r="1152">
          <cell r="A1152" t="str">
            <v>IPM Laboratories, Inc. - 00000643</v>
          </cell>
        </row>
        <row r="1153">
          <cell r="A1153" t="str">
            <v>Ipsen Biopharmaceuticals, Inc. - 00003530</v>
          </cell>
        </row>
        <row r="1154">
          <cell r="A1154" t="str">
            <v>IQVIA - 00004849</v>
          </cell>
        </row>
        <row r="1155">
          <cell r="A1155" t="str">
            <v>Iris - 00000123</v>
          </cell>
        </row>
        <row r="1156">
          <cell r="A1156" t="str">
            <v>Iris Fund for Prevention of Blindness - 00004646</v>
          </cell>
        </row>
        <row r="1157">
          <cell r="A1157" t="str">
            <v>Ironwood Pharmaceuticals, Inc. - 00003221</v>
          </cell>
        </row>
        <row r="1158">
          <cell r="A1158" t="str">
            <v>Ishan Gala Foundation - 00000940</v>
          </cell>
        </row>
        <row r="1159">
          <cell r="A1159" t="str">
            <v>ITT Industries Inc. - 00000388</v>
          </cell>
        </row>
        <row r="1160">
          <cell r="A1160" t="str">
            <v>Iverson Genetic Diagnostics, Inc. - 00004344</v>
          </cell>
        </row>
        <row r="1161">
          <cell r="A1161" t="str">
            <v>J H Stuart Associates - 00000757</v>
          </cell>
        </row>
        <row r="1162">
          <cell r="A1162" t="str">
            <v>J&amp;J Medical Device Business Service Inc - 00003585</v>
          </cell>
        </row>
        <row r="1163">
          <cell r="A1163" t="str">
            <v>J. Hutchins, Inc. - 00003543</v>
          </cell>
        </row>
        <row r="1164">
          <cell r="A1164" t="str">
            <v>J. Warren and Lois McClure Foundation - 00003989</v>
          </cell>
        </row>
        <row r="1165">
          <cell r="A1165" t="str">
            <v>J.A. McDonald Inc. - 00000245</v>
          </cell>
        </row>
        <row r="1166">
          <cell r="A1166" t="str">
            <v>Jackson Laboratory - 00004345</v>
          </cell>
        </row>
        <row r="1167">
          <cell r="A1167" t="str">
            <v>Jackson State University - 00003032</v>
          </cell>
        </row>
        <row r="1168">
          <cell r="A1168" t="str">
            <v>Jacob and Valeria Langeloth Foundation - 00000393</v>
          </cell>
        </row>
        <row r="1169">
          <cell r="A1169" t="str">
            <v>Jacobus Pharmaceutical Company - 00004346</v>
          </cell>
        </row>
        <row r="1170">
          <cell r="A1170" t="str">
            <v>James Paquette (Pete) - 00000859</v>
          </cell>
        </row>
        <row r="1171">
          <cell r="A1171" t="str">
            <v>James S. McDonnell Foundation - 00004647</v>
          </cell>
        </row>
        <row r="1172">
          <cell r="A1172" t="str">
            <v>James T. Bowse Community Health Trust - 00000735</v>
          </cell>
        </row>
        <row r="1173">
          <cell r="A1173" t="str">
            <v>James Ulrich - 00004909</v>
          </cell>
        </row>
        <row r="1174">
          <cell r="A1174" t="str">
            <v>Jane Coffin Childs Memorial Fund - 00004648</v>
          </cell>
        </row>
        <row r="1175">
          <cell r="A1175" t="str">
            <v>Jane's Trust - 00003951</v>
          </cell>
        </row>
        <row r="1176">
          <cell r="A1176" t="str">
            <v>Janssen Pharmaceuticals - 00000203</v>
          </cell>
        </row>
        <row r="1177">
          <cell r="A1177" t="str">
            <v>Janssen Research &amp; Development, LLC - 00003326</v>
          </cell>
        </row>
        <row r="1178">
          <cell r="A1178" t="str">
            <v>Janssen Research Foundation - 00004649</v>
          </cell>
        </row>
        <row r="1179">
          <cell r="A1179" t="str">
            <v>Japan Foundation - 00000469</v>
          </cell>
        </row>
        <row r="1180">
          <cell r="A1180" t="str">
            <v>Jay Peak - 00002700</v>
          </cell>
        </row>
        <row r="1181">
          <cell r="A1181" t="str">
            <v>Jericho Underhill Park District - 00000495</v>
          </cell>
        </row>
        <row r="1182">
          <cell r="A1182" t="str">
            <v>JM Kaplan Fund - 00004650</v>
          </cell>
        </row>
        <row r="1183">
          <cell r="A1183" t="str">
            <v>JMAR Technologies Inc. - 00000281</v>
          </cell>
        </row>
        <row r="1184">
          <cell r="A1184" t="str">
            <v>Jobs for the Future - 00004651</v>
          </cell>
        </row>
        <row r="1185">
          <cell r="A1185" t="str">
            <v>John A. Hartford Foundation, Inc. - 00004652</v>
          </cell>
        </row>
        <row r="1186">
          <cell r="A1186" t="str">
            <v>John D and Catherine T MacArthur Fdtn - 00000395</v>
          </cell>
        </row>
        <row r="1187">
          <cell r="A1187" t="str">
            <v>John Merck Fund - 00000401</v>
          </cell>
        </row>
        <row r="1188">
          <cell r="A1188" t="str">
            <v>John Snow Inc - 00002990</v>
          </cell>
        </row>
        <row r="1189">
          <cell r="A1189" t="str">
            <v>John Wayne Cancer Foundation - 00004959</v>
          </cell>
        </row>
        <row r="1190">
          <cell r="A1190" t="str">
            <v>Johns Hopkins University - 00000204</v>
          </cell>
        </row>
        <row r="1191">
          <cell r="A1191" t="str">
            <v>Johnson &amp; Johnson - 00000116</v>
          </cell>
        </row>
        <row r="1192">
          <cell r="A1192" t="str">
            <v>Johnson &amp; Johnson Pharmaceutical - 00000616</v>
          </cell>
        </row>
        <row r="1193">
          <cell r="A1193" t="str">
            <v>JoMED, Inc - 00004347</v>
          </cell>
        </row>
        <row r="1194">
          <cell r="A1194" t="str">
            <v>Jon C &amp; Katherine L Harvey Foundation - 00000465</v>
          </cell>
        </row>
        <row r="1195">
          <cell r="A1195" t="str">
            <v>Jonas Center Nursing Veterans Healthcare - 00003200</v>
          </cell>
        </row>
        <row r="1196">
          <cell r="A1196" t="str">
            <v>Josiah Macy Jr Foundation - 00003034</v>
          </cell>
        </row>
        <row r="1197">
          <cell r="A1197" t="str">
            <v>Joslin Diabetes Center, Inc., - 00005055</v>
          </cell>
        </row>
        <row r="1198">
          <cell r="A1198" t="str">
            <v>Journal of Bone and Joint Surgery - 00003395</v>
          </cell>
        </row>
        <row r="1199">
          <cell r="A1199" t="str">
            <v>Jubilant DraxImage - 00004932</v>
          </cell>
        </row>
        <row r="1200">
          <cell r="A1200" t="str">
            <v>Jules Stein Eye Institute - 00000205</v>
          </cell>
        </row>
        <row r="1201">
          <cell r="A1201" t="str">
            <v>Juvenile Diabetes Fdtn International - 00000389</v>
          </cell>
        </row>
        <row r="1202">
          <cell r="A1202" t="str">
            <v>Juvenile Justice Delinquency Prev/DOJ - 00003961</v>
          </cell>
        </row>
        <row r="1203">
          <cell r="A1203" t="str">
            <v>JW McConnell Family Foundation - 00000003</v>
          </cell>
        </row>
        <row r="1204">
          <cell r="A1204" t="str">
            <v>Kadlec Regional Medical Center - 00004653</v>
          </cell>
        </row>
        <row r="1205">
          <cell r="A1205" t="str">
            <v>Kaiser Permanente - 00004800</v>
          </cell>
        </row>
        <row r="1206">
          <cell r="A1206" t="str">
            <v>KaloBios Pharmaceuticals, Inc. - 00004348</v>
          </cell>
        </row>
        <row r="1207">
          <cell r="A1207" t="str">
            <v>Kansas State University - 00000663</v>
          </cell>
        </row>
        <row r="1208">
          <cell r="A1208" t="str">
            <v>Kansas Univ Medical Center Research Inst - 00003427</v>
          </cell>
        </row>
        <row r="1209">
          <cell r="A1209" t="str">
            <v>Kardinal Microsystems - 00004804</v>
          </cell>
        </row>
        <row r="1210">
          <cell r="A1210" t="str">
            <v>Karlson Family Foundation - 00002678</v>
          </cell>
        </row>
        <row r="1211">
          <cell r="A1211" t="str">
            <v>Karolinska Institutet - 00003939</v>
          </cell>
        </row>
        <row r="1212">
          <cell r="A1212" t="str">
            <v>KAS, Inc. - 00000867</v>
          </cell>
        </row>
        <row r="1213">
          <cell r="A1213" t="str">
            <v>Kazakhstan Ministry of Education Science - 00004072</v>
          </cell>
        </row>
        <row r="1214">
          <cell r="A1214" t="str">
            <v>KCI USA, Inc. - 00003364</v>
          </cell>
        </row>
        <row r="1215">
          <cell r="A1215" t="str">
            <v>Keene State College - 00003896</v>
          </cell>
        </row>
        <row r="1216">
          <cell r="A1216" t="str">
            <v>Kennedy Krieger Institute - 00003334</v>
          </cell>
        </row>
        <row r="1217">
          <cell r="A1217" t="str">
            <v>Keryx Biopharmaceuticals, Inc. - 00004349</v>
          </cell>
        </row>
        <row r="1218">
          <cell r="A1218" t="str">
            <v>KeyBank National Association - 00004654</v>
          </cell>
        </row>
        <row r="1219">
          <cell r="A1219" t="str">
            <v>Kinetic Concepts, Inc. - 00003363</v>
          </cell>
        </row>
        <row r="1220">
          <cell r="A1220" t="str">
            <v>King County Washington Executive Office - 00003827</v>
          </cell>
        </row>
        <row r="1221">
          <cell r="A1221" t="str">
            <v>Kiniksa Pharmaceuticals Corp. - 00004156</v>
          </cell>
        </row>
        <row r="1222">
          <cell r="A1222" t="str">
            <v>Klingenstein Third Generation Foundation - 00000702</v>
          </cell>
        </row>
        <row r="1223">
          <cell r="A1223" t="str">
            <v>Knapp Foundation - 00004655</v>
          </cell>
        </row>
        <row r="1224">
          <cell r="A1224" t="str">
            <v>KOSAN Biosciences, Inc. - 00004350</v>
          </cell>
        </row>
        <row r="1225">
          <cell r="A1225" t="str">
            <v>Krebs &amp; Lansing Consulting Engineers - 00000390</v>
          </cell>
        </row>
        <row r="1226">
          <cell r="A1226" t="str">
            <v>Kresge Foundation - 00000573</v>
          </cell>
        </row>
        <row r="1227">
          <cell r="A1227" t="str">
            <v>L2 Diagnostics LLC - 00004351</v>
          </cell>
        </row>
        <row r="1228">
          <cell r="A1228" t="str">
            <v>LA BioMed - 00004656</v>
          </cell>
        </row>
        <row r="1229">
          <cell r="A1229" t="str">
            <v>LA County Center for Healthy Births - 00000694</v>
          </cell>
        </row>
        <row r="1230">
          <cell r="A1230" t="str">
            <v>Ladies Auxiliary Veterans Foreign Wars - 00004657</v>
          </cell>
        </row>
        <row r="1231">
          <cell r="A1231" t="str">
            <v>Lady Davis Institute Medical Research - 00000073</v>
          </cell>
        </row>
        <row r="1232">
          <cell r="A1232" t="str">
            <v>Lahey Clinic, Inc. - 00000633</v>
          </cell>
        </row>
        <row r="1233">
          <cell r="A1233" t="str">
            <v>Lake Champlain Basin Program/EPA - 00000391</v>
          </cell>
        </row>
        <row r="1234">
          <cell r="A1234" t="str">
            <v>Lake Champlain Cancer Research Org - 00000249</v>
          </cell>
        </row>
        <row r="1235">
          <cell r="A1235" t="str">
            <v>Lake Champlain Chamber of Commerce - 00004043</v>
          </cell>
        </row>
        <row r="1236">
          <cell r="A1236" t="str">
            <v>Lake Champlain Fish Wildlife Management - 00000916</v>
          </cell>
        </row>
        <row r="1237">
          <cell r="A1237" t="str">
            <v>Lake Champlain Land Trust - 00004801</v>
          </cell>
        </row>
        <row r="1238">
          <cell r="A1238" t="str">
            <v>Lake Champlain Lifelong Learning Fund - 00003990</v>
          </cell>
        </row>
        <row r="1239">
          <cell r="A1239" t="str">
            <v>Lake Champlain Maritime Museum - 00003316</v>
          </cell>
        </row>
        <row r="1240">
          <cell r="A1240" t="str">
            <v>Lake Champlain Research Consortium - 00000078</v>
          </cell>
        </row>
        <row r="1241">
          <cell r="A1241" t="str">
            <v>Lake Champlain Sea Grant – UVM - 00004869</v>
          </cell>
        </row>
        <row r="1242">
          <cell r="A1242" t="str">
            <v>Lake Rescue Association - 00002763</v>
          </cell>
        </row>
        <row r="1243">
          <cell r="A1243" t="str">
            <v>Lamoille County Justice Project - 00000962</v>
          </cell>
        </row>
        <row r="1244">
          <cell r="A1244" t="str">
            <v>Lamoille County Planning Commission - 00003403</v>
          </cell>
        </row>
        <row r="1245">
          <cell r="A1245" t="str">
            <v>Lamoille North Supervisory Union - 00000374</v>
          </cell>
        </row>
        <row r="1246">
          <cell r="A1246" t="str">
            <v>Lamoille South Supervisory Union - 00000642</v>
          </cell>
        </row>
        <row r="1247">
          <cell r="A1247" t="str">
            <v>Lamoureux &amp; Dickinson Consulting - 00000717</v>
          </cell>
        </row>
        <row r="1248">
          <cell r="A1248" t="str">
            <v>Land For Good - 00002890</v>
          </cell>
        </row>
        <row r="1249">
          <cell r="A1249" t="str">
            <v>Landcare Research - 00004956</v>
          </cell>
        </row>
        <row r="1250">
          <cell r="A1250" t="str">
            <v>Landmark College - 00003937</v>
          </cell>
        </row>
        <row r="1251">
          <cell r="A1251" t="str">
            <v>Landscape Plant Development Center - 00004352</v>
          </cell>
        </row>
        <row r="1252">
          <cell r="A1252" t="str">
            <v>Landworks - 00000392</v>
          </cell>
        </row>
        <row r="1253">
          <cell r="A1253" t="str">
            <v>Laraway Youth &amp; Family Services - 00003594</v>
          </cell>
        </row>
        <row r="1254">
          <cell r="A1254" t="str">
            <v>Larkin Realty - 00003525</v>
          </cell>
        </row>
        <row r="1255">
          <cell r="A1255" t="str">
            <v>Laura and John Arnold Foundation - 00004840</v>
          </cell>
        </row>
        <row r="1256">
          <cell r="A1256" t="str">
            <v>Laura J. Niles Foundation - 00004658</v>
          </cell>
        </row>
        <row r="1257">
          <cell r="A1257" t="str">
            <v>Lawrence Berkeley Natl Laboratory/DOD - 00003962</v>
          </cell>
        </row>
        <row r="1258">
          <cell r="A1258" t="str">
            <v>Lawrence Livermore National Lab/DOD - 00003963</v>
          </cell>
        </row>
        <row r="1259">
          <cell r="A1259" t="str">
            <v>Lawrence Smith - 00000042</v>
          </cell>
        </row>
        <row r="1260">
          <cell r="A1260" t="str">
            <v>Leach Engineering Consultants, PA - 00000850</v>
          </cell>
        </row>
        <row r="1261">
          <cell r="A1261" t="str">
            <v>Leahy Orchards, Inc - 00003356</v>
          </cell>
        </row>
        <row r="1262">
          <cell r="A1262" t="str">
            <v>Learn &amp; Serve America/CNCS - 00000683</v>
          </cell>
        </row>
        <row r="1263">
          <cell r="A1263" t="str">
            <v>Learning Point Associates - 00002649</v>
          </cell>
        </row>
        <row r="1264">
          <cell r="A1264" t="str">
            <v>LeDucq Foundation - 00000002</v>
          </cell>
        </row>
        <row r="1265">
          <cell r="A1265" t="str">
            <v>Leidos, Inc. - 00003776</v>
          </cell>
        </row>
        <row r="1266">
          <cell r="A1266" t="str">
            <v>LEO Pharma Inc. - 00003499</v>
          </cell>
        </row>
        <row r="1267">
          <cell r="A1267" t="str">
            <v>Leonardo Technologies, Inc. - 00000935</v>
          </cell>
        </row>
        <row r="1268">
          <cell r="A1268" t="str">
            <v>Lesch Nyhan Syndrome Childrens Rsrch Fdn - 00000054</v>
          </cell>
        </row>
        <row r="1269">
          <cell r="A1269" t="str">
            <v>Leukemia and Lymphoma Society - 00000028</v>
          </cell>
        </row>
        <row r="1270">
          <cell r="A1270" t="str">
            <v>Leukemia Research Foundation - 00004659</v>
          </cell>
        </row>
        <row r="1271">
          <cell r="A1271" t="str">
            <v>Lewin Group, Inc. - 00004353</v>
          </cell>
        </row>
        <row r="1272">
          <cell r="A1272" t="str">
            <v>Library of Congress - 00003964</v>
          </cell>
        </row>
        <row r="1273">
          <cell r="A1273" t="str">
            <v>Life and Health Insur Med Res Fund - 00004660</v>
          </cell>
        </row>
        <row r="1274">
          <cell r="A1274" t="str">
            <v>Life Sciences Research Foundation - 00004661</v>
          </cell>
        </row>
        <row r="1275">
          <cell r="A1275" t="str">
            <v>Life Technologies Corporation - 00004354</v>
          </cell>
        </row>
        <row r="1276">
          <cell r="A1276" t="str">
            <v>LifeBond - 00004157</v>
          </cell>
        </row>
        <row r="1277">
          <cell r="A1277" t="str">
            <v>LifeCell Corporation - 00004355</v>
          </cell>
        </row>
        <row r="1278">
          <cell r="A1278" t="str">
            <v>Ligand Pharmaceuticals Inc. - 00000121</v>
          </cell>
        </row>
        <row r="1279">
          <cell r="A1279" t="str">
            <v>Lillie's Friends Foundation - 00000933</v>
          </cell>
        </row>
        <row r="1280">
          <cell r="A1280" t="str">
            <v>Lilly Research Laboratories - 00000258</v>
          </cell>
        </row>
        <row r="1281">
          <cell r="A1281" t="str">
            <v>Limerick Road Solar, LLC - 00002968</v>
          </cell>
        </row>
        <row r="1282">
          <cell r="A1282" t="str">
            <v>Lincoln Community School - 00003648</v>
          </cell>
        </row>
        <row r="1283">
          <cell r="A1283" t="str">
            <v>Lincoln University of New Zealand - 00000394</v>
          </cell>
        </row>
        <row r="1284">
          <cell r="A1284" t="str">
            <v>Lintilhac Foundation - 00000207</v>
          </cell>
        </row>
        <row r="1285">
          <cell r="A1285" t="str">
            <v>Llewellyn Howley &amp; Associates Inc - 00000048</v>
          </cell>
        </row>
        <row r="1286">
          <cell r="A1286" t="str">
            <v>Llewellyn-Bryant, Inc. - 00004044</v>
          </cell>
        </row>
        <row r="1287">
          <cell r="A1287" t="str">
            <v>LMA - North America, Inc. - 00004356</v>
          </cell>
        </row>
        <row r="1288">
          <cell r="A1288" t="str">
            <v>Lockheed Martin Corporation - 00002853</v>
          </cell>
        </row>
        <row r="1289">
          <cell r="A1289" t="str">
            <v>Loeb Classical Library Foundation - 00002875</v>
          </cell>
        </row>
        <row r="1290">
          <cell r="A1290" t="str">
            <v>Longview Foundation - 00000418</v>
          </cell>
        </row>
        <row r="1291">
          <cell r="A1291" t="str">
            <v>Lord Corporation - 00004357</v>
          </cell>
        </row>
        <row r="1292">
          <cell r="A1292" t="str">
            <v>L'Oreal USA - 00004158</v>
          </cell>
        </row>
        <row r="1293">
          <cell r="A1293" t="str">
            <v>Los Alamos National Laboratory - 00000552</v>
          </cell>
        </row>
        <row r="1294">
          <cell r="A1294" t="str">
            <v>Louis Berger Associates - 00000504</v>
          </cell>
        </row>
        <row r="1295">
          <cell r="A1295" t="str">
            <v>Louisiana State University - 00000597</v>
          </cell>
        </row>
        <row r="1296">
          <cell r="A1296" t="str">
            <v>Lovelace Respiratory Research Institute - 00000058</v>
          </cell>
        </row>
        <row r="1297">
          <cell r="A1297" t="str">
            <v>Lown Institute - 00004662</v>
          </cell>
        </row>
        <row r="1298">
          <cell r="A1298" t="str">
            <v>Loyola University Chicago - 00000279</v>
          </cell>
        </row>
        <row r="1299">
          <cell r="A1299" t="str">
            <v>Loyola University New Orleans - 00000924</v>
          </cell>
        </row>
        <row r="1300">
          <cell r="A1300" t="str">
            <v>Luc Hoffmann Institute - 00003285</v>
          </cell>
        </row>
        <row r="1301">
          <cell r="A1301" t="str">
            <v>Lucille P Markey Charitable Trust - 00000473</v>
          </cell>
        </row>
        <row r="1302">
          <cell r="A1302" t="str">
            <v>Luitpold Pharmaceuticals, Inc. - 00004358</v>
          </cell>
        </row>
        <row r="1303">
          <cell r="A1303" t="str">
            <v>Lumar, Inc. - 00004045</v>
          </cell>
        </row>
        <row r="1304">
          <cell r="A1304" t="str">
            <v>Luna Mulder, PsyD - 00005068</v>
          </cell>
        </row>
        <row r="1305">
          <cell r="A1305" t="str">
            <v>Lund Family Center - 00004802</v>
          </cell>
        </row>
        <row r="1306">
          <cell r="A1306" t="str">
            <v>Lung Biotechnology PBC - 00004359</v>
          </cell>
        </row>
        <row r="1307">
          <cell r="A1307" t="str">
            <v>Lung Cancer Research Foundation (LCRF) - 00004663</v>
          </cell>
        </row>
        <row r="1308">
          <cell r="A1308" t="str">
            <v>Lungevity Foundation - 00004664</v>
          </cell>
        </row>
        <row r="1309">
          <cell r="A1309" t="str">
            <v>Lupus Foundation of America, Inc. - 00004665</v>
          </cell>
        </row>
        <row r="1310">
          <cell r="A1310" t="str">
            <v>Lupus Research Institute - 00003141</v>
          </cell>
        </row>
        <row r="1311">
          <cell r="A1311" t="str">
            <v>Lymphatic Research Foundation, Inc. - 00004666</v>
          </cell>
        </row>
        <row r="1312">
          <cell r="A1312" t="str">
            <v>Lyndon State College - 00000746</v>
          </cell>
        </row>
        <row r="1313">
          <cell r="A1313" t="str">
            <v>Mad River Path Association - 00003991</v>
          </cell>
        </row>
        <row r="1314">
          <cell r="A1314" t="str">
            <v>Maine Campus Compact - 00003431</v>
          </cell>
        </row>
        <row r="1315">
          <cell r="A1315" t="str">
            <v>Maine Community College System, KVCC - 00003065</v>
          </cell>
        </row>
        <row r="1316">
          <cell r="A1316" t="str">
            <v>Maine Department of Inland Fisheries - 00003284</v>
          </cell>
        </row>
        <row r="1317">
          <cell r="A1317" t="str">
            <v>Maine Department of Transportation - 00000770</v>
          </cell>
        </row>
        <row r="1318">
          <cell r="A1318" t="str">
            <v>Maine Dept Agriculture Food Rural Resour - 00003832</v>
          </cell>
        </row>
        <row r="1319">
          <cell r="A1319" t="str">
            <v>Maine Maritime Academy - 00003897</v>
          </cell>
        </row>
        <row r="1320">
          <cell r="A1320" t="str">
            <v>Maine Medical Center - 00000966</v>
          </cell>
        </row>
        <row r="1321">
          <cell r="A1321" t="str">
            <v>Maine Organic Farmers Gardners Assn - 00004667</v>
          </cell>
        </row>
        <row r="1322">
          <cell r="A1322" t="str">
            <v>Maine Quality Counts - 00003792</v>
          </cell>
        </row>
        <row r="1323">
          <cell r="A1323" t="str">
            <v>Mallinckrodt Pharmaceuticals - 00004159</v>
          </cell>
        </row>
        <row r="1324">
          <cell r="A1324" t="str">
            <v>Manley, James and Lorraine - 00003293</v>
          </cell>
        </row>
        <row r="1325">
          <cell r="A1325" t="str">
            <v>ManMax Medical LLC - 00004360</v>
          </cell>
        </row>
        <row r="1326">
          <cell r="A1326" t="str">
            <v>MannKind Corporation - 00004361</v>
          </cell>
        </row>
        <row r="1327">
          <cell r="A1327" t="str">
            <v>Manomet, Inc. - 00000547</v>
          </cell>
        </row>
        <row r="1328">
          <cell r="A1328" t="str">
            <v>Mansfield Heliflight, Inc. - 00003534</v>
          </cell>
        </row>
        <row r="1329">
          <cell r="A1329" t="str">
            <v>MAP Pharmaceuticals, Inc. - 00000754</v>
          </cell>
        </row>
        <row r="1330">
          <cell r="A1330" t="str">
            <v>Maple Street School - 00000262</v>
          </cell>
        </row>
        <row r="1331">
          <cell r="A1331" t="str">
            <v>Marathon Health, Inc. - 00000732</v>
          </cell>
        </row>
        <row r="1332">
          <cell r="A1332" t="str">
            <v>Marble Island Investments - 00000146</v>
          </cell>
        </row>
        <row r="1333">
          <cell r="A1333" t="str">
            <v>March of Dimes - 00000010</v>
          </cell>
        </row>
        <row r="1334">
          <cell r="A1334" t="str">
            <v>Marco Hi-Tech JV, Ltd - 00000767</v>
          </cell>
        </row>
        <row r="1335">
          <cell r="A1335" t="str">
            <v>Margolis Healy &amp; Associates, LLC - 00003152</v>
          </cell>
        </row>
        <row r="1336">
          <cell r="A1336" t="str">
            <v>Marine Biological Laboratory - 00000397</v>
          </cell>
        </row>
        <row r="1337">
          <cell r="A1337" t="str">
            <v>Marine Conservation Biology Institute - 00000927</v>
          </cell>
        </row>
        <row r="1338">
          <cell r="A1338" t="str">
            <v>Marine Mammal Commission/MMC - 00002660</v>
          </cell>
        </row>
        <row r="1339">
          <cell r="A1339" t="str">
            <v>Marine Polymer Technologies, Inc. - 00004362</v>
          </cell>
        </row>
        <row r="1340">
          <cell r="A1340" t="str">
            <v>Mark Funari - 00000553</v>
          </cell>
        </row>
        <row r="1341">
          <cell r="A1341" t="str">
            <v>Marsha Rivkin Ctr Ovarian Cancer Rsrch - 00003018</v>
          </cell>
        </row>
        <row r="1342">
          <cell r="A1342" t="str">
            <v>Marshfield Clinic Research Foundation - 00004668</v>
          </cell>
        </row>
        <row r="1343">
          <cell r="A1343" t="str">
            <v>Mary Imogene Bassett Hospital - 00000882</v>
          </cell>
        </row>
        <row r="1344">
          <cell r="A1344" t="str">
            <v>Mary Kay Foundation - 00000501</v>
          </cell>
        </row>
        <row r="1345">
          <cell r="A1345" t="str">
            <v>Masimo Corporation - 00002758</v>
          </cell>
        </row>
        <row r="1346">
          <cell r="A1346" t="str">
            <v>Mass Dept of Agricultural Resources - 00000919</v>
          </cell>
        </row>
        <row r="1347">
          <cell r="A1347" t="str">
            <v>Mass Dept of Conservation and Recreation - 00002777</v>
          </cell>
        </row>
        <row r="1348">
          <cell r="A1348" t="str">
            <v>Mass Green High Performance Compter Ctr - 00003620</v>
          </cell>
        </row>
        <row r="1349">
          <cell r="A1349" t="str">
            <v>Mass Society for Promoting Agriculture - 00000897</v>
          </cell>
        </row>
        <row r="1350">
          <cell r="A1350" t="str">
            <v>Massachusetts Dept Elementary Secondary - 00003833</v>
          </cell>
        </row>
        <row r="1351">
          <cell r="A1351" t="str">
            <v>Massachusetts General Hospital - 00000210</v>
          </cell>
        </row>
        <row r="1352">
          <cell r="A1352" t="str">
            <v>Massachusetts Institute of Technology - 00000605</v>
          </cell>
        </row>
        <row r="1353">
          <cell r="A1353" t="str">
            <v>Massachusetts Mutual Life Insurance - 00004363</v>
          </cell>
        </row>
        <row r="1354">
          <cell r="A1354" t="str">
            <v>Maternal Child Health Bureau/MCHB - 00002301</v>
          </cell>
        </row>
        <row r="1355">
          <cell r="A1355" t="str">
            <v>Mayo Clinic - 00000915</v>
          </cell>
        </row>
        <row r="1356">
          <cell r="A1356" t="str">
            <v>Mayo Clinic Jacksonville - 00004992</v>
          </cell>
        </row>
        <row r="1357">
          <cell r="A1357" t="str">
            <v>MC10, Inc. - 00004981</v>
          </cell>
        </row>
        <row r="1358">
          <cell r="A1358" t="str">
            <v>McCain Consulting Inc. - 00000120</v>
          </cell>
        </row>
        <row r="1359">
          <cell r="A1359" t="str">
            <v>MCD Public Health - 00003520</v>
          </cell>
        </row>
        <row r="1360">
          <cell r="A1360" t="str">
            <v>McFarland-Johnson Inc. - 00000157</v>
          </cell>
        </row>
        <row r="1361">
          <cell r="A1361" t="str">
            <v>McGill University - 00003168</v>
          </cell>
        </row>
        <row r="1362">
          <cell r="A1362" t="str">
            <v>McKnight Foundation - 00003383</v>
          </cell>
        </row>
        <row r="1363">
          <cell r="A1363" t="str">
            <v>McLean Hospital - 00003425</v>
          </cell>
        </row>
        <row r="1364">
          <cell r="A1364" t="str">
            <v>McMasters University - 00000023</v>
          </cell>
        </row>
        <row r="1365">
          <cell r="A1365" t="str">
            <v>MD Scientific, LLC - 00004364</v>
          </cell>
        </row>
        <row r="1366">
          <cell r="A1366" t="str">
            <v>MDoloris Medical Systems - 00005013</v>
          </cell>
        </row>
        <row r="1367">
          <cell r="A1367" t="str">
            <v>MDS Nordion - 00004160</v>
          </cell>
        </row>
        <row r="1368">
          <cell r="A1368" t="str">
            <v>ME Research UK - 00004891</v>
          </cell>
        </row>
        <row r="1369">
          <cell r="A1369" t="str">
            <v>Medarex, Inc. - 00004365</v>
          </cell>
        </row>
        <row r="1370">
          <cell r="A1370" t="str">
            <v>Medasense Biometrics Ltd. - 00004161</v>
          </cell>
        </row>
        <row r="1371">
          <cell r="A1371" t="str">
            <v>MediaBalance, Inc - 00000615</v>
          </cell>
        </row>
        <row r="1372">
          <cell r="A1372" t="str">
            <v>Medica Research Institute - 00004669</v>
          </cell>
        </row>
        <row r="1373">
          <cell r="A1373" t="str">
            <v>Medical Care Development - 00002847</v>
          </cell>
        </row>
        <row r="1374">
          <cell r="A1374" t="str">
            <v>Medical College of Wisconsin - 00000894</v>
          </cell>
        </row>
        <row r="1375">
          <cell r="A1375" t="str">
            <v>Medical Research Council of Canada - 00004104</v>
          </cell>
        </row>
        <row r="1376">
          <cell r="A1376" t="str">
            <v>Medical Rsrch Council of United Kingdom - 00004105</v>
          </cell>
        </row>
        <row r="1377">
          <cell r="A1377" t="str">
            <v>Medical University of Ohio - 00000513</v>
          </cell>
        </row>
        <row r="1378">
          <cell r="A1378" t="str">
            <v>Medical University of South Carolina - 00002635</v>
          </cell>
        </row>
        <row r="1379">
          <cell r="A1379" t="str">
            <v>Medication Control Systems - 00004366</v>
          </cell>
        </row>
        <row r="1380">
          <cell r="A1380" t="str">
            <v>Medicines Company (The) - 00004367</v>
          </cell>
        </row>
        <row r="1381">
          <cell r="A1381" t="str">
            <v>Medicines for Malaria Venture - 00002899</v>
          </cell>
        </row>
        <row r="1382">
          <cell r="A1382" t="str">
            <v>Medinol - 00004368</v>
          </cell>
        </row>
        <row r="1383">
          <cell r="A1383" t="str">
            <v>Medivation - 00004369</v>
          </cell>
        </row>
        <row r="1384">
          <cell r="A1384" t="str">
            <v>MedStar Health Research Institute - 00004811</v>
          </cell>
        </row>
        <row r="1385">
          <cell r="A1385" t="str">
            <v>Medtronic Foundation - 00004670</v>
          </cell>
        </row>
        <row r="1386">
          <cell r="A1386" t="str">
            <v>Medtronic Inc - 00000151</v>
          </cell>
        </row>
        <row r="1387">
          <cell r="A1387" t="str">
            <v>Melanoma Research Alliance - 00004671</v>
          </cell>
        </row>
        <row r="1388">
          <cell r="A1388" t="str">
            <v>Melanoma Research Foundation - 00004672</v>
          </cell>
        </row>
        <row r="1389">
          <cell r="A1389" t="str">
            <v>Mellow Moose Farms, LLC - 00005006</v>
          </cell>
        </row>
        <row r="1390">
          <cell r="A1390" t="str">
            <v>Memorial Sloan-Kettering Cancer Center - 00000494</v>
          </cell>
        </row>
        <row r="1391">
          <cell r="A1391" t="str">
            <v>MemoryCo, LLC - 00004370</v>
          </cell>
        </row>
        <row r="1392">
          <cell r="A1392" t="str">
            <v>Mentor Corporation - 00004371</v>
          </cell>
        </row>
        <row r="1393">
          <cell r="A1393" t="str">
            <v>Merck and Company Inc. - 00000252</v>
          </cell>
        </row>
        <row r="1394">
          <cell r="A1394" t="str">
            <v>Merck KGaA - 00003455</v>
          </cell>
        </row>
        <row r="1395">
          <cell r="A1395" t="str">
            <v>Merck Sharp &amp; Dohme Corp. - 00004372</v>
          </cell>
        </row>
        <row r="1396">
          <cell r="A1396" t="str">
            <v>Mercy Corps - 00003025</v>
          </cell>
        </row>
        <row r="1397">
          <cell r="A1397" t="str">
            <v>Meridian Sensors Inc. - 00000211</v>
          </cell>
        </row>
        <row r="1398">
          <cell r="A1398" t="str">
            <v>Merrimack Pharmaceuticals, Inc. - 00004373</v>
          </cell>
        </row>
        <row r="1399">
          <cell r="A1399" t="str">
            <v>Merz North America, Inc. - 00003523</v>
          </cell>
        </row>
        <row r="1400">
          <cell r="A1400" t="str">
            <v>Mesoblast Limited - 00004162</v>
          </cell>
        </row>
        <row r="1401">
          <cell r="A1401" t="str">
            <v>Mesothelioma Applied Research Foundation - 00000610</v>
          </cell>
        </row>
        <row r="1402">
          <cell r="A1402" t="str">
            <v>Metal Hydride Technologies Inc - 00000072</v>
          </cell>
        </row>
        <row r="1403">
          <cell r="A1403" t="str">
            <v>Metasyn, Inc. - 00004374</v>
          </cell>
        </row>
        <row r="1404">
          <cell r="A1404" t="str">
            <v>Methapharm Inc. - 00004163</v>
          </cell>
        </row>
        <row r="1405">
          <cell r="A1405" t="str">
            <v>MethylGene Inc. - 00004164</v>
          </cell>
        </row>
        <row r="1406">
          <cell r="A1406" t="str">
            <v>Metro Laser, Inc. - 00004872</v>
          </cell>
        </row>
        <row r="1407">
          <cell r="A1407" t="str">
            <v>MetroHealth System - 00004673</v>
          </cell>
        </row>
        <row r="1408">
          <cell r="A1408" t="str">
            <v>MGH Institute of Health Professions - 00003898</v>
          </cell>
        </row>
        <row r="1409">
          <cell r="A1409" t="str">
            <v>MGI Pharma Inc - 00000095</v>
          </cell>
        </row>
        <row r="1410">
          <cell r="A1410" t="str">
            <v>Miami University - 00003899</v>
          </cell>
        </row>
        <row r="1411">
          <cell r="A1411" t="str">
            <v>Michael and Susan Dell Foundation - 00004674</v>
          </cell>
        </row>
        <row r="1412">
          <cell r="A1412" t="str">
            <v>Michael J Fox Foundation Parkinson Rsrch - 00004675</v>
          </cell>
        </row>
        <row r="1413">
          <cell r="A1413" t="str">
            <v>Michigan State University - 00002729</v>
          </cell>
        </row>
        <row r="1414">
          <cell r="A1414" t="str">
            <v>Michigan Technological University - 00003900</v>
          </cell>
        </row>
        <row r="1415">
          <cell r="A1415" t="str">
            <v>MicroBrightField Inc - 00002991</v>
          </cell>
        </row>
        <row r="1416">
          <cell r="A1416" t="str">
            <v>MicroDesign Consulting Ltd. - 00000378</v>
          </cell>
        </row>
        <row r="1417">
          <cell r="A1417" t="str">
            <v>MicroGen Systems, LLC - 00004375</v>
          </cell>
        </row>
        <row r="1418">
          <cell r="A1418" t="str">
            <v>Microprocessor Designs, Inc. - 00004019</v>
          </cell>
        </row>
        <row r="1419">
          <cell r="A1419" t="str">
            <v>Microsoft - 00000543</v>
          </cell>
        </row>
        <row r="1420">
          <cell r="A1420" t="str">
            <v>MicroStrain, Inc. - 00004046</v>
          </cell>
        </row>
        <row r="1421">
          <cell r="A1421" t="str">
            <v>Microvention Inc. - 00004376</v>
          </cell>
        </row>
        <row r="1422">
          <cell r="A1422" t="str">
            <v>Mid Atlantic Arts Foundation - 00003693</v>
          </cell>
        </row>
        <row r="1423">
          <cell r="A1423" t="str">
            <v>Middle Road Ventures LLC - 00004047</v>
          </cell>
        </row>
        <row r="1424">
          <cell r="A1424" t="str">
            <v>Middlebury Area Land Trust - 00000257</v>
          </cell>
        </row>
        <row r="1425">
          <cell r="A1425" t="str">
            <v>Middlebury College - 00000471</v>
          </cell>
        </row>
        <row r="1426">
          <cell r="A1426" t="str">
            <v>Middlebury South Village LLC - 00000254</v>
          </cell>
        </row>
        <row r="1427">
          <cell r="A1427" t="str">
            <v>Migraine Research Foundation - 00003126</v>
          </cell>
        </row>
        <row r="1428">
          <cell r="A1428" t="str">
            <v>Millennium Pharmaceuticals, Inc. - 00003670</v>
          </cell>
        </row>
        <row r="1429">
          <cell r="A1429" t="str">
            <v>MindSciences, Inc. - 00004902</v>
          </cell>
        </row>
        <row r="1430">
          <cell r="A1430" t="str">
            <v>Ministere Relations Internation Quebec - 00003593</v>
          </cell>
        </row>
        <row r="1431">
          <cell r="A1431" t="str">
            <v>Minneapolis Medical Research Foundation - 00003268</v>
          </cell>
        </row>
        <row r="1432">
          <cell r="A1432" t="str">
            <v>Minnesota Department of Transportation - 00003314</v>
          </cell>
        </row>
        <row r="1433">
          <cell r="A1433" t="str">
            <v>Missile Defense Agency/MDA/DOD - 00003965</v>
          </cell>
        </row>
        <row r="1434">
          <cell r="A1434" t="str">
            <v>Missisquoi Associates, Inc. - 2878</v>
          </cell>
        </row>
        <row r="1435">
          <cell r="A1435" t="str">
            <v>Mississippi State University - 00000656</v>
          </cell>
        </row>
        <row r="1436">
          <cell r="A1436" t="str">
            <v>MitoKor - 00004377</v>
          </cell>
        </row>
        <row r="1437">
          <cell r="A1437" t="str">
            <v>Mitotherapeutix, LLC - 00003325</v>
          </cell>
        </row>
        <row r="1438">
          <cell r="A1438" t="str">
            <v>MITRE Corporation - 00000826</v>
          </cell>
        </row>
        <row r="1439">
          <cell r="A1439" t="str">
            <v>Mitsubishi Pharma America, Inc. - 00004165</v>
          </cell>
        </row>
        <row r="1440">
          <cell r="A1440" t="str">
            <v>Mohamed bin Zayed Species Conservation - 00004106</v>
          </cell>
        </row>
        <row r="1441">
          <cell r="A1441" t="str">
            <v>Monash University - 00003940</v>
          </cell>
        </row>
        <row r="1442">
          <cell r="A1442" t="str">
            <v>Monsanto Company - 00003224</v>
          </cell>
        </row>
        <row r="1443">
          <cell r="A1443" t="str">
            <v>Montana State University - 00000898</v>
          </cell>
        </row>
        <row r="1444">
          <cell r="A1444" t="str">
            <v>Montclair State University - 00002701</v>
          </cell>
        </row>
        <row r="1445">
          <cell r="A1445" t="str">
            <v>Montefiore Medical Center - 00000722</v>
          </cell>
        </row>
        <row r="1446">
          <cell r="A1446" t="str">
            <v>Montel Williams Foundation - 00004676</v>
          </cell>
        </row>
        <row r="1447">
          <cell r="A1447" t="str">
            <v>Montpelier Gun Club - 00002677</v>
          </cell>
        </row>
        <row r="1448">
          <cell r="A1448" t="str">
            <v>Montpelier Vermont School District - 00000737</v>
          </cell>
        </row>
        <row r="1449">
          <cell r="A1449" t="str">
            <v>Mooney Partners, LLC - 00004048</v>
          </cell>
        </row>
        <row r="1450">
          <cell r="A1450" t="str">
            <v>Morgan State University - 00003901</v>
          </cell>
        </row>
        <row r="1451">
          <cell r="A1451" t="str">
            <v>Morris Animal Foundation - 00000080</v>
          </cell>
        </row>
        <row r="1452">
          <cell r="A1452" t="str">
            <v>Morrisville Historical Society - 00003352</v>
          </cell>
        </row>
        <row r="1453">
          <cell r="A1453" t="str">
            <v>Morrisville Water and Light - 00000840</v>
          </cell>
        </row>
        <row r="1454">
          <cell r="A1454" t="str">
            <v>Morton Arboretum - 00003797</v>
          </cell>
        </row>
        <row r="1455">
          <cell r="A1455" t="str">
            <v>Motorola Foundation - 00004677</v>
          </cell>
        </row>
        <row r="1456">
          <cell r="A1456" t="str">
            <v>Mount Sinai School of Medicine - 00000212</v>
          </cell>
        </row>
        <row r="1457">
          <cell r="A1457" t="str">
            <v>MPEX Pharmaceuticals, Inc. - 00004378</v>
          </cell>
        </row>
        <row r="1458">
          <cell r="A1458" t="str">
            <v>MSK Engineering and Design - 00000876</v>
          </cell>
        </row>
        <row r="1459">
          <cell r="A1459" t="str">
            <v>Multiple Funding Sources - 00003992</v>
          </cell>
        </row>
        <row r="1460">
          <cell r="A1460" t="str">
            <v>Multiple Sclerosis Foundation - 00004678</v>
          </cell>
        </row>
        <row r="1461">
          <cell r="A1461" t="str">
            <v>Muscular Dystrophy Association - USA - 00002661</v>
          </cell>
        </row>
        <row r="1462">
          <cell r="A1462" t="str">
            <v>MVP Health Plan - 00000549</v>
          </cell>
        </row>
        <row r="1463">
          <cell r="A1463" t="str">
            <v>Myasthenia Gravis Foundation of America - 00004679</v>
          </cell>
        </row>
        <row r="1464">
          <cell r="A1464" t="str">
            <v>Mylan N.V. - 00004952</v>
          </cell>
        </row>
        <row r="1465">
          <cell r="A1465" t="str">
            <v>Myocarditis Foundation - 00002884</v>
          </cell>
        </row>
        <row r="1466">
          <cell r="A1466" t="str">
            <v>MyoKardia, Inc - 00004887</v>
          </cell>
        </row>
        <row r="1467">
          <cell r="A1467" t="str">
            <v>MyROW, Inc. - 00000909</v>
          </cell>
        </row>
        <row r="1468">
          <cell r="A1468" t="str">
            <v>Nacional De San Luis - 00004107</v>
          </cell>
        </row>
        <row r="1469">
          <cell r="A1469" t="str">
            <v>Nanjing University - 00003941</v>
          </cell>
        </row>
        <row r="1470">
          <cell r="A1470" t="str">
            <v>NanoScale Corporation - 00002762</v>
          </cell>
        </row>
        <row r="1471">
          <cell r="A1471" t="str">
            <v>Nanoscale Informal Science Ed Network - 00003100</v>
          </cell>
        </row>
        <row r="1472">
          <cell r="A1472" t="str">
            <v>NARSAD - 00000768</v>
          </cell>
        </row>
        <row r="1473">
          <cell r="A1473" t="str">
            <v>NASBHC: National Assmbly School-Based - 00002880</v>
          </cell>
        </row>
        <row r="1474">
          <cell r="A1474" t="str">
            <v>NASPGHAN - 00000033</v>
          </cell>
        </row>
        <row r="1475">
          <cell r="A1475" t="str">
            <v>National 4-H Council - 00000346</v>
          </cell>
        </row>
        <row r="1476">
          <cell r="A1476" t="str">
            <v>National Academy for State Health Policy - 00003258</v>
          </cell>
        </row>
        <row r="1477">
          <cell r="A1477" t="str">
            <v>National Aeronautics &amp; Space Admin/NASA - 00000192</v>
          </cell>
        </row>
        <row r="1478">
          <cell r="A1478" t="str">
            <v>National Agricultural Library/USDA - 00004862</v>
          </cell>
        </row>
        <row r="1479">
          <cell r="A1479" t="str">
            <v>National Alfalfa &amp; Forage Alliance - 00004680</v>
          </cell>
        </row>
        <row r="1480">
          <cell r="A1480" t="str">
            <v>National Archives Records Administration - 00003966</v>
          </cell>
        </row>
        <row r="1481">
          <cell r="A1481" t="str">
            <v>National Audubon Society, Inc - 00000854</v>
          </cell>
        </row>
        <row r="1482">
          <cell r="A1482" t="str">
            <v>National Cancer Center - 00000112</v>
          </cell>
        </row>
        <row r="1483">
          <cell r="A1483" t="str">
            <v>National Cancer Institute of Canada - 00004108</v>
          </cell>
        </row>
        <row r="1484">
          <cell r="A1484" t="str">
            <v>National Cattlemen's Beef Association - 00002867</v>
          </cell>
        </row>
        <row r="1485">
          <cell r="A1485" t="str">
            <v>National Child Welfare Workforce Inst - 00004681</v>
          </cell>
        </row>
        <row r="1486">
          <cell r="A1486" t="str">
            <v>National Childhood Cancer Foundation - 00000079</v>
          </cell>
        </row>
        <row r="1487">
          <cell r="A1487" t="str">
            <v>National Collegiate Athletic Association - 00004682</v>
          </cell>
        </row>
        <row r="1488">
          <cell r="A1488" t="str">
            <v>National Committee for Quality Assurance - 00004683</v>
          </cell>
        </row>
        <row r="1489">
          <cell r="A1489" t="str">
            <v>National Council Science and Environment - 00004684</v>
          </cell>
        </row>
        <row r="1490">
          <cell r="A1490" t="str">
            <v>National Dairy Council - 00004685</v>
          </cell>
        </row>
        <row r="1491">
          <cell r="A1491" t="str">
            <v>National Dairy Promotion Research Board - 00004686</v>
          </cell>
        </row>
        <row r="1492">
          <cell r="A1492" t="str">
            <v>National Endowment for Humanities/NEH - 00000172</v>
          </cell>
        </row>
        <row r="1493">
          <cell r="A1493" t="str">
            <v>National Film Preservation Foundation - 00000748</v>
          </cell>
        </row>
        <row r="1494">
          <cell r="A1494" t="str">
            <v>National Fish and Wildlife Foundation - 00000813</v>
          </cell>
        </row>
        <row r="1495">
          <cell r="A1495" t="str">
            <v>National Geographic Society - 00000542</v>
          </cell>
        </row>
        <row r="1496">
          <cell r="A1496" t="str">
            <v>National Hemophilia Foundation - 00000020</v>
          </cell>
        </row>
        <row r="1497">
          <cell r="A1497" t="str">
            <v>National Highway Traffic Safety/NHTSA - 00002981</v>
          </cell>
        </row>
        <row r="1498">
          <cell r="A1498" t="str">
            <v>National Inst Food Agriculture/NIFA/USDA - 00000336</v>
          </cell>
        </row>
        <row r="1499">
          <cell r="A1499" t="str">
            <v>National Inst Standards Technology/NIST - 00000874</v>
          </cell>
        </row>
        <row r="1500">
          <cell r="A1500" t="str">
            <v>National Institutes for Water Resources - 00004687</v>
          </cell>
        </row>
        <row r="1501">
          <cell r="A1501" t="str">
            <v>National Jewish Health - 00002609</v>
          </cell>
        </row>
        <row r="1502">
          <cell r="A1502" t="str">
            <v>National Kidney Foundation - 00000182</v>
          </cell>
        </row>
        <row r="1503">
          <cell r="A1503" t="str">
            <v>National Life Insurance Co. - 00003035</v>
          </cell>
        </row>
        <row r="1504">
          <cell r="A1504" t="str">
            <v>National Marrow Donor Program - 00000640</v>
          </cell>
        </row>
        <row r="1505">
          <cell r="A1505" t="str">
            <v>National Medical Association - 00004688</v>
          </cell>
        </row>
        <row r="1506">
          <cell r="A1506" t="str">
            <v>National Multiple Sclerosis Society - 00000564</v>
          </cell>
        </row>
        <row r="1507">
          <cell r="A1507" t="str">
            <v>National Network Libraries of Medicine - 00000290</v>
          </cell>
        </row>
        <row r="1508">
          <cell r="A1508" t="str">
            <v>National Niemann-Pick Disease Foundation - 00004689</v>
          </cell>
        </row>
        <row r="1509">
          <cell r="A1509" t="str">
            <v>National Oceanic Atmospheric Admin/NOAA - 00000029</v>
          </cell>
        </row>
        <row r="1510">
          <cell r="A1510" t="str">
            <v>National Palliative Care Research Center - 00002616</v>
          </cell>
        </row>
        <row r="1511">
          <cell r="A1511" t="str">
            <v>National Park Foundation - 00000365</v>
          </cell>
        </row>
        <row r="1512">
          <cell r="A1512" t="str">
            <v>National Park Service/NPS - 00000247</v>
          </cell>
        </row>
        <row r="1513">
          <cell r="A1513" t="str">
            <v>National Parks Conservation Association - 00004690</v>
          </cell>
        </row>
        <row r="1514">
          <cell r="A1514" t="str">
            <v>National Renewable Energy Laboratory - 00004691</v>
          </cell>
        </row>
        <row r="1515">
          <cell r="A1515" t="str">
            <v>National Research Council - 00000655</v>
          </cell>
        </row>
        <row r="1516">
          <cell r="A1516" t="str">
            <v>National Resource Center - 00004692</v>
          </cell>
        </row>
        <row r="1517">
          <cell r="A1517" t="str">
            <v>National Science Foundation/NSF - 00000214</v>
          </cell>
        </row>
        <row r="1518">
          <cell r="A1518" t="str">
            <v>National Security Agency/NSA/DOD - 00000367</v>
          </cell>
        </row>
        <row r="1519">
          <cell r="A1519" t="str">
            <v>National Society to Prevent Blindness - 00004693</v>
          </cell>
        </row>
        <row r="1520">
          <cell r="A1520" t="str">
            <v>National Space Biomedical Research Inst - 00004694</v>
          </cell>
        </row>
        <row r="1521">
          <cell r="A1521" t="str">
            <v>National Space Grant Foundation - 00002765</v>
          </cell>
        </row>
        <row r="1522">
          <cell r="A1522" t="str">
            <v>National Stone Sand &amp; Gravel Association - 00004379</v>
          </cell>
        </row>
        <row r="1523">
          <cell r="A1523" t="str">
            <v>National Telecom Info Admin/NTIA - 00000920</v>
          </cell>
        </row>
        <row r="1524">
          <cell r="A1524" t="str">
            <v>National Tree Trust - 00004380</v>
          </cell>
        </row>
        <row r="1525">
          <cell r="A1525" t="str">
            <v>National Trust for Historic Preservation - 00004695</v>
          </cell>
        </row>
        <row r="1526">
          <cell r="A1526" t="str">
            <v>National Vulvodynia Association - 00004696</v>
          </cell>
        </row>
        <row r="1527">
          <cell r="A1527" t="str">
            <v>National Wildlife Federation - 00000493</v>
          </cell>
        </row>
        <row r="1528">
          <cell r="A1528" t="str">
            <v>National Writing Project Corporation - 00000103</v>
          </cell>
        </row>
        <row r="1529">
          <cell r="A1529" t="str">
            <v>Nationwide Children's Hospital - 00004697</v>
          </cell>
        </row>
        <row r="1530">
          <cell r="A1530" t="str">
            <v>Native Vest Properties LLC - 00000541</v>
          </cell>
        </row>
        <row r="1531">
          <cell r="A1531" t="str">
            <v>Natl 4-H Cooperative Curriculum System - 00000514</v>
          </cell>
        </row>
        <row r="1532">
          <cell r="A1532" t="str">
            <v>Natl Academies Science Eng and Medicine - 00004698</v>
          </cell>
        </row>
        <row r="1533">
          <cell r="A1533" t="str">
            <v>Natl Assn for Education Young Children - 00000345</v>
          </cell>
        </row>
        <row r="1534">
          <cell r="A1534" t="str">
            <v>Natl Assn State Directors Special Ed - 00000621</v>
          </cell>
        </row>
        <row r="1535">
          <cell r="A1535" t="str">
            <v>Natl Assn State Universities Land Grants - 00000773</v>
          </cell>
        </row>
        <row r="1536">
          <cell r="A1536" t="str">
            <v>Natl Cancer Institute/NCI/NIH - 00000222</v>
          </cell>
        </row>
        <row r="1537">
          <cell r="A1537" t="str">
            <v>Natl Cardiovascular Rsrch Infrastructure - 00004381</v>
          </cell>
        </row>
        <row r="1538">
          <cell r="A1538" t="str">
            <v>Natl Center Adv Translational/NCATS/NIH - 2868</v>
          </cell>
        </row>
        <row r="1539">
          <cell r="A1539" t="str">
            <v>Natl Center Comp Integrative/NCCIH/NIH - 00000221</v>
          </cell>
        </row>
        <row r="1540">
          <cell r="A1540" t="str">
            <v>Natl Center Interprofessional Practice - 00004699</v>
          </cell>
        </row>
        <row r="1541">
          <cell r="A1541" t="str">
            <v>Natl Center Research Resources/NCRR/NIH - 00000239</v>
          </cell>
        </row>
        <row r="1542">
          <cell r="A1542" t="str">
            <v>Natl Collegiate Inventors Innovators - 00000743</v>
          </cell>
        </row>
        <row r="1543">
          <cell r="A1543" t="str">
            <v>Natl Council Eurasian East Europe Rsrch - 00004700</v>
          </cell>
        </row>
        <row r="1544">
          <cell r="A1544" t="str">
            <v>Natl Council State Boards of Nursing - 00004701</v>
          </cell>
        </row>
        <row r="1545">
          <cell r="A1545" t="str">
            <v>Natl Ctr Chronic Disease Prevent/NCCDPHP - 00000199</v>
          </cell>
        </row>
        <row r="1546">
          <cell r="A1546" t="str">
            <v>Natl Ctr Minority Health Disp/NIMHD/NIH - 00000538</v>
          </cell>
        </row>
        <row r="1547">
          <cell r="A1547" t="str">
            <v>Natl Development Rsrch Institutes NDRI - 00002749</v>
          </cell>
        </row>
        <row r="1548">
          <cell r="A1548" t="str">
            <v>Natl Eye Institute/NEI/NIH - 00000344</v>
          </cell>
        </row>
        <row r="1549">
          <cell r="A1549" t="str">
            <v>Natl Geospatial-Intelligence Agency/DOD - 00003967</v>
          </cell>
        </row>
        <row r="1550">
          <cell r="A1550" t="str">
            <v>Natl Heart Lung and Blood Inst/NHLBI/NIH - 00000140</v>
          </cell>
        </row>
        <row r="1551">
          <cell r="A1551" t="str">
            <v>Natl Human Genome Rsrch Inst/NHGRI/NIH - 00000532</v>
          </cell>
        </row>
        <row r="1552">
          <cell r="A1552" t="str">
            <v>Natl Initve Childrens Healthcare Quality - 00000372</v>
          </cell>
        </row>
        <row r="1553">
          <cell r="A1553" t="str">
            <v>Natl Inst Allergy Infectious/NIAID/NIH - 00000223</v>
          </cell>
        </row>
        <row r="1554">
          <cell r="A1554" t="str">
            <v>Natl Inst Arthritis Musculoskl/NIAMS/NIH - 00000368</v>
          </cell>
        </row>
        <row r="1555">
          <cell r="A1555" t="str">
            <v>Natl Inst Biomedical Imaging/NIBIB/NIH - 00000533</v>
          </cell>
        </row>
        <row r="1556">
          <cell r="A1556" t="str">
            <v>Natl Inst Child Health Human /NICHD/NIH - 00000224</v>
          </cell>
        </row>
        <row r="1557">
          <cell r="A1557" t="str">
            <v>Natl Inst Deafness Other Comm /NIDCD/NIH - 00000371</v>
          </cell>
        </row>
        <row r="1558">
          <cell r="A1558" t="str">
            <v>Natl Inst Dental Craniofacial/NIDCR/NIH - 00000225</v>
          </cell>
        </row>
        <row r="1559">
          <cell r="A1559" t="str">
            <v>Natl Inst Diabetes Digest Kidn/NIDDK/NIH - 00000190</v>
          </cell>
        </row>
        <row r="1560">
          <cell r="A1560" t="str">
            <v>Natl Inst Environmental Health/NIEHS/NIH - 00000230</v>
          </cell>
        </row>
        <row r="1561">
          <cell r="A1561" t="str">
            <v>Natl Inst Gen Medical Sciences/NIGMS/NIH - 00000369</v>
          </cell>
        </row>
        <row r="1562">
          <cell r="A1562" t="str">
            <v>Natl Inst Health Care Manage Fdtn/NICHM - 00004702</v>
          </cell>
        </row>
        <row r="1563">
          <cell r="A1563" t="str">
            <v>Natl Inst Neurological Stroke/NINDS/NIH - 00000191</v>
          </cell>
        </row>
        <row r="1564">
          <cell r="A1564" t="str">
            <v>Natl Inst of Mental Health/NIMH/NIH - 00000370</v>
          </cell>
        </row>
        <row r="1565">
          <cell r="A1565" t="str">
            <v>Natl Inst of Nursing Research/NINR/NIH - 00000534</v>
          </cell>
        </row>
        <row r="1566">
          <cell r="A1566" t="str">
            <v>Natl Inst on Aging/NIA/NIH - 00000141</v>
          </cell>
        </row>
        <row r="1567">
          <cell r="A1567" t="str">
            <v>Natl Inst on Alcohol Abuse/NIAAA/NIH - 00000213</v>
          </cell>
        </row>
        <row r="1568">
          <cell r="A1568" t="str">
            <v>Natl Inst on Drug Abuse/NIDA/NIH - 00000102</v>
          </cell>
        </row>
        <row r="1569">
          <cell r="A1569" t="str">
            <v>Natl Institutes of Health/NIH - 00000220</v>
          </cell>
        </row>
        <row r="1570">
          <cell r="A1570" t="str">
            <v>Natl Jewish Center Immunology &amp; Research - 00004703</v>
          </cell>
        </row>
        <row r="1571">
          <cell r="A1571" t="str">
            <v>Natl Library of Medicine/NIH - 00000950</v>
          </cell>
        </row>
        <row r="1572">
          <cell r="A1572" t="str">
            <v>Natural Resources Canada - 00005000</v>
          </cell>
        </row>
        <row r="1573">
          <cell r="A1573" t="str">
            <v>Natural Resources Conservation/NRCS/USDA - 00000063</v>
          </cell>
        </row>
        <row r="1574">
          <cell r="A1574" t="str">
            <v>Nature Conservancy - 00000366</v>
          </cell>
        </row>
        <row r="1575">
          <cell r="A1575" t="str">
            <v>Naval Air Warfare Center AD (PAX)/DOD - 00000845</v>
          </cell>
        </row>
        <row r="1576">
          <cell r="A1576" t="str">
            <v>Naval Medical Research Center/NMRC/DOD - 00000612</v>
          </cell>
        </row>
        <row r="1577">
          <cell r="A1577" t="str">
            <v>Nazarbayev University - 00003485</v>
          </cell>
        </row>
        <row r="1578">
          <cell r="A1578" t="str">
            <v>NCASI - 00004166</v>
          </cell>
        </row>
        <row r="1579">
          <cell r="A1579" t="str">
            <v>NCIRE Veterans Health Research Ins - 00004847</v>
          </cell>
        </row>
        <row r="1580">
          <cell r="A1580" t="str">
            <v>NE Ctr Ag and Occupational Health - 00003828</v>
          </cell>
        </row>
        <row r="1581">
          <cell r="A1581" t="str">
            <v>NE Wildlife Damage Mgmnt Rsrch Coop WDM - 00004704</v>
          </cell>
        </row>
        <row r="1582">
          <cell r="A1582" t="str">
            <v>Neighborhood Funders Group - 00000792</v>
          </cell>
        </row>
        <row r="1583">
          <cell r="A1583" t="str">
            <v>NEK Travel and Tourism Association - 00000956</v>
          </cell>
        </row>
        <row r="1584">
          <cell r="A1584" t="str">
            <v>Nell Newman Foundation - 00003010</v>
          </cell>
        </row>
        <row r="1585">
          <cell r="A1585" t="str">
            <v>Nellie Mae Education Foundation - 00002706</v>
          </cell>
        </row>
        <row r="1586">
          <cell r="A1586" t="str">
            <v>Nemours Foundation - 00004705</v>
          </cell>
        </row>
        <row r="1587">
          <cell r="A1587" t="str">
            <v>NeoTract, Inc. - 00004382</v>
          </cell>
        </row>
        <row r="1588">
          <cell r="A1588" t="str">
            <v>Nephrogenix - 00004383</v>
          </cell>
        </row>
        <row r="1589">
          <cell r="A1589" t="str">
            <v>Neurocrine Biosciences, Inc. - 00004384</v>
          </cell>
        </row>
        <row r="1590">
          <cell r="A1590" t="str">
            <v>NeuroDerm - 00004167</v>
          </cell>
        </row>
        <row r="1591">
          <cell r="A1591" t="str">
            <v>Neurosurgery Research &amp; Education Fdtn - 00004706</v>
          </cell>
        </row>
        <row r="1592">
          <cell r="A1592" t="str">
            <v>New Chapter, Inc. - 00003108</v>
          </cell>
        </row>
        <row r="1593">
          <cell r="A1593" t="str">
            <v>New England Addiction Tech Transfer Ctr - 00004886</v>
          </cell>
        </row>
        <row r="1594">
          <cell r="A1594" t="str">
            <v>New England Dairy and Food Council - 00003060</v>
          </cell>
        </row>
        <row r="1595">
          <cell r="A1595" t="str">
            <v>New England Dairy Promotion Board - 00000376</v>
          </cell>
        </row>
        <row r="1596">
          <cell r="A1596" t="str">
            <v>New England Fertility Society - 00003015</v>
          </cell>
        </row>
        <row r="1597">
          <cell r="A1597" t="str">
            <v>New England Floriculture, Inc - 00002854</v>
          </cell>
        </row>
        <row r="1598">
          <cell r="A1598" t="str">
            <v>New England Foundation for the Arts - 00002924</v>
          </cell>
        </row>
        <row r="1599">
          <cell r="A1599" t="str">
            <v>New England Genetics Collaborative - 00004707</v>
          </cell>
        </row>
        <row r="1600">
          <cell r="A1600" t="str">
            <v>New England Greenhouse Conference - 00000470</v>
          </cell>
        </row>
        <row r="1601">
          <cell r="A1601" t="str">
            <v>New England Institute Addiction Studies - 00004708</v>
          </cell>
        </row>
        <row r="1602">
          <cell r="A1602" t="str">
            <v>New England Interstate Water Pollution - 00000402</v>
          </cell>
        </row>
        <row r="1603">
          <cell r="A1603" t="str">
            <v>New England Natural Resource Center - 00000993</v>
          </cell>
        </row>
        <row r="1604">
          <cell r="A1604" t="str">
            <v>New England Nursery Association Inc. - 00000113</v>
          </cell>
        </row>
        <row r="1605">
          <cell r="A1605" t="str">
            <v>New England Otolaryngology Society - 00000217</v>
          </cell>
        </row>
        <row r="1606">
          <cell r="A1606" t="str">
            <v>New England Regional Center Excellence - 00004709</v>
          </cell>
        </row>
        <row r="1607">
          <cell r="A1607" t="str">
            <v>New England Research Institutes, Inc. - 00003226</v>
          </cell>
        </row>
        <row r="1608">
          <cell r="A1608" t="str">
            <v>New England Small Farm Institute - 00004385</v>
          </cell>
        </row>
        <row r="1609">
          <cell r="A1609" t="str">
            <v>New England Society for Vascular Surgery - 00004386</v>
          </cell>
        </row>
        <row r="1610">
          <cell r="A1610" t="str">
            <v>New England Transportation Consortium - 00000406</v>
          </cell>
        </row>
        <row r="1611">
          <cell r="A1611" t="str">
            <v>New England University Transportation Ct - 00004710</v>
          </cell>
        </row>
        <row r="1612">
          <cell r="A1612" t="str">
            <v>New England Waste Services of Vermont - 00000750</v>
          </cell>
        </row>
        <row r="1613">
          <cell r="A1613" t="str">
            <v>New Hampshire Dept of Transportation - 00003518</v>
          </cell>
        </row>
        <row r="1614">
          <cell r="A1614" t="str">
            <v>New Hampshire Plant Growers Association - 00002488</v>
          </cell>
        </row>
        <row r="1615">
          <cell r="A1615" t="str">
            <v>New Jersey NJME/CFSA, Inc. - 00003354</v>
          </cell>
        </row>
        <row r="1616">
          <cell r="A1616" t="str">
            <v>New Mexico State University - 00005083</v>
          </cell>
        </row>
        <row r="1617">
          <cell r="A1617" t="str">
            <v>New Venture Fund - 00005074</v>
          </cell>
        </row>
        <row r="1618">
          <cell r="A1618" t="str">
            <v>New Visions for Public Schools - 00000383</v>
          </cell>
        </row>
        <row r="1619">
          <cell r="A1619" t="str">
            <v>New Visions Foundation - 00000219</v>
          </cell>
        </row>
        <row r="1620">
          <cell r="A1620" t="str">
            <v>New York Academy of Medicine - 00004711</v>
          </cell>
        </row>
        <row r="1621">
          <cell r="A1621" t="str">
            <v>New York Community Trust - 00000914</v>
          </cell>
        </row>
        <row r="1622">
          <cell r="A1622" t="str">
            <v>New York Dept Agriculture and Markets - 00003834</v>
          </cell>
        </row>
        <row r="1623">
          <cell r="A1623" t="str">
            <v>New York Dept Environmental Conservation - 00003835</v>
          </cell>
        </row>
        <row r="1624">
          <cell r="A1624" t="str">
            <v>New York Farm Viability Institute - 00004712</v>
          </cell>
        </row>
        <row r="1625">
          <cell r="A1625" t="str">
            <v>New York Institute of Technology - 00005064</v>
          </cell>
        </row>
        <row r="1626">
          <cell r="A1626" t="str">
            <v>New York State Department of Health - 00003836</v>
          </cell>
        </row>
        <row r="1627">
          <cell r="A1627" t="str">
            <v>New York State Education Department - 00004807</v>
          </cell>
        </row>
        <row r="1628">
          <cell r="A1628" t="str">
            <v>New York State Energy and Development Au - 00002876</v>
          </cell>
        </row>
        <row r="1629">
          <cell r="A1629" t="str">
            <v>New York University - 00000592</v>
          </cell>
        </row>
        <row r="1630">
          <cell r="A1630" t="str">
            <v>New York University School of Medicine - 00000908</v>
          </cell>
        </row>
        <row r="1631">
          <cell r="A1631" t="str">
            <v>New Zealand Health Board - 00005067</v>
          </cell>
        </row>
        <row r="1632">
          <cell r="A1632" t="str">
            <v>New Zealand Manipulative Physiotherapist - 00003248</v>
          </cell>
        </row>
        <row r="1633">
          <cell r="A1633" t="str">
            <v>NewLink Genetics Corporation - 00004387</v>
          </cell>
        </row>
        <row r="1634">
          <cell r="A1634" t="str">
            <v>Newport Center Conservation Committee - 00003614</v>
          </cell>
        </row>
        <row r="1635">
          <cell r="A1635" t="str">
            <v>Newport City Renaissance Corporation - 00003118</v>
          </cell>
        </row>
        <row r="1636">
          <cell r="A1636" t="str">
            <v>Newtrient - 00004951</v>
          </cell>
        </row>
        <row r="1637">
          <cell r="A1637" t="str">
            <v>NFL Charities - 00004713</v>
          </cell>
        </row>
        <row r="1638">
          <cell r="A1638" t="str">
            <v>NinePoint Medical - 00004388</v>
          </cell>
        </row>
        <row r="1639">
          <cell r="A1639" t="str">
            <v>NKT Therapeutics - 00003061</v>
          </cell>
        </row>
        <row r="1640">
          <cell r="A1640" t="str">
            <v>NMT Medical, Inc. - 00004389</v>
          </cell>
        </row>
        <row r="1641">
          <cell r="A1641" t="str">
            <v>NOFA-NY - 00003560</v>
          </cell>
        </row>
        <row r="1642">
          <cell r="A1642" t="str">
            <v>Norris Brothers Solar Development, LLC - 00003401</v>
          </cell>
        </row>
        <row r="1643">
          <cell r="A1643" t="str">
            <v>North American Bramble Grower Rsrch Fdtn - 00004714</v>
          </cell>
        </row>
        <row r="1644">
          <cell r="A1644" t="str">
            <v>North American Maple Syrup Council - 00000271</v>
          </cell>
        </row>
        <row r="1645">
          <cell r="A1645" t="str">
            <v>North American Menopause Society - 00004715</v>
          </cell>
        </row>
        <row r="1646">
          <cell r="A1646" t="str">
            <v>North American Spine Society - 00004716</v>
          </cell>
        </row>
        <row r="1647">
          <cell r="A1647" t="str">
            <v>North Atlantic Treaty Organization - 00004073</v>
          </cell>
        </row>
        <row r="1648">
          <cell r="A1648" t="str">
            <v>North Carolina State University - 00000583</v>
          </cell>
        </row>
        <row r="1649">
          <cell r="A1649" t="str">
            <v>North Country Health Systems, Inc. - 00000636</v>
          </cell>
        </row>
        <row r="1650">
          <cell r="A1650" t="str">
            <v>North Dakota State University Fargo - 00000492</v>
          </cell>
        </row>
        <row r="1651">
          <cell r="A1651" t="str">
            <v>Northeast Center Risk Mgmnt Education - 00002748</v>
          </cell>
        </row>
        <row r="1652">
          <cell r="A1652" t="str">
            <v>Northeast Dairy Foods Research Center - 00004717</v>
          </cell>
        </row>
        <row r="1653">
          <cell r="A1653" t="str">
            <v>Northeast Extension Directors NEED - 00003273</v>
          </cell>
        </row>
        <row r="1654">
          <cell r="A1654" t="str">
            <v>Northeast Group on Educational Affairs - 00003442</v>
          </cell>
        </row>
        <row r="1655">
          <cell r="A1655" t="str">
            <v>Northeast Kingdom Community Action - 00000216</v>
          </cell>
        </row>
        <row r="1656">
          <cell r="A1656" t="str">
            <v>Northeast Kingdom Human Services Inc. - 00000226</v>
          </cell>
        </row>
        <row r="1657">
          <cell r="A1657" t="str">
            <v>Northeast Kingdom Learning Services Inc. - 00002705</v>
          </cell>
        </row>
        <row r="1658">
          <cell r="A1658" t="str">
            <v>Northeast Organic Farming Association VT - 00000255</v>
          </cell>
        </row>
        <row r="1659">
          <cell r="A1659" t="str">
            <v>Northeast Region SARE Program - 00004718</v>
          </cell>
        </row>
        <row r="1660">
          <cell r="A1660" t="str">
            <v>Northeast Regional Ctr Rural Development - 00003902</v>
          </cell>
        </row>
        <row r="1661">
          <cell r="A1661" t="str">
            <v>Northeastern American Urological Assn. - 00000218</v>
          </cell>
        </row>
        <row r="1662">
          <cell r="A1662" t="str">
            <v>Northeastern IPM Center - 00003903</v>
          </cell>
        </row>
        <row r="1663">
          <cell r="A1663" t="str">
            <v>Northeastern Regional Aquaculture Center - 00004390</v>
          </cell>
        </row>
        <row r="1664">
          <cell r="A1664" t="str">
            <v>Northeastern Regional Association NERA - 00003904</v>
          </cell>
        </row>
        <row r="1665">
          <cell r="A1665" t="str">
            <v>Northeastern States Rsrch Coop/NSRC - 00003968</v>
          </cell>
        </row>
        <row r="1666">
          <cell r="A1666" t="str">
            <v>Northeastern University - 00000875</v>
          </cell>
        </row>
        <row r="1667">
          <cell r="A1667" t="str">
            <v>Northeastern Vermont Development Assn - 00003993</v>
          </cell>
        </row>
        <row r="1668">
          <cell r="A1668" t="str">
            <v>Northern Architects, Inc. - 00004049</v>
          </cell>
        </row>
        <row r="1669">
          <cell r="A1669" t="str">
            <v>Northern Counties Health Care, Inc. - 00000883</v>
          </cell>
        </row>
        <row r="1670">
          <cell r="A1670" t="str">
            <v>Northern Enterprises, Inc. - 00004020</v>
          </cell>
        </row>
        <row r="1671">
          <cell r="A1671" t="str">
            <v>Northern Forest Center - 00000570</v>
          </cell>
        </row>
        <row r="1672">
          <cell r="A1672" t="str">
            <v>Northern Illinois University - 00003905</v>
          </cell>
        </row>
        <row r="1673">
          <cell r="A1673" t="str">
            <v>Northern Maine Medical Center - 00004925</v>
          </cell>
        </row>
        <row r="1674">
          <cell r="A1674" t="str">
            <v>Northern N. E. Clinical Oncology Society - 00003510</v>
          </cell>
        </row>
        <row r="1675">
          <cell r="A1675" t="str">
            <v>Northern Plains Sustainable Ag Society - 00004719</v>
          </cell>
        </row>
        <row r="1676">
          <cell r="A1676" t="str">
            <v>Northern Tier Center for Health - 00002750</v>
          </cell>
        </row>
        <row r="1677">
          <cell r="A1677" t="str">
            <v>Northern Vermont AHEC - 00002856</v>
          </cell>
        </row>
        <row r="1678">
          <cell r="A1678" t="str">
            <v>Northern Vermont RC&amp;D - 00000764</v>
          </cell>
        </row>
        <row r="1679">
          <cell r="A1679" t="str">
            <v>Northshore University HealthSystem - 00004720</v>
          </cell>
        </row>
        <row r="1680">
          <cell r="A1680" t="str">
            <v>Northwest Regional Planning Commission - 00000650</v>
          </cell>
        </row>
        <row r="1681">
          <cell r="A1681" t="str">
            <v>Northwestern Counseling Support Services - 00003994</v>
          </cell>
        </row>
        <row r="1682">
          <cell r="A1682" t="str">
            <v>Northwestern University - 00000382</v>
          </cell>
        </row>
        <row r="1683">
          <cell r="A1683" t="str">
            <v>Norwich University - 00000302</v>
          </cell>
        </row>
        <row r="1684">
          <cell r="A1684" t="str">
            <v>Nova Scotia Agricultural College - 00000905</v>
          </cell>
        </row>
        <row r="1685">
          <cell r="A1685" t="str">
            <v>Novacare - 00000476</v>
          </cell>
        </row>
        <row r="1686">
          <cell r="A1686" t="str">
            <v>Novartis Foundation - 00000242</v>
          </cell>
        </row>
        <row r="1687">
          <cell r="A1687" t="str">
            <v>Novartis Pharmaceuticals Inc. - 00000432</v>
          </cell>
        </row>
        <row r="1688">
          <cell r="A1688" t="str">
            <v>Novo Nordisk Fonden - 00004109</v>
          </cell>
        </row>
        <row r="1689">
          <cell r="A1689" t="str">
            <v>Novo Nordisk Inc. - 00004391</v>
          </cell>
        </row>
        <row r="1690">
          <cell r="A1690" t="str">
            <v>Novo Pharmaceuticals - 00004168</v>
          </cell>
        </row>
        <row r="1691">
          <cell r="A1691" t="str">
            <v>Novus Energy Development, LLC - 00003368</v>
          </cell>
        </row>
        <row r="1692">
          <cell r="A1692" t="str">
            <v>NRG Oncology Foundation - 00003321</v>
          </cell>
        </row>
        <row r="1693">
          <cell r="A1693" t="str">
            <v>NSABP Foundation Inc. - 00000250</v>
          </cell>
        </row>
        <row r="1694">
          <cell r="A1694" t="str">
            <v>Nuclear Cardiology Foundation - 00000637</v>
          </cell>
        </row>
        <row r="1695">
          <cell r="A1695" t="str">
            <v>Nulhegan Gateway Association - 00000829</v>
          </cell>
        </row>
        <row r="1696">
          <cell r="A1696" t="str">
            <v>Nutricia Research Foundation - 00004110</v>
          </cell>
        </row>
        <row r="1697">
          <cell r="A1697" t="str">
            <v>NuVasive - 00003582</v>
          </cell>
        </row>
        <row r="1698">
          <cell r="A1698" t="str">
            <v>Nuvelo, Inc. - 00004392</v>
          </cell>
        </row>
        <row r="1699">
          <cell r="A1699" t="str">
            <v>NxStage Medical, Inc. - 00004393</v>
          </cell>
        </row>
        <row r="1700">
          <cell r="A1700" t="str">
            <v>OBNET Services, LLC - 00000711</v>
          </cell>
        </row>
        <row r="1701">
          <cell r="A1701" t="str">
            <v>O'Brien Brothers Agency Inc - 00000045</v>
          </cell>
        </row>
        <row r="1702">
          <cell r="A1702" t="str">
            <v>Office Behavioral Soc Sciences Rsrch/NIH - 00003969</v>
          </cell>
        </row>
        <row r="1703">
          <cell r="A1703" t="str">
            <v>Office of Advocacy and Outreach/USDA - 00003375</v>
          </cell>
        </row>
        <row r="1704">
          <cell r="A1704" t="str">
            <v>Office of Justice Programs/DOJ - 00003970</v>
          </cell>
        </row>
        <row r="1705">
          <cell r="A1705" t="str">
            <v>Office of National Coord for Health/ONC - 00003971</v>
          </cell>
        </row>
        <row r="1706">
          <cell r="A1706" t="str">
            <v>Office of Naval Research/ONR/DOD - 00000844</v>
          </cell>
        </row>
        <row r="1707">
          <cell r="A1707" t="str">
            <v>Office of Research on Women's Health/NIH - 00000884</v>
          </cell>
        </row>
        <row r="1708">
          <cell r="A1708" t="str">
            <v>Office of Science/DOE - 00003972</v>
          </cell>
        </row>
        <row r="1709">
          <cell r="A1709" t="str">
            <v>Office of the Director/NIH - 00002896</v>
          </cell>
        </row>
        <row r="1710">
          <cell r="A1710" t="str">
            <v>OGE Energy Corp. Foundation - 00004721</v>
          </cell>
        </row>
        <row r="1711">
          <cell r="A1711" t="str">
            <v>Ohio Center for Autism and Low Incidence - 00003587</v>
          </cell>
        </row>
        <row r="1712">
          <cell r="A1712" t="str">
            <v>Ohio Floriculture Foundation - 00000459</v>
          </cell>
        </row>
        <row r="1713">
          <cell r="A1713" t="str">
            <v>Ohio State University - 00002993</v>
          </cell>
        </row>
        <row r="1714">
          <cell r="A1714" t="str">
            <v>Ohio University - 00003906</v>
          </cell>
        </row>
        <row r="1715">
          <cell r="A1715" t="str">
            <v>OHR Pharmaceutical Inc. - 00004394</v>
          </cell>
        </row>
        <row r="1716">
          <cell r="A1716" t="str">
            <v>Okemo Mountain Resort - 00000169</v>
          </cell>
        </row>
        <row r="1717">
          <cell r="A1717" t="str">
            <v>Oklahoma Medical Research Foundation - 00003440</v>
          </cell>
        </row>
        <row r="1718">
          <cell r="A1718" t="str">
            <v>Oklahoma State University - 00003907</v>
          </cell>
        </row>
        <row r="1719">
          <cell r="A1719" t="str">
            <v>Old Dominion University Research Fdtn - 00004945</v>
          </cell>
        </row>
        <row r="1720">
          <cell r="A1720" t="str">
            <v>O'Leary-Burke Civil Associates - 00000433</v>
          </cell>
        </row>
        <row r="1721">
          <cell r="A1721" t="str">
            <v>Olmsted Medical Center - 00004722</v>
          </cell>
        </row>
        <row r="1722">
          <cell r="A1722" t="str">
            <v>Olympic Precision, Inc. - 00000684</v>
          </cell>
        </row>
        <row r="1723">
          <cell r="A1723" t="str">
            <v>Olympus America Inc. - 00003324</v>
          </cell>
        </row>
        <row r="1724">
          <cell r="A1724" t="str">
            <v>OMeGA Medical Grants Association, LLC - 00000860</v>
          </cell>
        </row>
        <row r="1725">
          <cell r="A1725" t="str">
            <v>Omega Optical, Inc. - 00004805</v>
          </cell>
        </row>
        <row r="1726">
          <cell r="A1726" t="str">
            <v>Omnicare Clinical Research - 00004395</v>
          </cell>
        </row>
        <row r="1727">
          <cell r="A1727" t="str">
            <v>Omnium Chimique - 00000208</v>
          </cell>
        </row>
        <row r="1728">
          <cell r="A1728" t="str">
            <v>OMYA Inc - 00000377</v>
          </cell>
        </row>
        <row r="1729">
          <cell r="A1729" t="str">
            <v>OneCare Vermont - 00004940</v>
          </cell>
        </row>
        <row r="1730">
          <cell r="A1730" t="str">
            <v>Open Medicine Fndtn - 00004919</v>
          </cell>
        </row>
        <row r="1731">
          <cell r="A1731" t="str">
            <v>Open Society Institute - 00000838</v>
          </cell>
        </row>
        <row r="1732">
          <cell r="A1732" t="str">
            <v>Open View Farm. LLC - 00003613</v>
          </cell>
        </row>
        <row r="1733">
          <cell r="A1733" t="str">
            <v>OpenBiome - 00004723</v>
          </cell>
        </row>
        <row r="1734">
          <cell r="A1734" t="str">
            <v>Opexa Therapeutics, Inc. - 00004396</v>
          </cell>
        </row>
        <row r="1735">
          <cell r="A1735" t="str">
            <v>Optimal Solutions Inc - 00004861</v>
          </cell>
        </row>
        <row r="1736">
          <cell r="A1736" t="str">
            <v>Optinose US Inc. - 00004397</v>
          </cell>
        </row>
        <row r="1737">
          <cell r="A1737" t="str">
            <v>Orchard Foundation - 00000380</v>
          </cell>
        </row>
        <row r="1738">
          <cell r="A1738" t="str">
            <v>Oregon Department of Justice - 00000581</v>
          </cell>
        </row>
        <row r="1739">
          <cell r="A1739" t="str">
            <v>Oregon Health Sciences University - 00003424</v>
          </cell>
        </row>
        <row r="1740">
          <cell r="A1740" t="str">
            <v>Oregon State University - 00000657</v>
          </cell>
        </row>
        <row r="1741">
          <cell r="A1741" t="str">
            <v>Organic Farming Research Foundation - 00000753</v>
          </cell>
        </row>
        <row r="1742">
          <cell r="A1742" t="str">
            <v>Organic Seed Alliance - 00004724</v>
          </cell>
        </row>
        <row r="1743">
          <cell r="A1743" t="str">
            <v>Organic Valley Family of Farms - 00004398</v>
          </cell>
        </row>
        <row r="1744">
          <cell r="A1744" t="str">
            <v>Organization for Autism Research - 00000580</v>
          </cell>
        </row>
        <row r="1745">
          <cell r="A1745" t="str">
            <v>Organon Pharmaceuticals - 00004399</v>
          </cell>
        </row>
        <row r="1746">
          <cell r="A1746" t="str">
            <v>Orin Thomas and Sons, Inc. - 00002731</v>
          </cell>
        </row>
        <row r="1747">
          <cell r="A1747" t="str">
            <v>Orion Pharma Ltd - 00004169</v>
          </cell>
        </row>
        <row r="1748">
          <cell r="A1748" t="str">
            <v>Orleans Essex North Supervisory Union - 00000567</v>
          </cell>
        </row>
        <row r="1749">
          <cell r="A1749" t="str">
            <v>Ortho Biotech, Inc. - 00004400</v>
          </cell>
        </row>
        <row r="1750">
          <cell r="A1750" t="str">
            <v>Ortho Pharmaceutical Corporation - 00004401</v>
          </cell>
        </row>
        <row r="1751">
          <cell r="A1751" t="str">
            <v>OrthoLogic Inc. - 00000373</v>
          </cell>
        </row>
        <row r="1752">
          <cell r="A1752" t="str">
            <v>Orthopaedic Research and Education Fdtn - 00000431</v>
          </cell>
        </row>
        <row r="1753">
          <cell r="A1753" t="str">
            <v>Orthopaedic Trauma Association - 00004725</v>
          </cell>
        </row>
        <row r="1754">
          <cell r="A1754" t="str">
            <v>ORW Landscape Architects and Planners - 00003201</v>
          </cell>
        </row>
        <row r="1755">
          <cell r="A1755" t="str">
            <v>Osiris Therapeutics, Inc. - 00004402</v>
          </cell>
        </row>
        <row r="1756">
          <cell r="A1756" t="str">
            <v>Osteonics - 00004403</v>
          </cell>
        </row>
        <row r="1757">
          <cell r="A1757" t="str">
            <v>Otsuka Maryland Research Institute, Inc. - 00004404</v>
          </cell>
        </row>
        <row r="1758">
          <cell r="A1758" t="str">
            <v>Otsuka Pharm Development &amp; Comm - 00004170</v>
          </cell>
        </row>
        <row r="1759">
          <cell r="A1759" t="str">
            <v>Otter Creek Engineering Inc. - 00000147</v>
          </cell>
        </row>
        <row r="1760">
          <cell r="A1760" t="str">
            <v>Otter Creek Solar, LLC c/o Ecos Energy - 00003433</v>
          </cell>
        </row>
        <row r="1761">
          <cell r="A1761" t="str">
            <v>Outdoor Gear Exchange Charitable Fund - 00004859</v>
          </cell>
        </row>
        <row r="1762">
          <cell r="A1762" t="str">
            <v>Ovarian Cancer Research Alliance - 00005029</v>
          </cell>
        </row>
        <row r="1763">
          <cell r="A1763" t="str">
            <v>Pablove Foundation - 00003387</v>
          </cell>
        </row>
        <row r="1764">
          <cell r="A1764" t="str">
            <v>Packetized Energy Technology, Inc. - 00003669</v>
          </cell>
        </row>
        <row r="1765">
          <cell r="A1765" t="str">
            <v>PAION Deutschland GmbH - 2861</v>
          </cell>
        </row>
        <row r="1766">
          <cell r="A1766" t="str">
            <v>Palmer &amp; Laurie Goodrich P&amp;L Trucking - 00004050</v>
          </cell>
        </row>
        <row r="1767">
          <cell r="A1767" t="str">
            <v>Palmer Analytics, LLC - 00003195</v>
          </cell>
        </row>
        <row r="1768">
          <cell r="A1768" t="str">
            <v>Pan American Health and Education Fdn - 00000548</v>
          </cell>
        </row>
        <row r="1769">
          <cell r="A1769" t="str">
            <v>Paragon Construction - 00000059</v>
          </cell>
        </row>
        <row r="1770">
          <cell r="A1770" t="str">
            <v>Paredox Therapeutics, LLC - 00003621</v>
          </cell>
        </row>
        <row r="1771">
          <cell r="A1771" t="str">
            <v>Parker B. Francis Fellowship Program - 00003166</v>
          </cell>
        </row>
        <row r="1772">
          <cell r="A1772" t="str">
            <v>Parkinson's Disease Foundation - 00000960</v>
          </cell>
        </row>
        <row r="1773">
          <cell r="A1773" t="str">
            <v>Park-Reeves Syringomyelia Rsrch Consortm - 00004850</v>
          </cell>
        </row>
        <row r="1774">
          <cell r="A1774" t="str">
            <v>PATH - 00003233</v>
          </cell>
        </row>
        <row r="1775">
          <cell r="A1775" t="str">
            <v>Pathways to Housing Vermont - 00002848</v>
          </cell>
        </row>
        <row r="1776">
          <cell r="A1776" t="str">
            <v>Patient Engagement Systems - 00004806</v>
          </cell>
        </row>
        <row r="1777">
          <cell r="A1777" t="str">
            <v>Patricia Gilbert - 00003544</v>
          </cell>
        </row>
        <row r="1778">
          <cell r="A1778" t="str">
            <v>Patty Brisben Foundation - 00004726</v>
          </cell>
        </row>
        <row r="1779">
          <cell r="A1779" t="str">
            <v>Paul D. Jarvis J &amp; M Sand - 00003605</v>
          </cell>
        </row>
        <row r="1780">
          <cell r="A1780" t="str">
            <v>Paul G. Allen Family Foundation - 00004727</v>
          </cell>
        </row>
        <row r="1781">
          <cell r="A1781" t="str">
            <v>PaxVax - 00003046</v>
          </cell>
        </row>
        <row r="1782">
          <cell r="A1782" t="str">
            <v>PCL Civil Constructors, Inc. - 00003019</v>
          </cell>
        </row>
        <row r="1783">
          <cell r="A1783" t="str">
            <v>PCORI Patient Cntrd Outcomes Res Inst - 00000958</v>
          </cell>
        </row>
        <row r="1784">
          <cell r="A1784" t="str">
            <v>PCPCC Patient Centered Prim Care Collab - 00004728</v>
          </cell>
        </row>
        <row r="1785">
          <cell r="A1785" t="str">
            <v>Peace Corps (PC) - 00000014</v>
          </cell>
        </row>
        <row r="1786">
          <cell r="A1786" t="str">
            <v>Peak CM, LLC - 00003360</v>
          </cell>
        </row>
        <row r="1787">
          <cell r="A1787" t="str">
            <v>Peck Electric - 00003796</v>
          </cell>
        </row>
        <row r="1788">
          <cell r="A1788" t="str">
            <v>Peckham Road Corporation - 00004405</v>
          </cell>
        </row>
        <row r="1789">
          <cell r="A1789" t="str">
            <v>Pediatric Infectious Diseases Society - 00004729</v>
          </cell>
        </row>
        <row r="1790">
          <cell r="A1790" t="str">
            <v>Pediatric Medicine - 00005046</v>
          </cell>
        </row>
        <row r="1791">
          <cell r="A1791" t="str">
            <v>Peer Associates - 00003122</v>
          </cell>
        </row>
        <row r="1792">
          <cell r="A1792" t="str">
            <v>Peloquin Construction, LLC - 00000689</v>
          </cell>
        </row>
        <row r="1793">
          <cell r="A1793" t="str">
            <v>PelvicBinder, Inc. - 00004406</v>
          </cell>
        </row>
        <row r="1794">
          <cell r="A1794" t="str">
            <v>Pennington Biomedical Research Center - 00000260</v>
          </cell>
        </row>
        <row r="1795">
          <cell r="A1795" t="str">
            <v>Pennsylvania State University - 00000490</v>
          </cell>
        </row>
        <row r="1796">
          <cell r="A1796" t="str">
            <v>People of Addison County Together - 00000381</v>
          </cell>
        </row>
        <row r="1797">
          <cell r="A1797" t="str">
            <v>Perennial Plant Association - 00000652</v>
          </cell>
        </row>
        <row r="1798">
          <cell r="A1798" t="str">
            <v>Performance Lasers - 00002843</v>
          </cell>
        </row>
        <row r="1799">
          <cell r="A1799" t="str">
            <v>Permanent Fund for Vermont's Children - 00000385</v>
          </cell>
        </row>
        <row r="1800">
          <cell r="A1800" t="str">
            <v>Perrigo Nutritionals - 00003550</v>
          </cell>
        </row>
        <row r="1801">
          <cell r="A1801" t="str">
            <v>Peter F. McManus Charitable Foundation - 00004730</v>
          </cell>
        </row>
        <row r="1802">
          <cell r="A1802" t="str">
            <v>Pete's Greens - 00004051</v>
          </cell>
        </row>
        <row r="1803">
          <cell r="A1803" t="str">
            <v>Pfizer Pharmaceuticals - 00000057</v>
          </cell>
        </row>
        <row r="1804">
          <cell r="A1804" t="str">
            <v>Pharmaceutical Manufacturers Association - 00004731</v>
          </cell>
        </row>
        <row r="1805">
          <cell r="A1805" t="str">
            <v>Pharmacia Inc. - 00000108</v>
          </cell>
        </row>
        <row r="1806">
          <cell r="A1806" t="str">
            <v>Pharmacyclics Inc. - 00004407</v>
          </cell>
        </row>
        <row r="1807">
          <cell r="A1807" t="str">
            <v>Pharmion Corporation - 00000111</v>
          </cell>
        </row>
        <row r="1808">
          <cell r="A1808" t="str">
            <v>Phelps Engineering Inc. - 00000183</v>
          </cell>
        </row>
        <row r="1809">
          <cell r="A1809" t="str">
            <v>Philip Morris External Research Program - 00000384</v>
          </cell>
        </row>
        <row r="1810">
          <cell r="A1810" t="str">
            <v>Philips - 00002769</v>
          </cell>
        </row>
        <row r="1811">
          <cell r="A1811" t="str">
            <v>Phoenix Services, LLC - 00000745</v>
          </cell>
        </row>
        <row r="1812">
          <cell r="A1812" t="str">
            <v>Phycological Society of America - 00004732</v>
          </cell>
        </row>
        <row r="1813">
          <cell r="A1813" t="str">
            <v>PhytoScience Institute - 00003743</v>
          </cell>
        </row>
        <row r="1814">
          <cell r="A1814" t="str">
            <v>Pike Industries, Inc - 00000907</v>
          </cell>
        </row>
        <row r="1815">
          <cell r="A1815" t="str">
            <v>Pine Grove Excavation - 00000144</v>
          </cell>
        </row>
        <row r="1816">
          <cell r="A1816" t="str">
            <v>Pinnacle Biologics Pinnacle Oncology LLC - 00004408</v>
          </cell>
        </row>
        <row r="1817">
          <cell r="A1817" t="str">
            <v>Pizzagalli Properties Inc. - 00000424</v>
          </cell>
        </row>
        <row r="1818">
          <cell r="A1818" t="str">
            <v>PJM Interconnection - 00000788</v>
          </cell>
        </row>
        <row r="1819">
          <cell r="A1819" t="str">
            <v>PlaCor, Inc. - 00000789</v>
          </cell>
        </row>
        <row r="1820">
          <cell r="A1820" t="str">
            <v>Plattsburgh State University - 00000133</v>
          </cell>
        </row>
        <row r="1821">
          <cell r="A1821" t="str">
            <v>Plomics, Inc. - 00003995</v>
          </cell>
        </row>
        <row r="1822">
          <cell r="A1822" t="str">
            <v>Plug In America - 00003571</v>
          </cell>
        </row>
        <row r="1823">
          <cell r="A1823" t="str">
            <v>Plum Creek Foundation - 00004733</v>
          </cell>
        </row>
        <row r="1824">
          <cell r="A1824" t="str">
            <v>PLX Pharma Inc. - 00005087</v>
          </cell>
        </row>
        <row r="1825">
          <cell r="A1825" t="str">
            <v>POD Network - 00004734</v>
          </cell>
        </row>
        <row r="1826">
          <cell r="A1826" t="str">
            <v>Policy Analysis Inc. - 00004409</v>
          </cell>
        </row>
        <row r="1827">
          <cell r="A1827" t="str">
            <v>Polycystic Kidney Disease Foundation - 00000085</v>
          </cell>
        </row>
        <row r="1828">
          <cell r="A1828" t="str">
            <v>Polyphor Ltd - 00005017</v>
          </cell>
        </row>
        <row r="1829">
          <cell r="A1829" t="str">
            <v>Porter &amp; Associates - 00000256</v>
          </cell>
        </row>
        <row r="1830">
          <cell r="A1830" t="str">
            <v>Porter Medical Center - 00000264</v>
          </cell>
        </row>
        <row r="1831">
          <cell r="A1831" t="str">
            <v>Portola Pharmaceuticals Inc. - 00004410</v>
          </cell>
        </row>
        <row r="1832">
          <cell r="A1832" t="str">
            <v>Potts Memorial Foundation - 00000244</v>
          </cell>
        </row>
        <row r="1833">
          <cell r="A1833" t="str">
            <v>Poultney-Mettawee Conservation District - 00000434</v>
          </cell>
        </row>
        <row r="1834">
          <cell r="A1834" t="str">
            <v>Powersmith Farm, Inc. - 00004052</v>
          </cell>
        </row>
        <row r="1835">
          <cell r="A1835" t="str">
            <v>PPD Development, LP - 00000627</v>
          </cell>
        </row>
        <row r="1836">
          <cell r="A1836" t="str">
            <v>PrECOG, LLC - 00005077</v>
          </cell>
        </row>
        <row r="1837">
          <cell r="A1837" t="str">
            <v>Preeclampsia Foundation - 00000809</v>
          </cell>
        </row>
        <row r="1838">
          <cell r="A1838" t="str">
            <v>Preservation Trust of Vermont - 00000569</v>
          </cell>
        </row>
        <row r="1839">
          <cell r="A1839" t="str">
            <v>Prevent Cancer Foundation - 00002779</v>
          </cell>
        </row>
        <row r="1840">
          <cell r="A1840" t="str">
            <v>Princeton University - 00000682</v>
          </cell>
        </row>
        <row r="1841">
          <cell r="A1841" t="str">
            <v>PRMA Foundation - 00004735</v>
          </cell>
        </row>
        <row r="1842">
          <cell r="A1842" t="str">
            <v>PROCEPT BioRobotics - 00004411</v>
          </cell>
        </row>
        <row r="1843">
          <cell r="A1843" t="str">
            <v>Procter &amp; Gamble Pharmaceuticals, Inc. - 00000687</v>
          </cell>
        </row>
        <row r="1844">
          <cell r="A1844" t="str">
            <v>Project Harmony (PH International) - 00003441</v>
          </cell>
        </row>
        <row r="1845">
          <cell r="A1845" t="str">
            <v>Prostate Cancer Foundation - 00004736</v>
          </cell>
        </row>
        <row r="1846">
          <cell r="A1846" t="str">
            <v>Protherics - 00004171</v>
          </cell>
        </row>
        <row r="1847">
          <cell r="A1847" t="str">
            <v>Protox Therapeutics, Inc. - 00004412</v>
          </cell>
        </row>
        <row r="1848">
          <cell r="A1848" t="str">
            <v>Providence College - 00003908</v>
          </cell>
        </row>
        <row r="1849">
          <cell r="A1849" t="str">
            <v>Providence Health &amp; Services Alaska - 00005070</v>
          </cell>
        </row>
        <row r="1850">
          <cell r="A1850" t="str">
            <v>pSivida Inc. - 00004413</v>
          </cell>
        </row>
        <row r="1851">
          <cell r="A1851" t="str">
            <v>Public Health Solutions - 00004737</v>
          </cell>
        </row>
        <row r="1852">
          <cell r="A1852" t="str">
            <v>Pulmonary Fibrosis Foundation - 00000730</v>
          </cell>
        </row>
        <row r="1853">
          <cell r="A1853" t="str">
            <v>PulmOne, USA, Inc - 00004414</v>
          </cell>
        </row>
        <row r="1854">
          <cell r="A1854" t="str">
            <v>Purdue University - 00003021</v>
          </cell>
        </row>
        <row r="1855">
          <cell r="A1855" t="str">
            <v>Purina Animal Nutrition, LLC - 00003795</v>
          </cell>
        </row>
        <row r="1856">
          <cell r="A1856" t="str">
            <v>QLT Phototherapeutics Inc. - 00000090</v>
          </cell>
        </row>
        <row r="1857">
          <cell r="A1857" t="str">
            <v>Qualidigm - 00005054</v>
          </cell>
        </row>
        <row r="1858">
          <cell r="A1858" t="str">
            <v>QuantaSpec - 00000578</v>
          </cell>
        </row>
        <row r="1859">
          <cell r="A1859" t="str">
            <v>Quantell, Inc. - 00000609</v>
          </cell>
        </row>
        <row r="1860">
          <cell r="A1860" t="str">
            <v>Quantitative Imaging Solutions, LLC - 00004415</v>
          </cell>
        </row>
        <row r="1861">
          <cell r="A1861" t="str">
            <v>Quantium Medical S.L. - 00004172</v>
          </cell>
        </row>
        <row r="1862">
          <cell r="A1862" t="str">
            <v>Quebec International (USA) - 00003829</v>
          </cell>
        </row>
        <row r="1863">
          <cell r="A1863" t="str">
            <v>Quebec Ministry of Internatl Affairs - 00004074</v>
          </cell>
        </row>
        <row r="1864">
          <cell r="A1864" t="str">
            <v>Quebec Provincial Government - 00004075</v>
          </cell>
        </row>
        <row r="1865">
          <cell r="A1865" t="str">
            <v>Queens College of the City Univ of NY - 00003133</v>
          </cell>
        </row>
        <row r="1866">
          <cell r="A1866" t="str">
            <v>Queen's University - 00000830</v>
          </cell>
        </row>
        <row r="1867">
          <cell r="A1867" t="str">
            <v>Questcor Pharmaceuticals, Inc - 00004416</v>
          </cell>
        </row>
        <row r="1868">
          <cell r="A1868" t="str">
            <v>Quintiles Pacific, Inc. - 00004417</v>
          </cell>
        </row>
        <row r="1869">
          <cell r="A1869" t="str">
            <v>Ra Pharmaceuticals, Inc. - 00004418</v>
          </cell>
        </row>
        <row r="1870">
          <cell r="A1870" t="str">
            <v>Race to Erase MS - 00004738</v>
          </cell>
        </row>
        <row r="1871">
          <cell r="A1871" t="str">
            <v>Radiological Society of North America - 00004739</v>
          </cell>
        </row>
        <row r="1872">
          <cell r="A1872" t="str">
            <v>Rail Park, LLC - 00004053</v>
          </cell>
        </row>
        <row r="1873">
          <cell r="A1873" t="str">
            <v>Ramco Laboratories Inc - 00000081</v>
          </cell>
        </row>
        <row r="1874">
          <cell r="A1874" t="str">
            <v>Rand Corp. - 00000379</v>
          </cell>
        </row>
        <row r="1875">
          <cell r="A1875" t="str">
            <v>Ranger Solar - 00003421</v>
          </cell>
        </row>
        <row r="1876">
          <cell r="A1876" t="str">
            <v>Reach Out and Read, Inc. - 00000833</v>
          </cell>
        </row>
        <row r="1877">
          <cell r="A1877" t="str">
            <v>Real Choices System Change/CMS - 00003973</v>
          </cell>
        </row>
        <row r="1878">
          <cell r="A1878" t="str">
            <v>Reata Pharmaceuticals, Inc. - 00004419</v>
          </cell>
        </row>
        <row r="1879">
          <cell r="A1879" t="str">
            <v>Redeeming Grace Church - 00000862</v>
          </cell>
        </row>
        <row r="1880">
          <cell r="A1880" t="str">
            <v>Redstone &amp; Youkel LLC - 00003193</v>
          </cell>
        </row>
        <row r="1881">
          <cell r="A1881" t="str">
            <v>Redstone Inc. - 00000858</v>
          </cell>
        </row>
        <row r="1882">
          <cell r="A1882" t="str">
            <v>Regado Biosciences, Inc. - 00004420</v>
          </cell>
        </row>
        <row r="1883">
          <cell r="A1883" t="str">
            <v>Regeneron Pharmaceuticals - 00004421</v>
          </cell>
        </row>
        <row r="1884">
          <cell r="A1884" t="str">
            <v>Regents of the University of Idaho - 00003692</v>
          </cell>
        </row>
        <row r="1885">
          <cell r="A1885" t="str">
            <v>Regional Medical Center at Lubec Inc - 00000545</v>
          </cell>
        </row>
        <row r="1886">
          <cell r="A1886" t="str">
            <v>Rejuvenon Corporation - 00004422</v>
          </cell>
        </row>
        <row r="1887">
          <cell r="A1887" t="str">
            <v>REM Development Company, LLC - 00003351</v>
          </cell>
        </row>
        <row r="1888">
          <cell r="A1888" t="str">
            <v>Renova Therapeutics, Inc. - 2877</v>
          </cell>
        </row>
        <row r="1889">
          <cell r="A1889" t="str">
            <v>Rensselaer Polytech Institute - 00003457</v>
          </cell>
        </row>
        <row r="1890">
          <cell r="A1890" t="str">
            <v>Replidyne, Inc. - 00004423</v>
          </cell>
        </row>
        <row r="1891">
          <cell r="A1891" t="str">
            <v>Research and Development Solutions, Inc. - 00000649</v>
          </cell>
        </row>
        <row r="1892">
          <cell r="A1892" t="str">
            <v>Research Corporation Science Advancement - 00000084</v>
          </cell>
        </row>
        <row r="1893">
          <cell r="A1893" t="str">
            <v>Research Council of Norway - 00004946</v>
          </cell>
        </row>
        <row r="1894">
          <cell r="A1894" t="str">
            <v>Research Education &amp; Economics/USDA - 00000008</v>
          </cell>
        </row>
        <row r="1895">
          <cell r="A1895" t="str">
            <v>Research Foundation of SUNY - 00000435</v>
          </cell>
        </row>
        <row r="1896">
          <cell r="A1896" t="str">
            <v>Research Technology Solutions - 00004424</v>
          </cell>
        </row>
        <row r="1897">
          <cell r="A1897" t="str">
            <v>Resonant Medical - 00004173</v>
          </cell>
        </row>
        <row r="1898">
          <cell r="A1898" t="str">
            <v>Resource Systems Group - 00000092</v>
          </cell>
        </row>
        <row r="1899">
          <cell r="A1899" t="str">
            <v>Resources for the Future, Inc. - 00004425</v>
          </cell>
        </row>
        <row r="1900">
          <cell r="A1900" t="str">
            <v>Respiratory Motion, Inc. - 00004426</v>
          </cell>
        </row>
        <row r="1901">
          <cell r="A1901" t="str">
            <v>Respiratory Technology Corporation - 00004901</v>
          </cell>
        </row>
        <row r="1902">
          <cell r="A1902" t="str">
            <v>Respirgames, Inc. - 00004427</v>
          </cell>
        </row>
        <row r="1903">
          <cell r="A1903" t="str">
            <v>Resverlogix Corporation - 00000807</v>
          </cell>
        </row>
        <row r="1904">
          <cell r="A1904" t="str">
            <v>Retrovest Companies - 00000284</v>
          </cell>
        </row>
        <row r="1905">
          <cell r="A1905" t="str">
            <v>Revance Therapeutics - 00004428</v>
          </cell>
        </row>
        <row r="1906">
          <cell r="A1906" t="str">
            <v>Rheumatology Research Foundation - 00003322</v>
          </cell>
        </row>
        <row r="1907">
          <cell r="A1907" t="str">
            <v>Rho, Inc. - 00003513</v>
          </cell>
        </row>
        <row r="1908">
          <cell r="A1908" t="str">
            <v>RHTL Partners, LLC - 00004429</v>
          </cell>
        </row>
        <row r="1909">
          <cell r="A1909" t="str">
            <v>Richard King Mellon Foundation - 00000400</v>
          </cell>
        </row>
        <row r="1910">
          <cell r="A1910" t="str">
            <v>Richford Health Center, Inc. - 00005002</v>
          </cell>
        </row>
        <row r="1911">
          <cell r="A1911" t="str">
            <v>Richmond Land Trust - 00003493</v>
          </cell>
        </row>
        <row r="1912">
          <cell r="A1912" t="str">
            <v>Rigel Pharmaceuticals, Inc. - 00004430</v>
          </cell>
        </row>
        <row r="1913">
          <cell r="A1913" t="str">
            <v>Riley Rink at Hunter Park - 00004054</v>
          </cell>
        </row>
        <row r="1914">
          <cell r="A1914" t="str">
            <v>Rio Tinto PLC - 00004174</v>
          </cell>
        </row>
        <row r="1915">
          <cell r="A1915" t="str">
            <v>Risk Management Agency/RMA/USDA - 00000429</v>
          </cell>
        </row>
        <row r="1916">
          <cell r="A1916" t="str">
            <v>River Berry Farm - 00004055</v>
          </cell>
        </row>
        <row r="1917">
          <cell r="A1917" t="str">
            <v>Riverledge Foundation, Ltd. - 00002889</v>
          </cell>
        </row>
        <row r="1918">
          <cell r="A1918" t="str">
            <v>Riverside Research Institute - 00000900</v>
          </cell>
        </row>
        <row r="1919">
          <cell r="A1919" t="str">
            <v>RJR Nabisco Inc - 00000273</v>
          </cell>
        </row>
        <row r="1920">
          <cell r="A1920" t="str">
            <v>RLM Associates - 00000070</v>
          </cell>
        </row>
        <row r="1921">
          <cell r="A1921" t="str">
            <v>Rob &amp; Bessie Welder Wildlife Foundation - 00003154</v>
          </cell>
        </row>
        <row r="1922">
          <cell r="A1922" t="str">
            <v>Robert Wood Johnson Foundation - 00000274</v>
          </cell>
        </row>
        <row r="1923">
          <cell r="A1923" t="str">
            <v>Roche Diagnostics - 00000115</v>
          </cell>
        </row>
        <row r="1924">
          <cell r="A1924" t="str">
            <v>Roche Laboratories, Inc. - 00004175</v>
          </cell>
        </row>
        <row r="1925">
          <cell r="A1925" t="str">
            <v>Rochester Institute of Technology - 00000787</v>
          </cell>
        </row>
        <row r="1926">
          <cell r="A1926" t="str">
            <v>Rockefeller Foundation - 00004740</v>
          </cell>
        </row>
        <row r="1927">
          <cell r="A1927" t="str">
            <v>Rockefeller University - 00003909</v>
          </cell>
        </row>
        <row r="1928">
          <cell r="A1928" t="str">
            <v>Roddenberry Foundation - 00004741</v>
          </cell>
        </row>
        <row r="1929">
          <cell r="A1929" t="str">
            <v>ROHO, Inc - 00004431</v>
          </cell>
        </row>
        <row r="1930">
          <cell r="A1930" t="str">
            <v>Ronald McDonald House Charities - 00004742</v>
          </cell>
        </row>
        <row r="1931">
          <cell r="A1931" t="str">
            <v>Rosalynn Carter Institute for Caregiving - 00004743</v>
          </cell>
        </row>
        <row r="1932">
          <cell r="A1932" t="str">
            <v>RTOG Foundation, Inc. - 00004744</v>
          </cell>
        </row>
        <row r="1933">
          <cell r="A1933" t="str">
            <v>Ruggiano Engineering Inc - 00003083</v>
          </cell>
        </row>
        <row r="1934">
          <cell r="A1934" t="str">
            <v>Rural Development/RD/USDA - 00000562</v>
          </cell>
        </row>
        <row r="1935">
          <cell r="A1935" t="str">
            <v>Rural Housing Service/USDA - 00002861</v>
          </cell>
        </row>
        <row r="1936">
          <cell r="A1936" t="str">
            <v>Rutgers University - 00000425</v>
          </cell>
        </row>
        <row r="1937">
          <cell r="A1937" t="str">
            <v>Rutland County Treatment Court - 00000963</v>
          </cell>
        </row>
        <row r="1938">
          <cell r="A1938" t="str">
            <v>Rutland Regional Planning Commission - 00000822</v>
          </cell>
        </row>
        <row r="1939">
          <cell r="A1939" t="str">
            <v>Rye Associates, LLC - 00003196</v>
          </cell>
        </row>
        <row r="1940">
          <cell r="A1940" t="str">
            <v>S. D. Ireland Brothers Corporation - 00000703</v>
          </cell>
        </row>
        <row r="1941">
          <cell r="A1941" t="str">
            <v>SAGE Therapeutics - 00004432</v>
          </cell>
        </row>
        <row r="1942">
          <cell r="A1942" t="str">
            <v>Saint Lawrence University - 00000516</v>
          </cell>
        </row>
        <row r="1943">
          <cell r="A1943" t="str">
            <v>Saint Louis University - 00003761</v>
          </cell>
        </row>
        <row r="1944">
          <cell r="A1944" t="str">
            <v>Saint Michael's College - 00002787</v>
          </cell>
        </row>
        <row r="1945">
          <cell r="A1945" t="str">
            <v>Salix Pharmaceuticals, Inc. - 00004433</v>
          </cell>
        </row>
        <row r="1946">
          <cell r="A1946" t="str">
            <v>Sam Houston State University - 00003732</v>
          </cell>
        </row>
        <row r="1947">
          <cell r="A1947" t="str">
            <v>Samsung Electronics - 00004176</v>
          </cell>
        </row>
        <row r="1948">
          <cell r="A1948" t="str">
            <v>Samuel H Kress Foundation - 00003050</v>
          </cell>
        </row>
        <row r="1949">
          <cell r="A1949" t="str">
            <v>Samuel Waxman Cancer Research Center - 00004745</v>
          </cell>
        </row>
        <row r="1950">
          <cell r="A1950" t="str">
            <v>Sanborn, Head &amp; Associates, Inc. - 00002885</v>
          </cell>
        </row>
        <row r="1951">
          <cell r="A1951" t="str">
            <v>Sandia National Laboratories/DOE - 00000942</v>
          </cell>
        </row>
        <row r="1952">
          <cell r="A1952" t="str">
            <v>Sandoz Pharmaceuticals Corporation - 00004177</v>
          </cell>
        </row>
        <row r="1953">
          <cell r="A1953" t="str">
            <v>Sanofi Pasteur Biologics Co. - 00004434</v>
          </cell>
        </row>
        <row r="1954">
          <cell r="A1954" t="str">
            <v>Sanofi Pharmaceuticals Inc. - 00000275</v>
          </cell>
        </row>
        <row r="1955">
          <cell r="A1955" t="str">
            <v>Sanofi US Services Inc. - 00005060</v>
          </cell>
        </row>
        <row r="1956">
          <cell r="A1956" t="str">
            <v>Sanofi-Aventis - 00004435</v>
          </cell>
        </row>
        <row r="1957">
          <cell r="A1957" t="str">
            <v>Sanofi-Synthelabo Inc - 00004436</v>
          </cell>
        </row>
        <row r="1958">
          <cell r="A1958" t="str">
            <v>Santa-Barbara Family Foundation - 00000481</v>
          </cell>
        </row>
        <row r="1959">
          <cell r="A1959" t="str">
            <v>Santen Incorporated - 00004437</v>
          </cell>
        </row>
        <row r="1960">
          <cell r="A1960" t="str">
            <v>Sapphire Therapeutics, Inc. - 00004178</v>
          </cell>
        </row>
        <row r="1961">
          <cell r="A1961" t="str">
            <v>Sarah Hadd - 00000688</v>
          </cell>
        </row>
        <row r="1962">
          <cell r="A1962" t="str">
            <v>Sarah K. DeCoizart Perpetual Trust - 00005073</v>
          </cell>
        </row>
        <row r="1963">
          <cell r="A1963" t="str">
            <v>Sarepta Therapeutics - 00004438</v>
          </cell>
        </row>
        <row r="1964">
          <cell r="A1964" t="str">
            <v>Satellite Research - 00004439</v>
          </cell>
        </row>
        <row r="1965">
          <cell r="A1965" t="str">
            <v>Savara Inc. - 00004440</v>
          </cell>
        </row>
        <row r="1966">
          <cell r="A1966" t="str">
            <v>Save Outdoor Sculpture! - 00000403</v>
          </cell>
        </row>
        <row r="1967">
          <cell r="A1967" t="str">
            <v>Schering Plough Corporation - 00004179</v>
          </cell>
        </row>
        <row r="1968">
          <cell r="A1968" t="str">
            <v>Schering Plough Foundation - 00004111</v>
          </cell>
        </row>
        <row r="1969">
          <cell r="A1969" t="str">
            <v>Schwarz BioSciences, Inc. - 00004441</v>
          </cell>
        </row>
        <row r="1970">
          <cell r="A1970" t="str">
            <v>Scleroderma Foundation - 00004746</v>
          </cell>
        </row>
        <row r="1971">
          <cell r="A1971" t="str">
            <v>Scoliosis Research Society - 00000814</v>
          </cell>
        </row>
        <row r="1972">
          <cell r="A1972" t="str">
            <v>Scott and Partners - 00003528</v>
          </cell>
        </row>
        <row r="1973">
          <cell r="A1973" t="str">
            <v>Scripps Research Institute - 00000589</v>
          </cell>
        </row>
        <row r="1974">
          <cell r="A1974" t="str">
            <v>SE Group - 00003449</v>
          </cell>
        </row>
        <row r="1975">
          <cell r="A1975" t="str">
            <v>Sea Education Association (SEA) - 00003910</v>
          </cell>
        </row>
        <row r="1976">
          <cell r="A1976" t="str">
            <v>Searle Scholars Program - 00004747</v>
          </cell>
        </row>
        <row r="1977">
          <cell r="A1977" t="str">
            <v>Seattle Children’s Hospital - 00000287</v>
          </cell>
        </row>
        <row r="1978">
          <cell r="A1978" t="str">
            <v>Seattle Children's Hospital - 00000870</v>
          </cell>
        </row>
        <row r="1979">
          <cell r="A1979" t="str">
            <v>Seattle Genetics, Inc - 00004442</v>
          </cell>
        </row>
        <row r="1980">
          <cell r="A1980" t="str">
            <v>Semiconductor Advanced Lithography - 00000477</v>
          </cell>
        </row>
        <row r="1981">
          <cell r="A1981" t="str">
            <v>Seoul National University - 00000436</v>
          </cell>
        </row>
        <row r="1982">
          <cell r="A1982" t="str">
            <v>Sepulveda Research Corporation - 00000925</v>
          </cell>
        </row>
        <row r="1983">
          <cell r="A1983" t="str">
            <v>Serono Laboratories - 00004443</v>
          </cell>
        </row>
        <row r="1984">
          <cell r="A1984" t="str">
            <v>Seven Leaf Genetics - 00005008</v>
          </cell>
        </row>
        <row r="1985">
          <cell r="A1985" t="str">
            <v>SGC ENGINEERING LLC - 00000563</v>
          </cell>
        </row>
        <row r="1986">
          <cell r="A1986" t="str">
            <v>Share Our Strength - 00000904</v>
          </cell>
        </row>
        <row r="1987">
          <cell r="A1987" t="str">
            <v>Shelburne Farms - 00000412</v>
          </cell>
        </row>
        <row r="1988">
          <cell r="A1988" t="str">
            <v>Shelburne Green, LLC - 00003205</v>
          </cell>
        </row>
        <row r="1989">
          <cell r="A1989" t="str">
            <v>Shelburne Museum - 00000554</v>
          </cell>
        </row>
        <row r="1990">
          <cell r="A1990" t="str">
            <v>Sheldon Heights LLC - 00003178</v>
          </cell>
        </row>
        <row r="1991">
          <cell r="A1991" t="str">
            <v>Shippensburg University of Pennsylvania - 00003374</v>
          </cell>
        </row>
        <row r="1992">
          <cell r="A1992" t="str">
            <v>Shire - 00004180</v>
          </cell>
        </row>
        <row r="1993">
          <cell r="A1993" t="str">
            <v>Shockwave Medical, Inc. - 00004969</v>
          </cell>
        </row>
        <row r="1994">
          <cell r="A1994" t="str">
            <v>Shoshone Family Medical Center - 00004931</v>
          </cell>
        </row>
        <row r="1995">
          <cell r="A1995" t="str">
            <v>Sibylla Hesse Foundation - 00004893</v>
          </cell>
        </row>
        <row r="1996">
          <cell r="A1996" t="str">
            <v>Sidney Kimmel Foundation Cancer Research - 00004748</v>
          </cell>
        </row>
        <row r="1997">
          <cell r="A1997" t="str">
            <v>Siemens Industry, Inc - 00005047</v>
          </cell>
        </row>
        <row r="1998">
          <cell r="A1998" t="str">
            <v>Siena College - 00003911</v>
          </cell>
        </row>
        <row r="1999">
          <cell r="A1999" t="str">
            <v>Sigma Theta Tau International - 00004749</v>
          </cell>
        </row>
        <row r="2000">
          <cell r="A2000" t="str">
            <v>Sim*Vivo, LLC - 00003787</v>
          </cell>
        </row>
        <row r="2001">
          <cell r="A2001" t="str">
            <v>Simmedtec, LLC - 00004056</v>
          </cell>
        </row>
        <row r="2002">
          <cell r="A2002" t="str">
            <v>Simons Foundation - 00002786</v>
          </cell>
        </row>
        <row r="2003">
          <cell r="A2003" t="str">
            <v>SIRTeX Medical Inc - 00004181</v>
          </cell>
        </row>
        <row r="2004">
          <cell r="A2004" t="str">
            <v>Sky Research Inc. - 00004444</v>
          </cell>
        </row>
        <row r="2005">
          <cell r="A2005" t="str">
            <v>Small Business Administration/SBA - 00000405</v>
          </cell>
        </row>
        <row r="2006">
          <cell r="A2006" t="str">
            <v>Smart Mobility, Inc. - 00004057</v>
          </cell>
        </row>
        <row r="2007">
          <cell r="A2007" t="str">
            <v>SmartTots - 00004750</v>
          </cell>
        </row>
        <row r="2008">
          <cell r="A2008" t="str">
            <v>Smith &amp; Nephew Brac &amp; Support Systems - 00004182</v>
          </cell>
        </row>
        <row r="2009">
          <cell r="A2009" t="str">
            <v>Smith &amp; Nephew Donjoy, Inc. - 00004445</v>
          </cell>
        </row>
        <row r="2010">
          <cell r="A2010" t="str">
            <v>Smith &amp; Nephew Foundation - 00004112</v>
          </cell>
        </row>
        <row r="2011">
          <cell r="A2011" t="str">
            <v>Smith Alvarez Sienkiewycz Architects - 00000763</v>
          </cell>
        </row>
        <row r="2012">
          <cell r="A2012" t="str">
            <v>Smith Richardson Foundation, Inc. - 00000806</v>
          </cell>
        </row>
        <row r="2013">
          <cell r="A2013" t="str">
            <v>Smithsonian Institution - 00003512</v>
          </cell>
        </row>
        <row r="2014">
          <cell r="A2014" t="str">
            <v>Smugglers' Notch - 00000994</v>
          </cell>
        </row>
        <row r="2015">
          <cell r="A2015" t="str">
            <v>Snelling Center for Government - 00000419</v>
          </cell>
        </row>
        <row r="2016">
          <cell r="A2016" t="str">
            <v>Snyder Companies, The - 00000726</v>
          </cell>
        </row>
        <row r="2017">
          <cell r="A2017" t="str">
            <v>Social &amp; Scientific Systems, Inc. - 00003526</v>
          </cell>
        </row>
        <row r="2018">
          <cell r="A2018" t="str">
            <v>Social Sci Humanities Rsrch Cncl Canada - 00004113</v>
          </cell>
        </row>
        <row r="2019">
          <cell r="A2019" t="str">
            <v>Social Science Research Council - 00004751</v>
          </cell>
        </row>
        <row r="2020">
          <cell r="A2020" t="str">
            <v>Social Sciences Humanities Rsrch Council - 00004822</v>
          </cell>
        </row>
        <row r="2021">
          <cell r="A2021" t="str">
            <v>Society for Ambulatory Anesthesia - 00004752</v>
          </cell>
        </row>
        <row r="2022">
          <cell r="A2022" t="str">
            <v>Society for Conservation Biology - 00004753</v>
          </cell>
        </row>
        <row r="2023">
          <cell r="A2023" t="str">
            <v>Society for Maternal-Fetal Medicine - 00004754</v>
          </cell>
        </row>
        <row r="2024">
          <cell r="A2024" t="str">
            <v>Society for Pediatric Anesthesia - 00004755</v>
          </cell>
        </row>
        <row r="2025">
          <cell r="A2025" t="str">
            <v>Society for Research Child Development - 00004815</v>
          </cell>
        </row>
        <row r="2026">
          <cell r="A2026" t="str">
            <v>Society of University Surgeons - 00004756</v>
          </cell>
        </row>
        <row r="2027">
          <cell r="A2027" t="str">
            <v>Society Preservation American Modernists - 00003996</v>
          </cell>
        </row>
        <row r="2028">
          <cell r="A2028" t="str">
            <v>Society Psych Study of Social Issues - 00000052</v>
          </cell>
        </row>
        <row r="2029">
          <cell r="A2029" t="str">
            <v>SOF Health - 00004446</v>
          </cell>
        </row>
        <row r="2030">
          <cell r="A2030" t="str">
            <v>Soil Health Institute - 00003698</v>
          </cell>
        </row>
        <row r="2031">
          <cell r="A2031" t="str">
            <v>Solar Renewable Energy, LLC - 00002984</v>
          </cell>
        </row>
        <row r="2032">
          <cell r="A2032" t="str">
            <v>Solar Sense, LLC - 00003502</v>
          </cell>
        </row>
        <row r="2033">
          <cell r="A2033" t="str">
            <v>SolarCity Corporation - 00004447</v>
          </cell>
        </row>
        <row r="2034">
          <cell r="A2034" t="str">
            <v>Solvay Pharmaceuticals, Inc. - 00004183</v>
          </cell>
        </row>
        <row r="2035">
          <cell r="A2035" t="str">
            <v>Solve ME/CFS Initiative (SMCI) - 00004808</v>
          </cell>
        </row>
        <row r="2036">
          <cell r="A2036" t="str">
            <v>Sony Corporation of America - 00004853</v>
          </cell>
        </row>
        <row r="2037">
          <cell r="A2037" t="str">
            <v>South Alburgh Fire District No. 02 - 00004002</v>
          </cell>
        </row>
        <row r="2038">
          <cell r="A2038" t="str">
            <v>South Burlington Vermont School District - 00004003</v>
          </cell>
        </row>
        <row r="2039">
          <cell r="A2039" t="str">
            <v>South Carolina State University - 00000426</v>
          </cell>
        </row>
        <row r="2040">
          <cell r="A2040" t="str">
            <v>South Dakota Dept of Transportation - 00004927</v>
          </cell>
        </row>
        <row r="2041">
          <cell r="A2041" t="str">
            <v>South Dakota State University - 00003912</v>
          </cell>
        </row>
        <row r="2042">
          <cell r="A2042" t="str">
            <v>South Florida VA Foundation Rsrch Edu - 00004757</v>
          </cell>
        </row>
        <row r="2043">
          <cell r="A2043" t="str">
            <v>South Lake Champlain Trust - 00000474</v>
          </cell>
        </row>
        <row r="2044">
          <cell r="A2044" t="str">
            <v>South Road Land Co. - 00004058</v>
          </cell>
        </row>
        <row r="2045">
          <cell r="A2045" t="str">
            <v>Southern Methodist University - 00000921</v>
          </cell>
        </row>
        <row r="2046">
          <cell r="A2046" t="str">
            <v>Southern Vermont AHEC - 00000758</v>
          </cell>
        </row>
        <row r="2047">
          <cell r="A2047" t="str">
            <v>Southwest Oncology Group - 00000106</v>
          </cell>
        </row>
        <row r="2048">
          <cell r="A2048" t="str">
            <v>SP Land Company, LLC - 00002767</v>
          </cell>
        </row>
        <row r="2049">
          <cell r="A2049" t="str">
            <v>Spaulding for Children - 00003608</v>
          </cell>
        </row>
        <row r="2050">
          <cell r="A2050" t="str">
            <v>Special Hope Foundation - 00004758</v>
          </cell>
        </row>
        <row r="2051">
          <cell r="A2051" t="str">
            <v>Spectrum Health Medical Group - 00003044</v>
          </cell>
        </row>
        <row r="2052">
          <cell r="A2052" t="str">
            <v>Spectrum Youth &amp; Family Services - 00004846</v>
          </cell>
        </row>
        <row r="2053">
          <cell r="A2053" t="str">
            <v>Spencer Foundation - 00003109</v>
          </cell>
        </row>
        <row r="2054">
          <cell r="A2054" t="str">
            <v>Spinal Cord Research Foundation - 00004759</v>
          </cell>
        </row>
        <row r="2055">
          <cell r="A2055" t="str">
            <v>Spine Wave, Inc. - 00004448</v>
          </cell>
        </row>
        <row r="2056">
          <cell r="A2056" t="str">
            <v>Spineology, Inc. - 00004449</v>
          </cell>
        </row>
        <row r="2057">
          <cell r="A2057" t="str">
            <v>Spiration, Inc - 00004450</v>
          </cell>
        </row>
        <row r="2058">
          <cell r="A2058" t="str">
            <v>Sport Trails of the Ascutney Basin - 00003059</v>
          </cell>
        </row>
        <row r="2059">
          <cell r="A2059" t="str">
            <v>Springfield Solar Alliance I - 00002989</v>
          </cell>
        </row>
        <row r="2060">
          <cell r="A2060" t="str">
            <v>SQM North America Corp. - 00003315</v>
          </cell>
        </row>
        <row r="2061">
          <cell r="A2061" t="str">
            <v>St. Antonius Ziekenhuis - 00004184</v>
          </cell>
        </row>
        <row r="2062">
          <cell r="A2062" t="str">
            <v>St. Baldrick's Foundation - 00000968</v>
          </cell>
        </row>
        <row r="2063">
          <cell r="A2063" t="str">
            <v>St. John's University - 00003913</v>
          </cell>
        </row>
        <row r="2064">
          <cell r="A2064" t="str">
            <v>St. Jude Medical, Inc. - 00004760</v>
          </cell>
        </row>
        <row r="2065">
          <cell r="A2065" t="str">
            <v>St. Luke's Roosevelt Hospital - 00000437</v>
          </cell>
        </row>
        <row r="2066">
          <cell r="A2066" t="str">
            <v>St. Michael's Hospital Toronto - 00003460</v>
          </cell>
        </row>
        <row r="2067">
          <cell r="A2067" t="str">
            <v>Stacie Mathewson Foundation - 00003229</v>
          </cell>
        </row>
        <row r="2068">
          <cell r="A2068" t="str">
            <v>Stanford University - 00000061</v>
          </cell>
        </row>
        <row r="2069">
          <cell r="A2069" t="str">
            <v>Stanley Smith Horticultural Trust - 00000819</v>
          </cell>
        </row>
        <row r="2070">
          <cell r="A2070" t="str">
            <v>Stantec Consulting Services, Inc. - 00000701</v>
          </cell>
        </row>
        <row r="2071">
          <cell r="A2071" t="str">
            <v>State Farm Youth Advisory Board - 00003073</v>
          </cell>
        </row>
        <row r="2072">
          <cell r="A2072" t="str">
            <v>State of Vermont SerVermont - 00003439</v>
          </cell>
        </row>
        <row r="2073">
          <cell r="A2073" t="str">
            <v>State Univ. of New York at Plattsburgh - 00000134</v>
          </cell>
        </row>
        <row r="2074">
          <cell r="A2074" t="str">
            <v>State University of New York - 00000427</v>
          </cell>
        </row>
        <row r="2075">
          <cell r="A2075" t="str">
            <v>State University of New York at Syracuse - 00003914</v>
          </cell>
        </row>
        <row r="2076">
          <cell r="A2076" t="str">
            <v>Stealth Software Technologies - 00004451</v>
          </cell>
        </row>
        <row r="2077">
          <cell r="A2077" t="str">
            <v>Stem Cell Research Foundation - 00004761</v>
          </cell>
        </row>
        <row r="2078">
          <cell r="A2078" t="str">
            <v>Steve Hurlbut - 00000965</v>
          </cell>
        </row>
        <row r="2079">
          <cell r="A2079" t="str">
            <v>Stewart Construction - 00003194</v>
          </cell>
        </row>
        <row r="2080">
          <cell r="A2080" t="str">
            <v>Stockholm Environment Institute US - 00003447</v>
          </cell>
        </row>
        <row r="2081">
          <cell r="A2081" t="str">
            <v>Stone Environmental, Inc. - 00003672</v>
          </cell>
        </row>
        <row r="2082">
          <cell r="A2082" t="str">
            <v>Stonyfield Farm - 00002911</v>
          </cell>
        </row>
        <row r="2083">
          <cell r="A2083" t="str">
            <v>Strategic Environmental R&amp;D Program/DOD - 00003974</v>
          </cell>
        </row>
        <row r="2084">
          <cell r="A2084" t="str">
            <v>Strolling of the Heifers Foundation - 00000475</v>
          </cell>
        </row>
        <row r="2085">
          <cell r="A2085" t="str">
            <v>Stromatec, Inc. - 00004059</v>
          </cell>
        </row>
        <row r="2086">
          <cell r="A2086" t="str">
            <v>Structural Genomics Consortium - 00003309</v>
          </cell>
        </row>
        <row r="2087">
          <cell r="A2087" t="str">
            <v>Stryker Instruments - 00004452</v>
          </cell>
        </row>
        <row r="2088">
          <cell r="A2088" t="str">
            <v>Stryker Neurovascular - 00004453</v>
          </cell>
        </row>
        <row r="2089">
          <cell r="A2089" t="str">
            <v>Stryker Orthopaedics - 00004454</v>
          </cell>
        </row>
        <row r="2090">
          <cell r="A2090" t="str">
            <v>Stryker-Howmedica-Osteonics - 00000066</v>
          </cell>
        </row>
        <row r="2091">
          <cell r="A2091" t="str">
            <v>Student Conservation Association - 00003169</v>
          </cell>
        </row>
        <row r="2092">
          <cell r="A2092" t="str">
            <v>Substance Abuse Mental Health/SAMHSA - 00000721</v>
          </cell>
        </row>
        <row r="2093">
          <cell r="A2093" t="str">
            <v>Subterranean Research, Inc. - 00004060</v>
          </cell>
        </row>
        <row r="2094">
          <cell r="A2094" t="str">
            <v>Sucampo Pharmaceuticals, Inc. - 00004455</v>
          </cell>
        </row>
        <row r="2095">
          <cell r="A2095" t="str">
            <v>Sudbury Solar LLC - 00003257</v>
          </cell>
        </row>
        <row r="2096">
          <cell r="A2096" t="str">
            <v>Suitable Systems - 00004456</v>
          </cell>
        </row>
        <row r="2097">
          <cell r="A2097" t="str">
            <v>SunCommon - 00003378</v>
          </cell>
        </row>
        <row r="2098">
          <cell r="A2098" t="str">
            <v>Suneidon Corporation - 00003423</v>
          </cell>
        </row>
        <row r="2099">
          <cell r="A2099" t="str">
            <v>Sunovion Pharmaceuticals Inc. - 00000551</v>
          </cell>
        </row>
        <row r="2100">
          <cell r="A2100" t="str">
            <v>Sunward - 00004021</v>
          </cell>
        </row>
        <row r="2101">
          <cell r="A2101" t="str">
            <v>SUNY Stony Brook - 00003915</v>
          </cell>
        </row>
        <row r="2102">
          <cell r="A2102" t="str">
            <v>SUNY Upstate Medical University - 00003916</v>
          </cell>
        </row>
        <row r="2103">
          <cell r="A2103" t="str">
            <v>Superior Technical Ceramics Corporation - 00004061</v>
          </cell>
        </row>
        <row r="2104">
          <cell r="A2104" t="str">
            <v>Susan G. Komen Breast Cancer Foundation - 00000613</v>
          </cell>
        </row>
        <row r="2105">
          <cell r="A2105" t="str">
            <v>Susan G. Komen New England - 00003676</v>
          </cell>
        </row>
        <row r="2106">
          <cell r="A2106" t="str">
            <v>Susan G. Komen VT NH Affiliate - 00000568</v>
          </cell>
        </row>
        <row r="2107">
          <cell r="A2107" t="str">
            <v>Swedish Heart-Lung Foundation - 00004114</v>
          </cell>
        </row>
        <row r="2108">
          <cell r="A2108" t="str">
            <v>Swedish Orphan Biovitrum - 00004185</v>
          </cell>
        </row>
        <row r="2109">
          <cell r="A2109" t="str">
            <v>Synergy Pharmaceuticals, Inc. - 00004457</v>
          </cell>
        </row>
        <row r="2110">
          <cell r="A2110" t="str">
            <v>Synthes Spine - 00002631</v>
          </cell>
        </row>
        <row r="2111">
          <cell r="A2111" t="str">
            <v>Syntrix Biosystems, Inc. - 00003391</v>
          </cell>
        </row>
        <row r="2112">
          <cell r="A2112" t="str">
            <v>Syracuse University - 00003574</v>
          </cell>
        </row>
        <row r="2113">
          <cell r="A2113" t="str">
            <v>System Wide Solutions, Inc. - 00004458</v>
          </cell>
        </row>
        <row r="2114">
          <cell r="A2114" t="str">
            <v>Systems Technology Inc. - 00000030</v>
          </cell>
        </row>
        <row r="2115">
          <cell r="A2115" t="str">
            <v>T &amp; G Construction - 00000089</v>
          </cell>
        </row>
        <row r="2116">
          <cell r="A2116" t="str">
            <v>Tactile Systems Technology - 00004459</v>
          </cell>
        </row>
        <row r="2117">
          <cell r="A2117" t="str">
            <v>Takeda Global R&amp;D Center - 00004460</v>
          </cell>
        </row>
        <row r="2118">
          <cell r="A2118" t="str">
            <v>Takeda Pharmaceutical Company Limited - 00000816</v>
          </cell>
        </row>
        <row r="2119">
          <cell r="A2119" t="str">
            <v>Takeda Pharmaceuticals North America Inc - 00000715</v>
          </cell>
        </row>
        <row r="2120">
          <cell r="A2120" t="str">
            <v>Takeda San Francisco - 00000865</v>
          </cell>
        </row>
        <row r="2121">
          <cell r="A2121" t="str">
            <v>Targacept, Inc. - 00004461</v>
          </cell>
        </row>
        <row r="2122">
          <cell r="A2122" t="str">
            <v>Target Pharma Solutions, Inc. - 00004462</v>
          </cell>
        </row>
        <row r="2123">
          <cell r="A2123" t="str">
            <v>Tarrant Foundation - 00000992</v>
          </cell>
        </row>
        <row r="2124">
          <cell r="A2124" t="str">
            <v>Taurus New England Investments, LLC - 00000778</v>
          </cell>
        </row>
        <row r="2125">
          <cell r="A2125" t="str">
            <v>TCE Trading LLC - 00004463</v>
          </cell>
        </row>
        <row r="2126">
          <cell r="A2126" t="str">
            <v>TD Charitable Foundation - 00000823</v>
          </cell>
        </row>
        <row r="2127">
          <cell r="A2127" t="str">
            <v>Team PHenomenal Hope, Inc. - 00004979</v>
          </cell>
        </row>
        <row r="2128">
          <cell r="A2128" t="str">
            <v>Technology Assessment and Transfer, Inc. - 00004464</v>
          </cell>
        </row>
        <row r="2129">
          <cell r="A2129" t="str">
            <v>Tel Aviv University - 00000270</v>
          </cell>
        </row>
        <row r="2130">
          <cell r="A2130" t="str">
            <v>Teledyne Scientific &amp; Imaging LLC - 00004465</v>
          </cell>
        </row>
        <row r="2131">
          <cell r="A2131" t="str">
            <v>TeleMedTest, LLC - 00004062</v>
          </cell>
        </row>
        <row r="2132">
          <cell r="A2132" t="str">
            <v>Templeton Foundation - 00000991</v>
          </cell>
        </row>
        <row r="2133">
          <cell r="A2133" t="str">
            <v>Tennessee State University - 00003336</v>
          </cell>
        </row>
        <row r="2134">
          <cell r="A2134" t="str">
            <v>Tennessee Technological University - 00000943</v>
          </cell>
        </row>
        <row r="2135">
          <cell r="A2135" t="str">
            <v>Terapio - 00003397</v>
          </cell>
        </row>
        <row r="2136">
          <cell r="A2136" t="str">
            <v>TERC - 00004762</v>
          </cell>
        </row>
        <row r="2137">
          <cell r="A2137" t="str">
            <v>Terry Reilly Nampa Clinic - 00005066</v>
          </cell>
        </row>
        <row r="2138">
          <cell r="A2138" t="str">
            <v>Tesaro - 00004466</v>
          </cell>
        </row>
        <row r="2139">
          <cell r="A2139" t="str">
            <v>Tetra Tech ARD - 00004063</v>
          </cell>
        </row>
        <row r="2140">
          <cell r="A2140" t="str">
            <v>Tetra Tech Rizzo - 00000795</v>
          </cell>
        </row>
        <row r="2141">
          <cell r="A2141" t="str">
            <v>Texas A&amp;M University - 00003879</v>
          </cell>
        </row>
        <row r="2142">
          <cell r="A2142" t="str">
            <v>The Alfred P. Sloan Foundation - 00000863</v>
          </cell>
        </row>
        <row r="2143">
          <cell r="A2143" t="str">
            <v>The Barn at Smugglers' Notch LLC - 00003271</v>
          </cell>
        </row>
        <row r="2144">
          <cell r="A2144" t="str">
            <v>The Bay and Paul Foundations - 00000396</v>
          </cell>
        </row>
        <row r="2145">
          <cell r="A2145" t="str">
            <v>The College Board - 00000416</v>
          </cell>
        </row>
        <row r="2146">
          <cell r="A2146" t="str">
            <v>The Cooper Institute - 00003658</v>
          </cell>
        </row>
        <row r="2147">
          <cell r="A2147" t="str">
            <v>The Housing Foundation, Inc. - 00000530</v>
          </cell>
        </row>
        <row r="2148">
          <cell r="A2148" t="str">
            <v>The Johnson Company - 00000815</v>
          </cell>
        </row>
        <row r="2149">
          <cell r="A2149" t="str">
            <v>The Lewis Foundation - 00000557</v>
          </cell>
        </row>
        <row r="2150">
          <cell r="A2150" t="str">
            <v>The Medical Foundation - 00002704</v>
          </cell>
        </row>
        <row r="2151">
          <cell r="A2151" t="str">
            <v>The Pew Charitable Trusts - 00002936</v>
          </cell>
        </row>
        <row r="2152">
          <cell r="A2152" t="str">
            <v>The Regents of the Univ of California - 00003129</v>
          </cell>
        </row>
        <row r="2153">
          <cell r="A2153" t="str">
            <v>The Sandy River Charitable Foundation - 00003017</v>
          </cell>
        </row>
        <row r="2154">
          <cell r="A2154" t="str">
            <v>The Tarrant Supporting Organization - 00000482</v>
          </cell>
        </row>
        <row r="2155">
          <cell r="A2155" t="str">
            <v>The Tutorial Center - 00000780</v>
          </cell>
        </row>
        <row r="2156">
          <cell r="A2156" t="str">
            <v>The United Leukodystrophy Foundation - 00003172</v>
          </cell>
        </row>
        <row r="2157">
          <cell r="A2157" t="str">
            <v>Theraclone Sciences - 00004467</v>
          </cell>
        </row>
        <row r="2158">
          <cell r="A2158" t="str">
            <v>Theravance Biopharma R&amp;D Inc. - 00004186</v>
          </cell>
        </row>
        <row r="2159">
          <cell r="A2159" t="str">
            <v>Therion Biologics - 00004468</v>
          </cell>
        </row>
        <row r="2160">
          <cell r="A2160" t="str">
            <v>ThermoTek Inc. - 00004469</v>
          </cell>
        </row>
        <row r="2161">
          <cell r="A2161" t="str">
            <v>THINKmd, Inc. - 00004190</v>
          </cell>
        </row>
        <row r="2162">
          <cell r="A2162" t="str">
            <v>Third Sector New England - 00004763</v>
          </cell>
        </row>
        <row r="2163">
          <cell r="A2163" t="str">
            <v>Thomas Chittenden Health Ctr PLC - 00004999</v>
          </cell>
        </row>
        <row r="2164">
          <cell r="A2164" t="str">
            <v>Thomas Thompson Trust - 00000241</v>
          </cell>
        </row>
        <row r="2165">
          <cell r="A2165" t="str">
            <v>Thompson Island Outward Bound Education - 00000923</v>
          </cell>
        </row>
        <row r="2166">
          <cell r="A2166" t="str">
            <v>Thoratec Corporation - 00000930</v>
          </cell>
        </row>
        <row r="2167">
          <cell r="A2167" t="str">
            <v>Thrasher Research Fund - 00003545</v>
          </cell>
        </row>
        <row r="2168">
          <cell r="A2168" t="str">
            <v>Threat Stack - 00005059</v>
          </cell>
        </row>
        <row r="2169">
          <cell r="A2169" t="str">
            <v>Threshold Pharmaceuticals, Inc. - 00004470</v>
          </cell>
        </row>
        <row r="2170">
          <cell r="A2170" t="str">
            <v>Tiffany &amp; Co. Foundation - 00000438</v>
          </cell>
        </row>
        <row r="2171">
          <cell r="A2171" t="str">
            <v>Timber Creek At Okemo, Number II, LLC - 00000709</v>
          </cell>
        </row>
        <row r="2172">
          <cell r="A2172" t="str">
            <v>Time Line Architecture - 00000529</v>
          </cell>
        </row>
        <row r="2173">
          <cell r="A2173" t="str">
            <v>Tip Strategies, Inc - 00000561</v>
          </cell>
        </row>
        <row r="2174">
          <cell r="A2174" t="str">
            <v>Titan Pharmaceuticals, Inc. - 00004471</v>
          </cell>
        </row>
        <row r="2175">
          <cell r="A2175" t="str">
            <v>TJ Boyle and Associates - 00000707</v>
          </cell>
        </row>
        <row r="2176">
          <cell r="A2176" t="str">
            <v>Tolmie Inc. - 00004064</v>
          </cell>
        </row>
        <row r="2177">
          <cell r="A2177" t="str">
            <v>Toole Design Group - 00004472</v>
          </cell>
        </row>
        <row r="2178">
          <cell r="A2178" t="str">
            <v>Town of Bristol, Vermont - 00004004</v>
          </cell>
        </row>
        <row r="2179">
          <cell r="A2179" t="str">
            <v>Town of Charlotte, Vermont - 00002773</v>
          </cell>
        </row>
        <row r="2180">
          <cell r="A2180" t="str">
            <v>Town of Chelsea, Vermont - 00000848</v>
          </cell>
        </row>
        <row r="2181">
          <cell r="A2181" t="str">
            <v>Town of Colchester, Vermont - 00000479</v>
          </cell>
        </row>
        <row r="2182">
          <cell r="A2182" t="str">
            <v>Town of Glover, Vermont - 00002707</v>
          </cell>
        </row>
        <row r="2183">
          <cell r="A2183" t="str">
            <v>Town of Guilford, Vermont - 00002768</v>
          </cell>
        </row>
        <row r="2184">
          <cell r="A2184" t="str">
            <v>Town of Hancock, Vermont - 00000877</v>
          </cell>
        </row>
        <row r="2185">
          <cell r="A2185" t="str">
            <v>Town of Hardwick, Vermont - 00000831</v>
          </cell>
        </row>
        <row r="2186">
          <cell r="A2186" t="str">
            <v>Town of Hinesburg, Vermont - 00000511</v>
          </cell>
        </row>
        <row r="2187">
          <cell r="A2187" t="str">
            <v>Town of Johnson, Vermont - 00002925</v>
          </cell>
        </row>
        <row r="2188">
          <cell r="A2188" t="str">
            <v>Town of Lyndon, Vermont - 00004005</v>
          </cell>
        </row>
        <row r="2189">
          <cell r="A2189" t="str">
            <v>Town of Middlebury, Vermont - 00004006</v>
          </cell>
        </row>
        <row r="2190">
          <cell r="A2190" t="str">
            <v>Town of Milton, Vermont - 00000468</v>
          </cell>
        </row>
        <row r="2191">
          <cell r="A2191" t="str">
            <v>Town of Milton, Vermont School District - 00000853</v>
          </cell>
        </row>
        <row r="2192">
          <cell r="A2192" t="str">
            <v>Town of Moretown, Vermont - 00003106</v>
          </cell>
        </row>
        <row r="2193">
          <cell r="A2193" t="str">
            <v>Town of Northfield, Vermont - 00003500</v>
          </cell>
        </row>
        <row r="2194">
          <cell r="A2194" t="str">
            <v>Town of Pittsford Municipal Office - 00002491</v>
          </cell>
        </row>
        <row r="2195">
          <cell r="A2195" t="str">
            <v>Town of Randolph, Vermont - 00003020</v>
          </cell>
        </row>
        <row r="2196">
          <cell r="A2196" t="str">
            <v>Town of Rochester, Vermont - 00003198</v>
          </cell>
        </row>
        <row r="2197">
          <cell r="A2197" t="str">
            <v>Town of Shelburne, Vermont - 00000765</v>
          </cell>
        </row>
        <row r="2198">
          <cell r="A2198" t="str">
            <v>Town of Sheldon, Vermont - 00000852</v>
          </cell>
        </row>
        <row r="2199">
          <cell r="A2199" t="str">
            <v>Town of Shrewsbury, Vermont - 00003753</v>
          </cell>
        </row>
        <row r="2200">
          <cell r="A2200" t="str">
            <v>Town of South Hero, Vermont - 00004007</v>
          </cell>
        </row>
        <row r="2201">
          <cell r="A2201" t="str">
            <v>Town of Stowe, Vermont - 00003216</v>
          </cell>
        </row>
        <row r="2202">
          <cell r="A2202" t="str">
            <v>Town of Troy, Vermont - 00002492</v>
          </cell>
        </row>
        <row r="2203">
          <cell r="A2203" t="str">
            <v>Town of Waitsfield, Vermont - 00002955</v>
          </cell>
        </row>
        <row r="2204">
          <cell r="A2204" t="str">
            <v>Town of Waterbury, Vermont - 00004008</v>
          </cell>
        </row>
        <row r="2205">
          <cell r="A2205" t="str">
            <v>Town of Westfield, Vermont - 00004009</v>
          </cell>
        </row>
        <row r="2206">
          <cell r="A2206" t="str">
            <v>Town of Weybridge, Vermont - 00003683</v>
          </cell>
        </row>
        <row r="2207">
          <cell r="A2207" t="str">
            <v>Town of Williston, Vermont - 00000603</v>
          </cell>
        </row>
        <row r="2208">
          <cell r="A2208" t="str">
            <v>Town of Woodstock, Vermont - 00002902</v>
          </cell>
        </row>
        <row r="2209">
          <cell r="A2209" t="str">
            <v>Tragara Pharmaceuticals, Inc. - 00004473</v>
          </cell>
        </row>
        <row r="2210">
          <cell r="A2210" t="str">
            <v>Transcend Engineering and Tech., LLC - 00003281</v>
          </cell>
        </row>
        <row r="2211">
          <cell r="A2211" t="str">
            <v>Translation Genomics Research Institute - 2875</v>
          </cell>
        </row>
        <row r="2212">
          <cell r="A2212" t="str">
            <v>Transportation Research Board - 00004764</v>
          </cell>
        </row>
        <row r="2213">
          <cell r="A2213" t="str">
            <v>TranSystems - 00000776</v>
          </cell>
        </row>
        <row r="2214">
          <cell r="A2214" t="str">
            <v>Tres Cantos Open Lab Foundation - 00004115</v>
          </cell>
        </row>
        <row r="2215">
          <cell r="A2215" t="str">
            <v>Tricida, Inc. - 00004875</v>
          </cell>
        </row>
        <row r="2216">
          <cell r="A2216" t="str">
            <v>Trilion Quality Systems - 00004474</v>
          </cell>
        </row>
        <row r="2217">
          <cell r="A2217" t="str">
            <v>Triosyn Corp. - 00000835</v>
          </cell>
        </row>
        <row r="2218">
          <cell r="A2218" t="str">
            <v>Triton Systems, Inc. - 00004873</v>
          </cell>
        </row>
        <row r="2219">
          <cell r="A2219" t="str">
            <v>Tri-Town Water District - 00002703</v>
          </cell>
        </row>
        <row r="2220">
          <cell r="A2220" t="str">
            <v>Tropical Agri Research Higher Ed Ctr - 00004978</v>
          </cell>
        </row>
        <row r="2221">
          <cell r="A2221" t="str">
            <v>Trucost PLC - 00000517</v>
          </cell>
        </row>
        <row r="2222">
          <cell r="A2222" t="str">
            <v>Trudeau Institute - 00004765</v>
          </cell>
        </row>
        <row r="2223">
          <cell r="A2223" t="str">
            <v>Trudell Consulting Engineers Inc. - 00000206</v>
          </cell>
        </row>
        <row r="2224">
          <cell r="A2224" t="str">
            <v>Trust for Mutual Understanding - 00000064</v>
          </cell>
        </row>
        <row r="2225">
          <cell r="A2225" t="str">
            <v>Trust for Public Lands - 00000706</v>
          </cell>
        </row>
        <row r="2226">
          <cell r="A2226" t="str">
            <v>Truth Initiative - 00004766</v>
          </cell>
        </row>
        <row r="2227">
          <cell r="A2227" t="str">
            <v>Tsumura USA, Inc. - 00004475</v>
          </cell>
        </row>
        <row r="2228">
          <cell r="A2228" t="str">
            <v>Tufts Medical Center - 00000105</v>
          </cell>
        </row>
        <row r="2229">
          <cell r="A2229" t="str">
            <v>Tufts University - 00003706</v>
          </cell>
        </row>
        <row r="2230">
          <cell r="A2230" t="str">
            <v>Turbo Solutions Engineering LLC - 00004065</v>
          </cell>
        </row>
        <row r="2231">
          <cell r="A2231" t="str">
            <v>Turrell Fund - 00000600</v>
          </cell>
        </row>
        <row r="2232">
          <cell r="A2232" t="str">
            <v>Twin Star Medical, Inc. - 00000953</v>
          </cell>
        </row>
        <row r="2233">
          <cell r="A2233" t="str">
            <v>Two Rivers -Ottauquechee Regional - 00000777</v>
          </cell>
        </row>
        <row r="2234">
          <cell r="A2234" t="str">
            <v>U Toronto Centre Addiction Mental Health - 00004090</v>
          </cell>
        </row>
        <row r="2235">
          <cell r="A2235" t="str">
            <v>UCB BioSciences, Inc. - 00004476</v>
          </cell>
        </row>
        <row r="2236">
          <cell r="A2236" t="str">
            <v>UCB Pharma, Inc. - 00004477</v>
          </cell>
        </row>
        <row r="2237">
          <cell r="A2237" t="str">
            <v>UNFI Foundation - 00003260</v>
          </cell>
        </row>
        <row r="2238">
          <cell r="A2238" t="str">
            <v>Uniformed Services University Health/DOD - 00000550</v>
          </cell>
        </row>
        <row r="2239">
          <cell r="A2239" t="str">
            <v>Union Biometrica - 00004478</v>
          </cell>
        </row>
        <row r="2240">
          <cell r="A2240" t="str">
            <v>Union College - 00003917</v>
          </cell>
        </row>
        <row r="2241">
          <cell r="A2241" t="str">
            <v>United Cerebral Palsy Rsrch &amp; Ed Fdtn - 00004767</v>
          </cell>
        </row>
        <row r="2242">
          <cell r="A2242" t="str">
            <v>United Construction Corporation - 00000906</v>
          </cell>
        </row>
        <row r="2243">
          <cell r="A2243" t="str">
            <v>United Nations Environment Programme - 00000901</v>
          </cell>
        </row>
        <row r="2244">
          <cell r="A2244" t="str">
            <v>United Negro College Fund - 00004768</v>
          </cell>
        </row>
        <row r="2245">
          <cell r="A2245" t="str">
            <v>United Parcel Service (UPS) Foundation - 00004769</v>
          </cell>
        </row>
        <row r="2246">
          <cell r="A2246" t="str">
            <v>United States - Japan Foundation - 00000441</v>
          </cell>
        </row>
        <row r="2247">
          <cell r="A2247" t="str">
            <v>United States Institute of Peace/USIP - 00000440</v>
          </cell>
        </row>
        <row r="2248">
          <cell r="A2248" t="str">
            <v>United Therapeutics Corporation - 00003047</v>
          </cell>
        </row>
        <row r="2249">
          <cell r="A2249" t="str">
            <v>Universal Periodic Review - 00002912</v>
          </cell>
        </row>
        <row r="2250">
          <cell r="A2250" t="str">
            <v>Universities Space Research Association - 00003627</v>
          </cell>
        </row>
        <row r="2251">
          <cell r="A2251" t="str">
            <v>University Health Partners of Hawaii - 00005065</v>
          </cell>
        </row>
        <row r="2252">
          <cell r="A2252" t="str">
            <v>University Massachusetts Medical School - 00003918</v>
          </cell>
        </row>
        <row r="2253">
          <cell r="A2253" t="str">
            <v>University Medicine and Dentistry of NJ - 00000827</v>
          </cell>
        </row>
        <row r="2254">
          <cell r="A2254" t="str">
            <v>University of Akron - 00003919</v>
          </cell>
        </row>
        <row r="2255">
          <cell r="A2255" t="str">
            <v>University of Alabama at Birmingham - 00000289</v>
          </cell>
        </row>
        <row r="2256">
          <cell r="A2256" t="str">
            <v>University of Alaska Anchorage - 00000625</v>
          </cell>
        </row>
        <row r="2257">
          <cell r="A2257" t="str">
            <v>University of Arizona - 00000263</v>
          </cell>
        </row>
        <row r="2258">
          <cell r="A2258" t="str">
            <v>University of Arkansas - 00000489</v>
          </cell>
        </row>
        <row r="2259">
          <cell r="A2259" t="str">
            <v>University of Aukland - 00003942</v>
          </cell>
        </row>
        <row r="2260">
          <cell r="A2260" t="str">
            <v>University of Buffalo - 00003920</v>
          </cell>
        </row>
        <row r="2261">
          <cell r="A2261" t="str">
            <v>University of Calgary - 00004812</v>
          </cell>
        </row>
        <row r="2262">
          <cell r="A2262" t="str">
            <v>University of California - 00000293</v>
          </cell>
        </row>
        <row r="2263">
          <cell r="A2263" t="str">
            <v>University of California, Berkeley - 00003921</v>
          </cell>
        </row>
        <row r="2264">
          <cell r="A2264" t="str">
            <v>University of California, Davis - 00000587</v>
          </cell>
        </row>
        <row r="2265">
          <cell r="A2265" t="str">
            <v>University of California, Irvine - 00000817</v>
          </cell>
        </row>
        <row r="2266">
          <cell r="A2266" t="str">
            <v>University of California, Los Angeles - 00000294</v>
          </cell>
        </row>
        <row r="2267">
          <cell r="A2267" t="str">
            <v>University of California, Riverside - 00000410</v>
          </cell>
        </row>
        <row r="2268">
          <cell r="A2268" t="str">
            <v>University of California, San Diego - 00000744</v>
          </cell>
        </row>
        <row r="2269">
          <cell r="A2269" t="str">
            <v>University of California, San Francisco - 00000234</v>
          </cell>
        </row>
        <row r="2270">
          <cell r="A2270" t="str">
            <v>University of California, Santa Barbara - 00000420</v>
          </cell>
        </row>
        <row r="2271">
          <cell r="A2271" t="str">
            <v>University of California, Santa Cruz - 00002736</v>
          </cell>
        </row>
        <row r="2272">
          <cell r="A2272" t="str">
            <v>University of Canterbury, New Zealand - 00002888</v>
          </cell>
        </row>
        <row r="2273">
          <cell r="A2273" t="str">
            <v>University of Chicago - 00000153</v>
          </cell>
        </row>
        <row r="2274">
          <cell r="A2274" t="str">
            <v>University of Cincinnati - 00000891</v>
          </cell>
        </row>
        <row r="2275">
          <cell r="A2275" t="str">
            <v>University of Colorado - 00000268</v>
          </cell>
        </row>
        <row r="2276">
          <cell r="A2276" t="str">
            <v>University of Colorado Denver - 00000888</v>
          </cell>
        </row>
        <row r="2277">
          <cell r="A2277" t="str">
            <v>University of Colorado Health Sciences - 00000488</v>
          </cell>
        </row>
        <row r="2278">
          <cell r="A2278" t="str">
            <v>University of Colorado, Boulder - 00003922</v>
          </cell>
        </row>
        <row r="2279">
          <cell r="A2279" t="str">
            <v>University of Connecticut - 00000237</v>
          </cell>
        </row>
        <row r="2280">
          <cell r="A2280" t="str">
            <v>University of Copenhagen-Faculty of LIfe - 00000913</v>
          </cell>
        </row>
        <row r="2281">
          <cell r="A2281" t="str">
            <v>University of Delaware - 00000409</v>
          </cell>
        </row>
        <row r="2282">
          <cell r="A2282" t="str">
            <v>University of Denver - 00003923</v>
          </cell>
        </row>
        <row r="2283">
          <cell r="A2283" t="str">
            <v>University of Dundee - 00003943</v>
          </cell>
        </row>
        <row r="2284">
          <cell r="A2284" t="str">
            <v>University of East Anglia - 00003791</v>
          </cell>
        </row>
        <row r="2285">
          <cell r="A2285" t="str">
            <v>University of Exeter - 00004854</v>
          </cell>
        </row>
        <row r="2286">
          <cell r="A2286" t="str">
            <v>University of Florida - 00000957</v>
          </cell>
        </row>
        <row r="2287">
          <cell r="A2287" t="str">
            <v>University of Georgia - 00000430</v>
          </cell>
        </row>
        <row r="2288">
          <cell r="A2288" t="str">
            <v>University of Guelph - 00003944</v>
          </cell>
        </row>
        <row r="2289">
          <cell r="A2289" t="str">
            <v>University of Hawaii - 00003402</v>
          </cell>
        </row>
        <row r="2290">
          <cell r="A2290" t="str">
            <v>University of Houston - 2860</v>
          </cell>
        </row>
        <row r="2291">
          <cell r="A2291" t="str">
            <v>University of Illinois - 00000478</v>
          </cell>
        </row>
        <row r="2292">
          <cell r="A2292" t="str">
            <v>University of Iowa - 00004797</v>
          </cell>
        </row>
        <row r="2293">
          <cell r="A2293" t="str">
            <v>University of Kansas Center for Research - 00003099</v>
          </cell>
        </row>
        <row r="2294">
          <cell r="A2294" t="str">
            <v>University of Kentucky - 00000411</v>
          </cell>
        </row>
        <row r="2295">
          <cell r="A2295" t="str">
            <v>University of London - 00003945</v>
          </cell>
        </row>
        <row r="2296">
          <cell r="A2296" t="str">
            <v>University of Louisville - 00002929</v>
          </cell>
        </row>
        <row r="2297">
          <cell r="A2297" t="str">
            <v>University of Maine - 00000150</v>
          </cell>
        </row>
        <row r="2298">
          <cell r="A2298" t="str">
            <v>University of Maryland - 00000251</v>
          </cell>
        </row>
        <row r="2299">
          <cell r="A2299" t="str">
            <v>University of Massachusetts - 00000266</v>
          </cell>
        </row>
        <row r="2300">
          <cell r="A2300" t="str">
            <v>University of Massachusetts Amherst - 00000487</v>
          </cell>
        </row>
        <row r="2301">
          <cell r="A2301" t="str">
            <v>University of Massachusetts Boston - 00000518</v>
          </cell>
        </row>
        <row r="2302">
          <cell r="A2302" t="str">
            <v>University of Massachusetts, Worcester - 00003924</v>
          </cell>
        </row>
        <row r="2303">
          <cell r="A2303" t="str">
            <v>University of Memphis - 00000442</v>
          </cell>
        </row>
        <row r="2304">
          <cell r="A2304" t="str">
            <v>University of Miami - 00002898</v>
          </cell>
        </row>
        <row r="2305">
          <cell r="A2305" t="str">
            <v>University of Michigan - 00000229</v>
          </cell>
        </row>
        <row r="2306">
          <cell r="A2306" t="str">
            <v>University of Minnesota - 00000443</v>
          </cell>
        </row>
        <row r="2307">
          <cell r="A2307" t="str">
            <v>University of Mississippi Medical Center - 00003105</v>
          </cell>
        </row>
        <row r="2308">
          <cell r="A2308" t="str">
            <v>University of Missouri - 00003925</v>
          </cell>
        </row>
        <row r="2309">
          <cell r="A2309" t="str">
            <v>University of Nebraska - 00002708</v>
          </cell>
        </row>
        <row r="2310">
          <cell r="A2310" t="str">
            <v>University of Nevada, Reno - 00003926</v>
          </cell>
        </row>
        <row r="2311">
          <cell r="A2311" t="str">
            <v>University of New Hampshire - 00000444</v>
          </cell>
        </row>
        <row r="2312">
          <cell r="A2312" t="str">
            <v>University of New Mexico - 00003927</v>
          </cell>
        </row>
        <row r="2313">
          <cell r="A2313" t="str">
            <v>University of North Carolina - 00000291</v>
          </cell>
        </row>
        <row r="2314">
          <cell r="A2314" t="str">
            <v>University of North Texas - 00003928</v>
          </cell>
        </row>
        <row r="2315">
          <cell r="A2315" t="str">
            <v>University of Notre Dame - 00003303</v>
          </cell>
        </row>
        <row r="2316">
          <cell r="A2316" t="str">
            <v>University of Oklahoma - 00004798</v>
          </cell>
        </row>
        <row r="2317">
          <cell r="A2317" t="str">
            <v>University of Oxford - 00003946</v>
          </cell>
        </row>
        <row r="2318">
          <cell r="A2318" t="str">
            <v>University of Pennsylvania - 00000295</v>
          </cell>
        </row>
        <row r="2319">
          <cell r="A2319" t="str">
            <v>University of Pittsburgh - 00000136</v>
          </cell>
        </row>
        <row r="2320">
          <cell r="A2320" t="str">
            <v>University of Puerto Rico - 00003929</v>
          </cell>
        </row>
        <row r="2321">
          <cell r="A2321" t="str">
            <v>University of Quebec at Montreal - 00004821</v>
          </cell>
        </row>
        <row r="2322">
          <cell r="A2322" t="str">
            <v>University of Rhode Island - 00000421</v>
          </cell>
        </row>
        <row r="2323">
          <cell r="A2323" t="str">
            <v>University of Rochester - 00000166</v>
          </cell>
        </row>
        <row r="2324">
          <cell r="A2324" t="str">
            <v>University of South Carolina - 00000739</v>
          </cell>
        </row>
        <row r="2325">
          <cell r="A2325" t="str">
            <v>University of South Florida - 00000947</v>
          </cell>
        </row>
        <row r="2326">
          <cell r="A2326" t="str">
            <v>University of Southern California - 00003276</v>
          </cell>
        </row>
        <row r="2327">
          <cell r="A2327" t="str">
            <v>University of Southern Maine - 00000938</v>
          </cell>
        </row>
        <row r="2328">
          <cell r="A2328" t="str">
            <v>University of Sydney - 00003947</v>
          </cell>
        </row>
        <row r="2329">
          <cell r="A2329" t="str">
            <v>University of Tasmania - 00003948</v>
          </cell>
        </row>
        <row r="2330">
          <cell r="A2330" t="str">
            <v>University of Tennessee - 00003524</v>
          </cell>
        </row>
        <row r="2331">
          <cell r="A2331" t="str">
            <v>University of Texas - 00000480</v>
          </cell>
        </row>
        <row r="2332">
          <cell r="A2332" t="str">
            <v>University of Texas Medical Branch - 00003930</v>
          </cell>
        </row>
        <row r="2333">
          <cell r="A2333" t="str">
            <v>University of Toledo - 00000574</v>
          </cell>
        </row>
        <row r="2334">
          <cell r="A2334" t="str">
            <v>University of Toronto - 00003949</v>
          </cell>
        </row>
        <row r="2335">
          <cell r="A2335" t="str">
            <v>University of Utah - 00000422</v>
          </cell>
        </row>
        <row r="2336">
          <cell r="A2336" t="str">
            <v>University of Virginia - 00000893</v>
          </cell>
        </row>
        <row r="2337">
          <cell r="A2337" t="str">
            <v>University of Washington - 00000259</v>
          </cell>
        </row>
        <row r="2338">
          <cell r="A2338" t="str">
            <v>University of Wisconsin - 00000297</v>
          </cell>
        </row>
        <row r="2339">
          <cell r="A2339" t="str">
            <v>University of Wisconsin-Milwaukee - 00003931</v>
          </cell>
        </row>
        <row r="2340">
          <cell r="A2340" t="str">
            <v>University of Wyoming - 00004799</v>
          </cell>
        </row>
        <row r="2341">
          <cell r="A2341" t="str">
            <v>University Texas Hlth Ctr Houston - 00003932</v>
          </cell>
        </row>
        <row r="2342">
          <cell r="A2342" t="str">
            <v>University Texas Hlth Sci Ctr San Anton - 00003701</v>
          </cell>
        </row>
        <row r="2343">
          <cell r="A2343" t="str">
            <v>University Texas MD Anderson Cancer Ctr - 00000887</v>
          </cell>
        </row>
        <row r="2344">
          <cell r="A2344" t="str">
            <v>University Texas SW Med Center at Dallas - 00003446</v>
          </cell>
        </row>
        <row r="2345">
          <cell r="A2345" t="str">
            <v>Up for Learning - 00004987</v>
          </cell>
        </row>
        <row r="2346">
          <cell r="A2346" t="str">
            <v>UPC Wind Management LLC - 00000519</v>
          </cell>
        </row>
        <row r="2347">
          <cell r="A2347" t="str">
            <v>Upjohn Company - 00000215</v>
          </cell>
        </row>
        <row r="2348">
          <cell r="A2348" t="str">
            <v>US Agency Internatl Development/USAID - 00000027</v>
          </cell>
        </row>
        <row r="2349">
          <cell r="A2349" t="str">
            <v>US Army Institute Surgical Research/DOD - 00004973</v>
          </cell>
        </row>
        <row r="2350">
          <cell r="A2350" t="str">
            <v>US Army Medical Rsrch Acquisition/DOD - 00000555</v>
          </cell>
        </row>
        <row r="2351">
          <cell r="A2351" t="str">
            <v>US Army Research Laboratory/DOD - 00003975</v>
          </cell>
        </row>
        <row r="2352">
          <cell r="A2352" t="str">
            <v>US Census Bureau - 00000931</v>
          </cell>
        </row>
        <row r="2353">
          <cell r="A2353" t="str">
            <v>US Department Health Human Services/DHHS - 00002302</v>
          </cell>
        </row>
        <row r="2354">
          <cell r="A2354" t="str">
            <v>US Department Housing Urban Develop/HUD - 00000233</v>
          </cell>
        </row>
        <row r="2355">
          <cell r="A2355" t="str">
            <v>US Department of Agriculture/USDA - 00000333</v>
          </cell>
        </row>
        <row r="2356">
          <cell r="A2356" t="str">
            <v>US Department of Defense/DOD - 00000272</v>
          </cell>
        </row>
        <row r="2357">
          <cell r="A2357" t="str">
            <v>US Department of Education/ED - 00000334</v>
          </cell>
        </row>
        <row r="2358">
          <cell r="A2358" t="str">
            <v>US Department of Energy/DOE - 00000187</v>
          </cell>
        </row>
        <row r="2359">
          <cell r="A2359" t="str">
            <v>US Department of Homeland Security/DHS - 00000691</v>
          </cell>
        </row>
        <row r="2360">
          <cell r="A2360" t="str">
            <v>US Department of Justice/DOJ - 00000232</v>
          </cell>
        </row>
        <row r="2361">
          <cell r="A2361" t="str">
            <v>US Department of Labor/DOL - 00000692</v>
          </cell>
        </row>
        <row r="2362">
          <cell r="A2362" t="str">
            <v>US Department of State/DOS - 00000595</v>
          </cell>
        </row>
        <row r="2363">
          <cell r="A2363" t="str">
            <v>US Department of the Army/DOD - 00000335</v>
          </cell>
        </row>
        <row r="2364">
          <cell r="A2364" t="str">
            <v>US Department of the Interior/DOI - 00000122</v>
          </cell>
        </row>
        <row r="2365">
          <cell r="A2365" t="str">
            <v>US Department of the Navy/DOD - 00000278</v>
          </cell>
        </row>
        <row r="2366">
          <cell r="A2366" t="str">
            <v>US Department of Transportation/DOT - 00000180</v>
          </cell>
        </row>
        <row r="2367">
          <cell r="A2367" t="str">
            <v>US Department of Treasury - 00000696</v>
          </cell>
        </row>
        <row r="2368">
          <cell r="A2368" t="str">
            <v>US Department of Veterans Affairs/VA - 00002674</v>
          </cell>
        </row>
        <row r="2369">
          <cell r="A2369" t="str">
            <v>US Economic Development Admin/EDA - 00003976</v>
          </cell>
        </row>
        <row r="2370">
          <cell r="A2370" t="str">
            <v>US Egypt Joint Science Technology/NAS - 00000886</v>
          </cell>
        </row>
        <row r="2371">
          <cell r="A2371" t="str">
            <v>US Endowment Forestry and Communities - 00004770</v>
          </cell>
        </row>
        <row r="2372">
          <cell r="A2372" t="str">
            <v>US Environmental Protection Agency/EPA - 00000001</v>
          </cell>
        </row>
        <row r="2373">
          <cell r="A2373" t="str">
            <v>US Fish and Wildlife Service/FWS - 00000428</v>
          </cell>
        </row>
        <row r="2374">
          <cell r="A2374" t="str">
            <v>US Forest Service/FS/USDA - 00000227</v>
          </cell>
        </row>
        <row r="2375">
          <cell r="A2375" t="str">
            <v>US Geological Survey/USGS - 00000296</v>
          </cell>
        </row>
        <row r="2376">
          <cell r="A2376" t="str">
            <v>US Ignite, Inc. - 00003505</v>
          </cell>
        </row>
        <row r="2377">
          <cell r="A2377" t="str">
            <v>US India Educational Foundation - 00004116</v>
          </cell>
        </row>
        <row r="2378">
          <cell r="A2378" t="str">
            <v>US Israel Binational Science Foundation - 00000439</v>
          </cell>
        </row>
        <row r="2379">
          <cell r="A2379" t="str">
            <v>Utah State University - 00000608</v>
          </cell>
        </row>
        <row r="2380">
          <cell r="A2380" t="str">
            <v>UT-Battelle, LLC - 00000491</v>
          </cell>
        </row>
        <row r="2381">
          <cell r="A2381" t="str">
            <v>UVM Medical Center - 00000525</v>
          </cell>
        </row>
        <row r="2382">
          <cell r="A2382" t="str">
            <v>UVMHN Data Management Office - 00003481</v>
          </cell>
        </row>
        <row r="2383">
          <cell r="A2383" t="str">
            <v>UW Neighborhood Northgate Clinic - 00005036</v>
          </cell>
        </row>
        <row r="2384">
          <cell r="A2384" t="str">
            <v>V Foundation for Cancer Research - 00000024</v>
          </cell>
        </row>
        <row r="2385">
          <cell r="A2385" t="str">
            <v>Vaccinex Inc. - 00004479</v>
          </cell>
        </row>
        <row r="2386">
          <cell r="A2386" t="str">
            <v>Valeant Pharmaceuticals No. America LLC - 00003463</v>
          </cell>
        </row>
        <row r="2387">
          <cell r="A2387" t="str">
            <v>Valley Land Corporation - 00003495</v>
          </cell>
        </row>
        <row r="2388">
          <cell r="A2388" t="str">
            <v>Van Andel Institute - 00000929</v>
          </cell>
        </row>
        <row r="2389">
          <cell r="A2389" t="str">
            <v>Vanasse Hangen Brustlin Inc. - 00000520</v>
          </cell>
        </row>
        <row r="2390">
          <cell r="A2390" t="str">
            <v>Vanderbilt University - 00002959</v>
          </cell>
        </row>
        <row r="2391">
          <cell r="A2391" t="str">
            <v>Vanderbilt University Medical Center - 00003479</v>
          </cell>
        </row>
        <row r="2392">
          <cell r="A2392" t="str">
            <v>Vanguard Charitable Foundation - 00004970</v>
          </cell>
        </row>
        <row r="2393">
          <cell r="A2393" t="str">
            <v>Various Individual Sponsors - 00000047</v>
          </cell>
        </row>
        <row r="2394">
          <cell r="A2394" t="str">
            <v>Vassar College - 00003159</v>
          </cell>
        </row>
        <row r="2395">
          <cell r="A2395" t="str">
            <v>VaxGen Inc. - 00000415</v>
          </cell>
        </row>
        <row r="2396">
          <cell r="A2396" t="str">
            <v>VentureWell - 00004771</v>
          </cell>
        </row>
        <row r="2397">
          <cell r="A2397" t="str">
            <v>Verizon Foundation - 00000586</v>
          </cell>
        </row>
        <row r="2398">
          <cell r="A2398" t="str">
            <v>Vermedx, Inc. - 00003727</v>
          </cell>
        </row>
        <row r="2399">
          <cell r="A2399" t="str">
            <v>Vermont Academy of Family Physicians - 00000843</v>
          </cell>
        </row>
        <row r="2400">
          <cell r="A2400" t="str">
            <v>Vermont Agency Commerce Community Devlpt - 00000741</v>
          </cell>
        </row>
        <row r="2401">
          <cell r="A2401" t="str">
            <v>Vermont Agency of Agric Food &amp; Markets - 00000019</v>
          </cell>
        </row>
        <row r="2402">
          <cell r="A2402" t="str">
            <v>Vermont Agency of Education - 00000452</v>
          </cell>
        </row>
        <row r="2403">
          <cell r="A2403" t="str">
            <v>Vermont Agency of Human Services (AHS) - 00000005</v>
          </cell>
        </row>
        <row r="2404">
          <cell r="A2404" t="str">
            <v>Vermont Agency of Natural Resources - 00000304</v>
          </cell>
        </row>
        <row r="2405">
          <cell r="A2405" t="str">
            <v>Vermont Agency of Transportation - 00000125</v>
          </cell>
        </row>
        <row r="2406">
          <cell r="A2406" t="str">
            <v>Vermont AHS Department of Corrections - 00002764</v>
          </cell>
        </row>
        <row r="2407">
          <cell r="A2407" t="str">
            <v>Vermont AHS Department of Health - 00000342</v>
          </cell>
        </row>
        <row r="2408">
          <cell r="A2408" t="str">
            <v>Vermont AHS Dept Dev Mental Hlth Service - 00000526</v>
          </cell>
        </row>
        <row r="2409">
          <cell r="A2409" t="str">
            <v>Vermont AHS Dept of Aging Disabilities - 00000174</v>
          </cell>
        </row>
        <row r="2410">
          <cell r="A2410" t="str">
            <v>Vermont AHS Dept of Mental Health - 00000857</v>
          </cell>
        </row>
        <row r="2411">
          <cell r="A2411" t="str">
            <v>Vermont AHS Dept Vermont Health Access - 00000714</v>
          </cell>
        </row>
        <row r="2412">
          <cell r="A2412" t="str">
            <v>Vermont AHS Developmental Disabilities - 00002303</v>
          </cell>
        </row>
        <row r="2413">
          <cell r="A2413" t="str">
            <v>Vermont Alliance Nonprofit Organizations - 00003997</v>
          </cell>
        </row>
        <row r="2414">
          <cell r="A2414" t="str">
            <v>Vermont Alternative Energy Corporation - 00000485</v>
          </cell>
        </row>
        <row r="2415">
          <cell r="A2415" t="str">
            <v>Vermont Archaeological Society - 00000878</v>
          </cell>
        </row>
        <row r="2416">
          <cell r="A2416" t="str">
            <v>Vermont Army National Guard - 00000238</v>
          </cell>
        </row>
        <row r="2417">
          <cell r="A2417" t="str">
            <v>Vermont Arts Council - 00000447</v>
          </cell>
        </row>
        <row r="2418">
          <cell r="A2418" t="str">
            <v>Vermont Assn of Court Diversion Programs - 00000961</v>
          </cell>
        </row>
        <row r="2419">
          <cell r="A2419" t="str">
            <v>Vermont Attorney General's Office - 00000343</v>
          </cell>
        </row>
        <row r="2420">
          <cell r="A2420" t="str">
            <v>Vermont Campaign to End Childhood Hunger - 00000521</v>
          </cell>
        </row>
        <row r="2421">
          <cell r="A2421" t="str">
            <v>Vermont Campus Compact - 00000298</v>
          </cell>
        </row>
        <row r="2422">
          <cell r="A2422" t="str">
            <v>Vermont Care Partners - 00004941</v>
          </cell>
        </row>
        <row r="2423">
          <cell r="A2423" t="str">
            <v>Vermont Center for Cancer Medicine - 00004066</v>
          </cell>
        </row>
        <row r="2424">
          <cell r="A2424" t="str">
            <v>Vermont Center for Crime Victim Services - 00000786</v>
          </cell>
        </row>
        <row r="2425">
          <cell r="A2425" t="str">
            <v>Vermont Center Geographic Information - 00000096</v>
          </cell>
        </row>
        <row r="2426">
          <cell r="A2426" t="str">
            <v>Vermont Children's Trust Foundation - 00000698</v>
          </cell>
        </row>
        <row r="2427">
          <cell r="A2427" t="str">
            <v>Vermont College of Fine Arts - 00003294</v>
          </cell>
        </row>
        <row r="2428">
          <cell r="A2428" t="str">
            <v>Vermont Community Foundation - 00000448</v>
          </cell>
        </row>
        <row r="2429">
          <cell r="A2429" t="str">
            <v>Vermont Community Wind, LLC - 00002489</v>
          </cell>
        </row>
        <row r="2430">
          <cell r="A2430" t="str">
            <v>Vermont Dairy Promotion Council - 00000018</v>
          </cell>
        </row>
        <row r="2431">
          <cell r="A2431" t="str">
            <v>Vermont Dental Service Corporation - 00000484</v>
          </cell>
        </row>
        <row r="2432">
          <cell r="A2432" t="str">
            <v>Vermont Department of Human Resources - 00005016</v>
          </cell>
        </row>
        <row r="2433">
          <cell r="A2433" t="str">
            <v>Vermont Department of Labor - 00001802</v>
          </cell>
        </row>
        <row r="2434">
          <cell r="A2434" t="str">
            <v>Vermont Department of Labor and Industry - 00000759</v>
          </cell>
        </row>
        <row r="2435">
          <cell r="A2435" t="str">
            <v>Vermont Department of Libraries - 00000164</v>
          </cell>
        </row>
        <row r="2436">
          <cell r="A2436" t="str">
            <v>Vermont Department of P.A.T.H. - 00000454</v>
          </cell>
        </row>
        <row r="2437">
          <cell r="A2437" t="str">
            <v>Vermont Department of Public Safety - 00000167</v>
          </cell>
        </row>
        <row r="2438">
          <cell r="A2438" t="str">
            <v>Vermont Department of Public Service - 00000486</v>
          </cell>
        </row>
        <row r="2439">
          <cell r="A2439" t="str">
            <v>Vermont Department Tourism and Marketing - 00000463</v>
          </cell>
        </row>
        <row r="2440">
          <cell r="A2440" t="str">
            <v>Vermont Dept Buildings General Services - 00000869</v>
          </cell>
        </row>
        <row r="2441">
          <cell r="A2441" t="str">
            <v>Vermont Dept Environmental Conservation - 00000162</v>
          </cell>
        </row>
        <row r="2442">
          <cell r="A2442" t="str">
            <v>Vermont Dept Finance and Management - 00000590</v>
          </cell>
        </row>
        <row r="2443">
          <cell r="A2443" t="str">
            <v>Vermont Dept for Children and Families - 00000179</v>
          </cell>
        </row>
        <row r="2444">
          <cell r="A2444" t="str">
            <v>Vermont Dept of Economic Development - 00000522</v>
          </cell>
        </row>
        <row r="2445">
          <cell r="A2445" t="str">
            <v>Vermont Dept of Financial Regulation - 00004011</v>
          </cell>
        </row>
        <row r="2446">
          <cell r="A2446" t="str">
            <v>Vermont Dept of Fish &amp; Wildlife (ANR) - 00000006</v>
          </cell>
        </row>
        <row r="2447">
          <cell r="A2447" t="str">
            <v>Vermont Dept of Forests Parks Recreation - 00000007</v>
          </cell>
        </row>
        <row r="2448">
          <cell r="A2448" t="str">
            <v>Vermont Division Historic Preservation - 00000868</v>
          </cell>
        </row>
        <row r="2449">
          <cell r="A2449" t="str">
            <v>Vermont Electrical Power Company - 00000071</v>
          </cell>
        </row>
        <row r="2450">
          <cell r="A2450" t="str">
            <v>Vermont Energy Investment Corporation - 00004803</v>
          </cell>
        </row>
        <row r="2451">
          <cell r="A2451" t="str">
            <v>Vermont Family Forests - 00000729</v>
          </cell>
        </row>
        <row r="2452">
          <cell r="A2452" t="str">
            <v>Vermont Foodbank - 00003464</v>
          </cell>
        </row>
        <row r="2453">
          <cell r="A2453" t="str">
            <v>Vermont Forensics Assessment - 00002788</v>
          </cell>
        </row>
        <row r="2454">
          <cell r="A2454" t="str">
            <v>Vermont Forum on Sprawl - 00000011</v>
          </cell>
        </row>
        <row r="2455">
          <cell r="A2455" t="str">
            <v>Vermont Gas Systems - 00000299</v>
          </cell>
        </row>
        <row r="2456">
          <cell r="A2456" t="str">
            <v>Vermont Green Mountain Care Board - 00003089</v>
          </cell>
        </row>
        <row r="2457">
          <cell r="A2457" t="str">
            <v>Vermont Hard Cider Company - 00002897</v>
          </cell>
        </row>
        <row r="2458">
          <cell r="A2458" t="str">
            <v>Vermont Head Start State Collaboration - 00000455</v>
          </cell>
        </row>
        <row r="2459">
          <cell r="A2459" t="str">
            <v>Vermont Health Foundation - 00000300</v>
          </cell>
        </row>
        <row r="2460">
          <cell r="A2460" t="str">
            <v>Vermont Heart Association - 00000086</v>
          </cell>
        </row>
        <row r="2461">
          <cell r="A2461" t="str">
            <v>Vermont Higher Education Collaborative - 00000949</v>
          </cell>
        </row>
        <row r="2462">
          <cell r="A2462" t="str">
            <v>Vermont Housing &amp; Conservation Board - 00000451</v>
          </cell>
        </row>
        <row r="2463">
          <cell r="A2463" t="str">
            <v>Vermont Humanities Council - 00000408</v>
          </cell>
        </row>
        <row r="2464">
          <cell r="A2464" t="str">
            <v>Vermont Institutes - 00000404</v>
          </cell>
        </row>
        <row r="2465">
          <cell r="A2465" t="str">
            <v>Vermont Land Trust - 00003790</v>
          </cell>
        </row>
        <row r="2466">
          <cell r="A2466" t="str">
            <v>Vermont Law School - 00004826</v>
          </cell>
        </row>
        <row r="2467">
          <cell r="A2467" t="str">
            <v>Vermont Legislative Council - 00000725</v>
          </cell>
        </row>
        <row r="2468">
          <cell r="A2468" t="str">
            <v>Vermont Lung Association - 00003998</v>
          </cell>
        </row>
        <row r="2469">
          <cell r="A2469" t="str">
            <v>Vermont Maple Sugar Maker's Assoc. - 00003153</v>
          </cell>
        </row>
        <row r="2470">
          <cell r="A2470" t="str">
            <v>Vermont Mountain Bike Association - 00000922</v>
          </cell>
        </row>
        <row r="2471">
          <cell r="A2471" t="str">
            <v>Vermont Natural Resources Board - 00000110</v>
          </cell>
        </row>
        <row r="2472">
          <cell r="A2472" t="str">
            <v>Vermont Network Against Domestic Violenc - 00000450</v>
          </cell>
        </row>
        <row r="2473">
          <cell r="A2473" t="str">
            <v>Vermont Office of Court Administrator - 00002784</v>
          </cell>
        </row>
        <row r="2474">
          <cell r="A2474" t="str">
            <v>Vermont Office of the Treasurer - 00000181</v>
          </cell>
        </row>
        <row r="2475">
          <cell r="A2475" t="str">
            <v>Vermont Office of Veterans Affairs - 00004012</v>
          </cell>
        </row>
        <row r="2476">
          <cell r="A2476" t="str">
            <v>Vermont Oxford Network - 00002745</v>
          </cell>
        </row>
        <row r="2477">
          <cell r="A2477" t="str">
            <v>Vermont Program for Quality Health Care - 00000828</v>
          </cell>
        </row>
        <row r="2478">
          <cell r="A2478" t="str">
            <v>Vermont Protection and Advocacy - 00000662</v>
          </cell>
        </row>
        <row r="2479">
          <cell r="A2479" t="str">
            <v>Vermont Psychological Services - 00000889</v>
          </cell>
        </row>
        <row r="2480">
          <cell r="A2480" t="str">
            <v>Vermont River Conservancy - 00003999</v>
          </cell>
        </row>
        <row r="2481">
          <cell r="A2481" t="str">
            <v>Vermont Rural Water Association - 00000677</v>
          </cell>
        </row>
        <row r="2482">
          <cell r="A2482" t="str">
            <v>Vermont School Boards Association - 00000917</v>
          </cell>
        </row>
        <row r="2483">
          <cell r="A2483" t="str">
            <v>Vermont Space Grant Consortium/NASA - 00003955</v>
          </cell>
        </row>
        <row r="2484">
          <cell r="A2484" t="str">
            <v>Vermont State 4-H Foundation, Inc. - 00000779</v>
          </cell>
        </row>
        <row r="2485">
          <cell r="A2485" t="str">
            <v>Vermont State Colleges - 00000785</v>
          </cell>
        </row>
        <row r="2486">
          <cell r="A2486" t="str">
            <v>Vermont State Legislature - 00002923</v>
          </cell>
        </row>
        <row r="2487">
          <cell r="A2487" t="str">
            <v>Vermont Student Assistance Corporation - 00000591</v>
          </cell>
        </row>
        <row r="2488">
          <cell r="A2488" t="str">
            <v>Vermont Studio Center - 00003389</v>
          </cell>
        </row>
        <row r="2489">
          <cell r="A2489" t="str">
            <v>Vermont Sustainable Jobs Fund - 00000449</v>
          </cell>
        </row>
        <row r="2490">
          <cell r="A2490" t="str">
            <v>Vermont Technical College - 00000866</v>
          </cell>
        </row>
        <row r="2491">
          <cell r="A2491" t="str">
            <v>Vermont Telecommunications Authority - 00002608</v>
          </cell>
        </row>
        <row r="2492">
          <cell r="A2492" t="str">
            <v>Vermont Tree Fruit Growers Association - 00000483</v>
          </cell>
        </row>
        <row r="2493">
          <cell r="A2493" t="str">
            <v>Vermont Women's Fund - 00000413</v>
          </cell>
        </row>
        <row r="2494">
          <cell r="A2494" t="str">
            <v>Vermont Working Lands Enterprise Init - 00004013</v>
          </cell>
        </row>
        <row r="2495">
          <cell r="A2495" t="str">
            <v>Versatilis LLC - 00000301</v>
          </cell>
        </row>
        <row r="2496">
          <cell r="A2496" t="str">
            <v>Vertex Pharmaceuticals - 00004480</v>
          </cell>
        </row>
        <row r="2497">
          <cell r="A2497" t="str">
            <v>Vesco Energy, LLC - 00002607</v>
          </cell>
        </row>
        <row r="2498">
          <cell r="A2498" t="str">
            <v>Veterans Medical Research Foundation - 00002922</v>
          </cell>
        </row>
        <row r="2499">
          <cell r="A2499" t="str">
            <v>VHL Alliance Fund for Cancer Research - 00004772</v>
          </cell>
        </row>
        <row r="2500">
          <cell r="A2500" t="str">
            <v>Village Associates LLC - 00000560</v>
          </cell>
        </row>
        <row r="2501">
          <cell r="A2501" t="str">
            <v>Village of Barton, Vermont - 00002490</v>
          </cell>
        </row>
        <row r="2502">
          <cell r="A2502" t="str">
            <v>Village of Ludlow, Vermont - 00000849</v>
          </cell>
        </row>
        <row r="2503">
          <cell r="A2503" t="str">
            <v>Village of Newbury, Vermont - 00000631</v>
          </cell>
        </row>
        <row r="2504">
          <cell r="A2504" t="str">
            <v>Village of Swanton, Vermont - 00003239</v>
          </cell>
        </row>
        <row r="2505">
          <cell r="A2505" t="str">
            <v>Virginia Commonwealth University - 00003012</v>
          </cell>
        </row>
        <row r="2506">
          <cell r="A2506" t="str">
            <v>Virginia Polytec Inst &amp; State University - 00003933</v>
          </cell>
        </row>
        <row r="2507">
          <cell r="A2507" t="str">
            <v>Vishwamitra Research Institute - 00004773</v>
          </cell>
        </row>
        <row r="2508">
          <cell r="A2508" t="str">
            <v>Vodafone Americas Foundation - 00004774</v>
          </cell>
        </row>
        <row r="2509">
          <cell r="A2509" t="str">
            <v>Voluntis USA - 00004481</v>
          </cell>
        </row>
        <row r="2510">
          <cell r="A2510" t="str">
            <v>VT Assn for Blind and Visually Impaired - 00000756</v>
          </cell>
        </row>
        <row r="2511">
          <cell r="A2511" t="str">
            <v>VT Assn Mental Health Addiction Recovery - 00003138</v>
          </cell>
        </row>
        <row r="2512">
          <cell r="A2512" t="str">
            <v>VT Child Care Industry Careers Council - 00003026</v>
          </cell>
        </row>
        <row r="2513">
          <cell r="A2513" t="str">
            <v>VT Integrative &amp; Naturopathic Medicine - 00005048</v>
          </cell>
        </row>
        <row r="2514">
          <cell r="A2514" t="str">
            <v>VT Medical Society Ed &amp; Research Fndn - 00003236</v>
          </cell>
        </row>
        <row r="2515">
          <cell r="A2515" t="str">
            <v>VTEL Wireless, Inc. - 00003317</v>
          </cell>
        </row>
        <row r="2516">
          <cell r="A2516" t="str">
            <v>W.K. Kellogg Foundation - 00000697</v>
          </cell>
        </row>
        <row r="2517">
          <cell r="A2517" t="str">
            <v>Wabash Center - 00004953</v>
          </cell>
        </row>
        <row r="2518">
          <cell r="A2518" t="str">
            <v>Wake Forest University - 00000306</v>
          </cell>
        </row>
        <row r="2519">
          <cell r="A2519" t="str">
            <v>Wakunaga Pharmaceutical Co. Ltd. - 00003758</v>
          </cell>
        </row>
        <row r="2520">
          <cell r="A2520" t="str">
            <v>Wallace Genetic Foundation - 00004775</v>
          </cell>
        </row>
        <row r="2521">
          <cell r="A2521" t="str">
            <v>Wallace Global Fund - 00000805</v>
          </cell>
        </row>
        <row r="2522">
          <cell r="A2522" t="str">
            <v>Wallace H. Coulter Foundation - 00000797</v>
          </cell>
        </row>
        <row r="2523">
          <cell r="A2523" t="str">
            <v>Wal-Mart Foundation - 00004776</v>
          </cell>
        </row>
        <row r="2524">
          <cell r="A2524" t="str">
            <v>Warner-Lambert Research Institute - 00000261</v>
          </cell>
        </row>
        <row r="2525">
          <cell r="A2525" t="str">
            <v>Washington Central Supervisory Union - 00000944</v>
          </cell>
        </row>
        <row r="2526">
          <cell r="A2526" t="str">
            <v>Washington County Youth Service Bureau - 00000864</v>
          </cell>
        </row>
        <row r="2527">
          <cell r="A2527" t="str">
            <v>Washington Equitable Growth Center - 00004777</v>
          </cell>
        </row>
        <row r="2528">
          <cell r="A2528" t="str">
            <v>Washington State University - 00000445</v>
          </cell>
        </row>
        <row r="2529">
          <cell r="A2529" t="str">
            <v>Washington University - 00003934</v>
          </cell>
        </row>
        <row r="2530">
          <cell r="A2530" t="str">
            <v>Washington University at St. Louis - 00000446</v>
          </cell>
        </row>
        <row r="2531">
          <cell r="A2531" t="str">
            <v>Water Environment Research Foundation - 00004778</v>
          </cell>
        </row>
        <row r="2532">
          <cell r="A2532" t="str">
            <v>Water Foundation - 00004857</v>
          </cell>
        </row>
        <row r="2533">
          <cell r="A2533" t="str">
            <v>Water Research Foundation - 00004779</v>
          </cell>
        </row>
        <row r="2534">
          <cell r="A2534" t="str">
            <v>Waterbury Properties, LLC - 00004067</v>
          </cell>
        </row>
        <row r="2535">
          <cell r="A2535" t="str">
            <v>Watershed Consulting, LLC - 00005071</v>
          </cell>
        </row>
        <row r="2536">
          <cell r="A2536" t="str">
            <v>Watson Laboratories Inc - 00000576</v>
          </cell>
        </row>
        <row r="2537">
          <cell r="A2537" t="str">
            <v>Wayne State University - 00000414</v>
          </cell>
        </row>
        <row r="2538">
          <cell r="A2538" t="str">
            <v>Weil Foundation - 00004780</v>
          </cell>
        </row>
        <row r="2539">
          <cell r="A2539" t="str">
            <v>Wellcome Trust - 00003114</v>
          </cell>
        </row>
        <row r="2540">
          <cell r="A2540" t="str">
            <v>Wells National Estuarine Research - 00000720</v>
          </cell>
        </row>
        <row r="2541">
          <cell r="A2541" t="str">
            <v>Wellstar Medical Group - 00004833</v>
          </cell>
        </row>
        <row r="2542">
          <cell r="A2542" t="str">
            <v>Wellstat Therapeutics Corp. - 00004482</v>
          </cell>
        </row>
        <row r="2543">
          <cell r="A2543" t="str">
            <v>Wendy Will Case Cancer Fund, Inc. - 00004781</v>
          </cell>
        </row>
        <row r="2544">
          <cell r="A2544" t="str">
            <v>West Virginia University - 00002676</v>
          </cell>
        </row>
        <row r="2545">
          <cell r="A2545" t="str">
            <v>Westat - 00003772</v>
          </cell>
        </row>
        <row r="2546">
          <cell r="A2546" t="str">
            <v>WestED - 00000375</v>
          </cell>
        </row>
        <row r="2547">
          <cell r="A2547" t="str">
            <v>Western Michigan University - 00003935</v>
          </cell>
        </row>
        <row r="2548">
          <cell r="A2548" t="str">
            <v>Weston &amp; Bean Inc. - 00000034</v>
          </cell>
        </row>
        <row r="2549">
          <cell r="A2549" t="str">
            <v>Weston &amp; Sampson Engineers, Inc - 00002743</v>
          </cell>
        </row>
        <row r="2550">
          <cell r="A2550" t="str">
            <v>Westside Solar - 00003376</v>
          </cell>
        </row>
        <row r="2551">
          <cell r="A2551" t="str">
            <v>When Everyone Survives Foundation, Inc. - 00004782</v>
          </cell>
        </row>
        <row r="2552">
          <cell r="A2552" t="str">
            <v>Whitaker Foundation - 00000285</v>
          </cell>
        </row>
        <row r="2553">
          <cell r="A2553" t="str">
            <v>White River Junction VA Med Center/VA - 00003953</v>
          </cell>
        </row>
        <row r="2554">
          <cell r="A2554" t="str">
            <v>White River Technologies - 00003465</v>
          </cell>
        </row>
        <row r="2555">
          <cell r="A2555" t="str">
            <v>Wholesome Wave - 00004783</v>
          </cell>
        </row>
        <row r="2556">
          <cell r="A2556" t="str">
            <v>Wiemann-Lamphere Archiects - 00003197</v>
          </cell>
        </row>
        <row r="2557">
          <cell r="A2557" t="str">
            <v>Wild Salmon Center - 00002304</v>
          </cell>
        </row>
        <row r="2558">
          <cell r="A2558" t="str">
            <v>Wildlife Conservation Society - 00002872</v>
          </cell>
        </row>
        <row r="2559">
          <cell r="A2559" t="str">
            <v>Wildlife Management Institute - 00004784</v>
          </cell>
        </row>
        <row r="2560">
          <cell r="A2560" t="str">
            <v>Willard Jackson - 00000575</v>
          </cell>
        </row>
        <row r="2561">
          <cell r="A2561" t="str">
            <v>Willex AG - 00004187</v>
          </cell>
        </row>
        <row r="2562">
          <cell r="A2562" t="str">
            <v>William H Miner Agriculture Rsrch Inst - 00004785</v>
          </cell>
        </row>
        <row r="2563">
          <cell r="A2563" t="str">
            <v>William Maclay Architects &amp; Planners - 00000398</v>
          </cell>
        </row>
        <row r="2564">
          <cell r="A2564" t="str">
            <v>William Penn Foundation - 00004786</v>
          </cell>
        </row>
        <row r="2565">
          <cell r="A2565" t="str">
            <v>William T. Grant Foundation - 00004787</v>
          </cell>
        </row>
        <row r="2566">
          <cell r="A2566" t="str">
            <v>William Talbott Hillman Foundation - 00001793</v>
          </cell>
        </row>
        <row r="2567">
          <cell r="A2567" t="str">
            <v>Windham Child Care Association - 00000832</v>
          </cell>
        </row>
        <row r="2568">
          <cell r="A2568" t="str">
            <v>Windham Foundation - 00000332</v>
          </cell>
        </row>
        <row r="2569">
          <cell r="A2569" t="str">
            <v>Windham Housing Trust - 00004000</v>
          </cell>
        </row>
        <row r="2570">
          <cell r="A2570" t="str">
            <v>Windsor County Courthouse - 00003075</v>
          </cell>
        </row>
        <row r="2571">
          <cell r="A2571" t="str">
            <v>Windsor County Justice Reinvestment Proj - 00002752</v>
          </cell>
        </row>
        <row r="2572">
          <cell r="A2572" t="str">
            <v>Winooski Natural Resources Conservation - 00004010</v>
          </cell>
        </row>
        <row r="2573">
          <cell r="A2573" t="str">
            <v>Winooski School District - 00000363</v>
          </cell>
        </row>
        <row r="2574">
          <cell r="A2574" t="str">
            <v>Winooski Valley Park District - 00003630</v>
          </cell>
        </row>
        <row r="2575">
          <cell r="A2575" t="str">
            <v>Winrock International - 00000585</v>
          </cell>
        </row>
        <row r="2576">
          <cell r="A2576" t="str">
            <v>Winstanley Property Management, LLC - 00003066</v>
          </cell>
        </row>
        <row r="2577">
          <cell r="A2577" t="str">
            <v>WISER Systems, Inc. - 00003700</v>
          </cell>
        </row>
        <row r="2578">
          <cell r="A2578" t="str">
            <v>Wistar Institute - 00002966</v>
          </cell>
        </row>
        <row r="2579">
          <cell r="A2579" t="str">
            <v>WM Keck Foundation - 00004788</v>
          </cell>
        </row>
        <row r="2580">
          <cell r="A2580" t="str">
            <v>Wolfe Energy LLC - 00004483</v>
          </cell>
        </row>
        <row r="2581">
          <cell r="A2581" t="str">
            <v>Woodrow Wilson National Fellowship Fndn - 00000361</v>
          </cell>
        </row>
        <row r="2582">
          <cell r="A2582" t="str">
            <v>Woods Hole Oceanographic Institution - 00004789</v>
          </cell>
        </row>
        <row r="2583">
          <cell r="A2583" t="str">
            <v>Woods Hole Research Center - 00000364</v>
          </cell>
        </row>
        <row r="2584">
          <cell r="A2584" t="str">
            <v>Woodstock Aqueduct Company - 00003494</v>
          </cell>
        </row>
        <row r="2585">
          <cell r="A2585" t="str">
            <v>Woodstock Foundation, Inc. - 00003504</v>
          </cell>
        </row>
        <row r="2586">
          <cell r="A2586" t="str">
            <v>Woodstock Water Buffalo Company - 00000286</v>
          </cell>
        </row>
        <row r="2587">
          <cell r="A2587" t="str">
            <v>Woolen Mill Associates, LP - 00004484</v>
          </cell>
        </row>
        <row r="2588">
          <cell r="A2588" t="str">
            <v>Worcester Polytechnic Institute - 00003936</v>
          </cell>
        </row>
        <row r="2589">
          <cell r="A2589" t="str">
            <v>World Anti-Doping Agency - 00000736</v>
          </cell>
        </row>
        <row r="2590">
          <cell r="A2590" t="str">
            <v>World Bank - 00004939</v>
          </cell>
        </row>
        <row r="2591">
          <cell r="A2591" t="str">
            <v>World Health Organization - 00004117</v>
          </cell>
        </row>
        <row r="2592">
          <cell r="A2592" t="str">
            <v>World Wildlife Fund - 2869</v>
          </cell>
        </row>
        <row r="2593">
          <cell r="A2593" t="str">
            <v>Worthington Family Foundation - 00004790</v>
          </cell>
        </row>
        <row r="2594">
          <cell r="A2594" t="str">
            <v>Wright's Excavating, Inc. - 00003388</v>
          </cell>
        </row>
        <row r="2595">
          <cell r="A2595" t="str">
            <v>Wyeth Laboratories - 00000307</v>
          </cell>
        </row>
        <row r="2596">
          <cell r="A2596" t="str">
            <v>Wyeth Nutritionals Inc - 00000362</v>
          </cell>
        </row>
        <row r="2597">
          <cell r="A2597" t="str">
            <v>Wyeth Pharmaceuticals - 00000246</v>
          </cell>
        </row>
        <row r="2598">
          <cell r="A2598" t="str">
            <v>Wyeth Research - 00004485</v>
          </cell>
        </row>
        <row r="2599">
          <cell r="A2599" t="str">
            <v>Wyoming Council of Trout Unlimited - 00003082</v>
          </cell>
        </row>
        <row r="2600">
          <cell r="A2600" t="str">
            <v>Yale University - 00000082</v>
          </cell>
        </row>
        <row r="2601">
          <cell r="A2601" t="str">
            <v>Yandow Construction &amp; Development, LLC - 00003487</v>
          </cell>
        </row>
        <row r="2602">
          <cell r="A2602" t="str">
            <v>Yellowstone Park Foundaton - 00004791</v>
          </cell>
        </row>
        <row r="2603">
          <cell r="A2603" t="str">
            <v>Yestermorrow Design/Build School - 00004001</v>
          </cell>
        </row>
        <row r="2604">
          <cell r="A2604" t="str">
            <v>YiZRi, LLC - 00004022</v>
          </cell>
        </row>
        <row r="2605">
          <cell r="A2605" t="str">
            <v>Youth Advisory Cncl Caledonia So Essex - 00000755</v>
          </cell>
        </row>
        <row r="2606">
          <cell r="A2606" t="str">
            <v>Youth Health Consortium - 00000676</v>
          </cell>
        </row>
        <row r="2607">
          <cell r="A2607" t="str">
            <v>Zeneca Pharmaceutical Group - 00000135</v>
          </cell>
        </row>
        <row r="2608">
          <cell r="A2608" t="str">
            <v>ZEUS Scientific - 00003367</v>
          </cell>
        </row>
        <row r="2609">
          <cell r="A2609" t="str">
            <v>Zimmer, Inc. - 2867</v>
          </cell>
        </row>
        <row r="2610">
          <cell r="A2610" t="str">
            <v>Zinpro Corporation - 00000665</v>
          </cell>
        </row>
        <row r="2611">
          <cell r="A2611" t="str">
            <v>Ziopharm Oncology Inc. - 00004486</v>
          </cell>
        </row>
      </sheetData>
      <sheetData sheetId="4">
        <row r="5">
          <cell r="A5" t="str">
            <v>select</v>
          </cell>
          <cell r="B5" t="str">
            <v>select</v>
          </cell>
          <cell r="F5" t="str">
            <v>select base</v>
          </cell>
        </row>
        <row r="6">
          <cell r="A6" t="str">
            <v>CALS - Animal and Veterinary Sciences - 51020</v>
          </cell>
          <cell r="B6" t="str">
            <v>Proposal - New</v>
          </cell>
          <cell r="F6" t="str">
            <v>Base A MTDC</v>
          </cell>
        </row>
        <row r="7">
          <cell r="A7" t="str">
            <v>CALS - CALS CDE Partnership - 51005</v>
          </cell>
          <cell r="B7" t="str">
            <v>Proposal - Renewal</v>
          </cell>
          <cell r="F7" t="str">
            <v>Base B TDC</v>
          </cell>
        </row>
        <row r="8">
          <cell r="A8" t="str">
            <v>CALS - CALS Dean's Office - 51000</v>
          </cell>
          <cell r="B8" t="str">
            <v>Proposal - Continuation</v>
          </cell>
          <cell r="F8" t="str">
            <v>Base B TDC</v>
          </cell>
        </row>
        <row r="9">
          <cell r="A9" t="str">
            <v>CALS - CALS MMG - 51090</v>
          </cell>
          <cell r="B9" t="str">
            <v>Proposal - Supplement</v>
          </cell>
          <cell r="F9" t="str">
            <v>Base C Ex Subs</v>
          </cell>
        </row>
        <row r="10">
          <cell r="A10" t="str">
            <v>CALS - Center for Rural Studies - 51050</v>
          </cell>
          <cell r="B10" t="str">
            <v>Award - New</v>
          </cell>
          <cell r="F10" t="str">
            <v>Base E NSF Conf</v>
          </cell>
        </row>
        <row r="11">
          <cell r="A11" t="str">
            <v>CALS - Com Dev &amp; Applied Economics - 51040</v>
          </cell>
          <cell r="B11" t="str">
            <v>Award - Renewal</v>
          </cell>
          <cell r="F11" t="str">
            <v>Base F NSF REU</v>
          </cell>
        </row>
        <row r="12">
          <cell r="A12" t="str">
            <v>CALS - Nutrition &amp; Food Sciences - 51080</v>
          </cell>
          <cell r="B12" t="str">
            <v>Award - Continuation</v>
          </cell>
        </row>
        <row r="13">
          <cell r="A13" t="str">
            <v>CALS - Plant &amp; Animal Biology Fclty - 51060</v>
          </cell>
          <cell r="B13" t="str">
            <v>Award - Supplement</v>
          </cell>
        </row>
        <row r="14">
          <cell r="A14" t="str">
            <v>CALS - Plant &amp; Soil Science - 51070</v>
          </cell>
          <cell r="B14" t="str">
            <v>Award - Revision</v>
          </cell>
        </row>
        <row r="15">
          <cell r="A15" t="str">
            <v>CALS - Plant Biology - 51030</v>
          </cell>
          <cell r="B15" t="str">
            <v>Advance Account New</v>
          </cell>
        </row>
        <row r="16">
          <cell r="A16" t="str">
            <v>CALS - Regulatory Lab - 51010</v>
          </cell>
          <cell r="B16" t="str">
            <v>Advance Account Continuation</v>
          </cell>
        </row>
        <row r="17">
          <cell r="A17" t="str">
            <v>CAS - A&amp;S Dean' s Ofc - 52000</v>
          </cell>
          <cell r="B17" t="str">
            <v>Advance Account NCE</v>
          </cell>
        </row>
        <row r="18">
          <cell r="A18" t="str">
            <v>CAS - Anthropology - 52020</v>
          </cell>
          <cell r="B18" t="str">
            <v>Internal Submission</v>
          </cell>
        </row>
        <row r="19">
          <cell r="A19" t="str">
            <v>CAS - Art &amp; Art History - 52040</v>
          </cell>
          <cell r="B19" t="str">
            <v>Master Agreement</v>
          </cell>
        </row>
        <row r="20">
          <cell r="A20" t="str">
            <v>CAS - Asian Languages &amp; Literatures - 52350</v>
          </cell>
          <cell r="B20" t="str">
            <v>Amendment</v>
          </cell>
        </row>
        <row r="21">
          <cell r="A21" t="str">
            <v>CAS - Asian Studies - 52050</v>
          </cell>
          <cell r="B21" t="str">
            <v>Advance Account Removal</v>
          </cell>
        </row>
        <row r="22">
          <cell r="A22" t="str">
            <v>CAS - Biology - 52060</v>
          </cell>
        </row>
        <row r="23">
          <cell r="A23" t="str">
            <v>CAS - Canadian Studies - 52070</v>
          </cell>
        </row>
        <row r="24">
          <cell r="A24" t="str">
            <v>CAS - Center for Rsch on VT - 52080</v>
          </cell>
        </row>
        <row r="25">
          <cell r="A25" t="str">
            <v>CAS - Chemistry - 52090</v>
          </cell>
        </row>
        <row r="26">
          <cell r="A26" t="str">
            <v>CAS - Classics - 52100</v>
          </cell>
        </row>
        <row r="27">
          <cell r="A27" t="str">
            <v>CAS - College Computing Svcs - 52110</v>
          </cell>
        </row>
        <row r="28">
          <cell r="A28" t="str">
            <v>CAS - Consulting Archaeology Program - 52130</v>
          </cell>
        </row>
        <row r="29">
          <cell r="A29" t="str">
            <v>CAS - Critical Race &amp; Ethnic Studies - 52010</v>
          </cell>
        </row>
        <row r="30">
          <cell r="A30" t="str">
            <v>CAS - Economics - 52140</v>
          </cell>
        </row>
        <row r="31">
          <cell r="A31" t="str">
            <v>CAS - English - 52150</v>
          </cell>
        </row>
        <row r="32">
          <cell r="A32" t="str">
            <v>CAS - Gender, Sexuality &amp; Women's Studies - 52340</v>
          </cell>
        </row>
        <row r="33">
          <cell r="A33" t="str">
            <v>CAS - Geography - 52160</v>
          </cell>
        </row>
        <row r="34">
          <cell r="A34" t="str">
            <v>CAS - Geology - 52170</v>
          </cell>
        </row>
        <row r="35">
          <cell r="A35" t="str">
            <v>CAS - German &amp; Russian - 52180</v>
          </cell>
        </row>
        <row r="36">
          <cell r="A36" t="str">
            <v>CAS - Global &amp; Regional Studies - 52030</v>
          </cell>
        </row>
        <row r="37">
          <cell r="A37" t="str">
            <v>CAS - Historic Preservation - 52190</v>
          </cell>
        </row>
        <row r="38">
          <cell r="A38" t="str">
            <v>CAS - History - 52200</v>
          </cell>
        </row>
        <row r="39">
          <cell r="A39" t="str">
            <v>CAS - Humanities Center - 52220</v>
          </cell>
        </row>
        <row r="40">
          <cell r="A40" t="str">
            <v>CAS - Lane Series - 50108</v>
          </cell>
        </row>
        <row r="41">
          <cell r="A41" t="str">
            <v>CAS - Language Resource Center - 52240</v>
          </cell>
        </row>
        <row r="42">
          <cell r="A42" t="str">
            <v>CAS - Miller Ctr for Holocaust Stdy - 52210</v>
          </cell>
        </row>
        <row r="43">
          <cell r="A43" t="str">
            <v>CAS - Music &amp; Dance - 52250</v>
          </cell>
        </row>
        <row r="44">
          <cell r="A44" t="str">
            <v>CAS - Philosophy - 52260</v>
          </cell>
        </row>
        <row r="45">
          <cell r="A45" t="str">
            <v>CAS - Physics - 52270</v>
          </cell>
        </row>
        <row r="46">
          <cell r="A46" t="str">
            <v>CAS - Political Science - 52280</v>
          </cell>
        </row>
        <row r="47">
          <cell r="A47" t="str">
            <v>CAS - Psychological Science - 52290</v>
          </cell>
        </row>
        <row r="48">
          <cell r="A48" t="str">
            <v>CAS - Religion - 52300</v>
          </cell>
        </row>
        <row r="49">
          <cell r="A49" t="str">
            <v>CAS - Romance Languages&amp;Linguistics - 52310</v>
          </cell>
        </row>
        <row r="50">
          <cell r="A50" t="str">
            <v>CAS - Sociology - 52320</v>
          </cell>
        </row>
        <row r="51">
          <cell r="A51" t="str">
            <v>CAS - Theatre - 52330</v>
          </cell>
        </row>
        <row r="52">
          <cell r="A52" t="str">
            <v>CEMS - CEM Computer Facility - 54004</v>
          </cell>
        </row>
        <row r="53">
          <cell r="A53" t="str">
            <v>CEMS - CEM Dean's Ofc - 54000</v>
          </cell>
        </row>
        <row r="54">
          <cell r="A54" t="str">
            <v>CEMS - CEM Student Services - 54002</v>
          </cell>
        </row>
        <row r="55">
          <cell r="A55" t="str">
            <v>CEMS - Civil &amp; Env Engineering - 54030</v>
          </cell>
        </row>
        <row r="56">
          <cell r="A56" t="str">
            <v>CEMS - Computer Science - 54050</v>
          </cell>
        </row>
        <row r="57">
          <cell r="A57" t="str">
            <v>CEMS - Elec &amp; Biomed Engineering - 54020</v>
          </cell>
        </row>
        <row r="58">
          <cell r="A58" t="str">
            <v>CEMS - General Engineering - 54035</v>
          </cell>
        </row>
        <row r="59">
          <cell r="A59" t="str">
            <v>CEMS - Interdisciplinary Research Grp - 54055</v>
          </cell>
        </row>
        <row r="60">
          <cell r="A60" t="str">
            <v>CEMS - Mathematics &amp; Statistics - 54040</v>
          </cell>
        </row>
        <row r="61">
          <cell r="A61" t="str">
            <v>CEMS - Mechanical Engineering - 54010</v>
          </cell>
        </row>
        <row r="62">
          <cell r="A62" t="str">
            <v>CEMS - School of Engineering - 54005</v>
          </cell>
        </row>
        <row r="63">
          <cell r="A63" t="str">
            <v>CEMS - Transportation Research Center - 30014</v>
          </cell>
        </row>
        <row r="64">
          <cell r="A64" t="str">
            <v>CESS - CESS Dean's Office - 53000</v>
          </cell>
        </row>
        <row r="65">
          <cell r="A65" t="str">
            <v>CESS - CESS Student Services - 53040</v>
          </cell>
        </row>
        <row r="66">
          <cell r="A66" t="str">
            <v>CESS - Ctr on Disability &amp; Community - 53030</v>
          </cell>
        </row>
        <row r="67">
          <cell r="A67" t="str">
            <v>CESS - Education - 53010</v>
          </cell>
        </row>
        <row r="68">
          <cell r="A68" t="str">
            <v>CESS - Leadership and Development Sci - 53020</v>
          </cell>
        </row>
        <row r="69">
          <cell r="A69" t="str">
            <v>CESS - Social Work - 53050</v>
          </cell>
        </row>
        <row r="70">
          <cell r="A70" t="str">
            <v>CIO - Computer Depot - 11610</v>
          </cell>
        </row>
        <row r="71">
          <cell r="A71" t="str">
            <v>CIO - Database Administration - 11650</v>
          </cell>
        </row>
        <row r="72">
          <cell r="A72" t="str">
            <v>CIO - Enterprise Application Service - 11660</v>
          </cell>
        </row>
        <row r="73">
          <cell r="A73" t="str">
            <v>CIO - Enterprise Technology Services - 11600</v>
          </cell>
        </row>
        <row r="74">
          <cell r="A74" t="str">
            <v>CIO - ETS Client Services - 11630</v>
          </cell>
        </row>
        <row r="75">
          <cell r="A75" t="str">
            <v>CIO - Information Security Office - 11670</v>
          </cell>
        </row>
        <row r="76">
          <cell r="A76" t="str">
            <v>CIO - Systems Architecture &amp; Admin - 11620</v>
          </cell>
        </row>
        <row r="77">
          <cell r="A77" t="str">
            <v>CIO - Telecomm &amp; Network Services - 11640</v>
          </cell>
        </row>
        <row r="78">
          <cell r="A78" t="str">
            <v>CNHS - Biomedical and Health Sci - 56030</v>
          </cell>
        </row>
        <row r="79">
          <cell r="A79" t="str">
            <v>CNHS - CNHS Dean's Office - 56000</v>
          </cell>
        </row>
        <row r="80">
          <cell r="A80" t="str">
            <v>CNHS - CNHS Student Services - 56002</v>
          </cell>
        </row>
        <row r="81">
          <cell r="A81" t="str">
            <v>CNHS - Communication Sci &amp; Disorders - 52120</v>
          </cell>
        </row>
        <row r="82">
          <cell r="A82" t="str">
            <v>CNHS - Nursing - 56010</v>
          </cell>
        </row>
        <row r="83">
          <cell r="A83" t="str">
            <v>CNHS - Rehab &amp; Movement Sci - 56020</v>
          </cell>
        </row>
        <row r="84">
          <cell r="A84" t="str">
            <v>CONT ED - Continuing Ed - Administration - 50100</v>
          </cell>
        </row>
        <row r="85">
          <cell r="A85" t="str">
            <v>CONT ED - Continuing Ed - Non-Cred Svcs - 50107</v>
          </cell>
        </row>
        <row r="86">
          <cell r="A86" t="str">
            <v>CONT ED - Continuing Ed - Operations - 50102</v>
          </cell>
        </row>
        <row r="87">
          <cell r="A87" t="str">
            <v>CONT ED - Continuing Ed - Prog&amp;Enrol Mgt - 50106</v>
          </cell>
        </row>
        <row r="88">
          <cell r="A88" t="str">
            <v>CONT ED - Continuing Ed - Technology - 50104</v>
          </cell>
        </row>
        <row r="89">
          <cell r="A89" t="str">
            <v>DIS - Distance Education - 58400</v>
          </cell>
        </row>
        <row r="90">
          <cell r="A90" t="str">
            <v>EXT - Ext - Ctrl &amp; NthEast Region - 50023</v>
          </cell>
        </row>
        <row r="91">
          <cell r="A91" t="str">
            <v>EXT - Ext - EFNEP - 50052</v>
          </cell>
        </row>
        <row r="92">
          <cell r="A92" t="str">
            <v>EXT - Ext - Migrant Education - 50041</v>
          </cell>
        </row>
        <row r="93">
          <cell r="A93" t="str">
            <v>EXT - Ext - NthWest Region - 50024</v>
          </cell>
        </row>
        <row r="94">
          <cell r="A94" t="str">
            <v>EXT - Ext - Operations &amp; Staff Sup - 50042</v>
          </cell>
        </row>
        <row r="95">
          <cell r="A95" t="str">
            <v>EXT - Ext - Programming &amp; Fac Sup - 50040</v>
          </cell>
        </row>
        <row r="96">
          <cell r="A96" t="str">
            <v>EXT - Ext - SARE - 50056</v>
          </cell>
        </row>
        <row r="97">
          <cell r="A97" t="str">
            <v>EXT - Ext - Southern Region - 50022</v>
          </cell>
        </row>
        <row r="98">
          <cell r="A98" t="str">
            <v>EXT - Ext - State Ofc Staff - 50020</v>
          </cell>
        </row>
        <row r="99">
          <cell r="A99" t="str">
            <v>EXT - Ext - Statewide 4-H - 50050</v>
          </cell>
        </row>
        <row r="100">
          <cell r="A100" t="str">
            <v>EXT - Ext - Sustainable Agricltr Ctr - 50026</v>
          </cell>
        </row>
        <row r="101">
          <cell r="A101" t="str">
            <v>EXT - Extension - Director of Extension - 50000</v>
          </cell>
        </row>
        <row r="102">
          <cell r="A102" t="str">
            <v>FLEMING - Fleming Museum - 31100</v>
          </cell>
        </row>
        <row r="103">
          <cell r="A103" t="str">
            <v>FOUNDATION - Alumni &amp; Parent Programs - 10220</v>
          </cell>
        </row>
        <row r="104">
          <cell r="A104" t="str">
            <v>FOUNDATION - Campaign Programs - 10210</v>
          </cell>
        </row>
        <row r="105">
          <cell r="A105" t="str">
            <v>FOUNDATION - DAR Services - 10230</v>
          </cell>
        </row>
        <row r="106">
          <cell r="A106" t="str">
            <v>FOUNDATION - UVM Foundation - 10200</v>
          </cell>
        </row>
        <row r="107">
          <cell r="A107" t="str">
            <v>GRAD COLLEGE - Graduate College - 58200</v>
          </cell>
        </row>
        <row r="108">
          <cell r="A108" t="str">
            <v>GSB - Grossman School of Business - 58000</v>
          </cell>
        </row>
        <row r="109">
          <cell r="A109" t="str">
            <v>HONORS - Honors College - 58100</v>
          </cell>
        </row>
        <row r="110">
          <cell r="A110" t="str">
            <v>HR - Affirm Action / Equal Opp - 10060</v>
          </cell>
        </row>
        <row r="111">
          <cell r="A111" t="str">
            <v>HR - Benefit &amp; Employee Operations - 11340</v>
          </cell>
        </row>
        <row r="112">
          <cell r="A112" t="str">
            <v>HR - Chief Diversity Office - 10040</v>
          </cell>
        </row>
        <row r="113">
          <cell r="A113" t="str">
            <v>HR - Cultural Pluralism - 30100</v>
          </cell>
        </row>
        <row r="114">
          <cell r="A114" t="str">
            <v>HR - Diversity &amp; Equity - 10070</v>
          </cell>
        </row>
        <row r="115">
          <cell r="A115" t="str">
            <v>HR - Diversity, Engage, &amp; Prof Dev - 11350</v>
          </cell>
        </row>
        <row r="116">
          <cell r="A116" t="str">
            <v>HR - Employee Assistance Program - 11310</v>
          </cell>
        </row>
        <row r="117">
          <cell r="A117" t="str">
            <v>HR - HR Srvcs &amp; Affirmative Action - 11330</v>
          </cell>
        </row>
        <row r="118">
          <cell r="A118" t="str">
            <v>HR - HRS Learning Services - 11320</v>
          </cell>
        </row>
        <row r="119">
          <cell r="A119" t="str">
            <v>HR - Human Resource Services - 11305</v>
          </cell>
        </row>
        <row r="120">
          <cell r="A120" t="str">
            <v>HR - Human Resources - 11300</v>
          </cell>
        </row>
        <row r="121">
          <cell r="A121" t="str">
            <v>HR - Mosaic Ctr Students of Color - 10090</v>
          </cell>
        </row>
        <row r="122">
          <cell r="A122" t="str">
            <v>HR - MultiCultural Affairs - 30111</v>
          </cell>
        </row>
        <row r="123">
          <cell r="A123" t="str">
            <v>HR - PRISM Center - 10080</v>
          </cell>
        </row>
        <row r="124">
          <cell r="A124" t="str">
            <v>HR - Professional Develp &amp; Training - 11360</v>
          </cell>
        </row>
        <row r="125">
          <cell r="A125" t="str">
            <v>HR - VP HR,Diversity&amp;MulticlAffairs - 10030</v>
          </cell>
        </row>
        <row r="126">
          <cell r="A126" t="str">
            <v>HR - Women's Center - 10050</v>
          </cell>
        </row>
        <row r="127">
          <cell r="A127" t="str">
            <v>INST RSRCH - Ofc of Institutional Research - 30700</v>
          </cell>
        </row>
        <row r="128">
          <cell r="A128" t="str">
            <v>LCOM - Anatomy/Neurobiology - 55100</v>
          </cell>
        </row>
        <row r="129">
          <cell r="A129" t="str">
            <v>LCOM - Anesthesiology - 55500</v>
          </cell>
        </row>
        <row r="130">
          <cell r="A130" t="str">
            <v>LCOM - Biochemistry - 55110</v>
          </cell>
        </row>
        <row r="131">
          <cell r="A131" t="str">
            <v>LCOM - COM Admissions - 55008</v>
          </cell>
        </row>
        <row r="132">
          <cell r="A132" t="str">
            <v>LCOM - COM Devel and Alumni Rel - 55014</v>
          </cell>
        </row>
        <row r="133">
          <cell r="A133" t="str">
            <v>LCOM - COM Educational Tools - 55028</v>
          </cell>
        </row>
        <row r="134">
          <cell r="A134" t="str">
            <v>LCOM - COM Executive Office - 55001</v>
          </cell>
        </row>
        <row r="135">
          <cell r="A135" t="str">
            <v>LCOM - COM Finance and HR - 55004</v>
          </cell>
        </row>
        <row r="136">
          <cell r="A136" t="str">
            <v>LCOM - COM GCRC - 55018</v>
          </cell>
        </row>
        <row r="137">
          <cell r="A137" t="str">
            <v>LCOM - COM General - 55034</v>
          </cell>
        </row>
        <row r="138">
          <cell r="A138" t="str">
            <v>LCOM - COM Information Systems - 55006</v>
          </cell>
        </row>
        <row r="139">
          <cell r="A139" t="str">
            <v>LCOM - COM Med AV - 55032</v>
          </cell>
        </row>
        <row r="140">
          <cell r="A140" t="str">
            <v>LCOM - COM Microbio &amp; Molec Genetics - 55120</v>
          </cell>
        </row>
        <row r="141">
          <cell r="A141" t="str">
            <v>LCOM - COM Ofc of Clin Transltn Sci - 55020</v>
          </cell>
        </row>
        <row r="142">
          <cell r="A142" t="str">
            <v>LCOM - COM Ofc of Clin Trials Rsch - 55016</v>
          </cell>
        </row>
        <row r="143">
          <cell r="A143" t="str">
            <v>LCOM - COM Ofc of Med Ed - 55024</v>
          </cell>
        </row>
        <row r="144">
          <cell r="A144" t="str">
            <v>LCOM - COM Ofc of Primary Care - 55022</v>
          </cell>
        </row>
        <row r="145">
          <cell r="A145" t="str">
            <v>LCOM - COM Office of the Dean - 55000</v>
          </cell>
        </row>
        <row r="146">
          <cell r="A146" t="str">
            <v>LCOM - COM Operations - 55002</v>
          </cell>
        </row>
        <row r="147">
          <cell r="A147" t="str">
            <v>LCOM - COM Public Relations - 55012</v>
          </cell>
        </row>
        <row r="148">
          <cell r="A148" t="str">
            <v>LCOM - COM Student Affairs - 55010</v>
          </cell>
        </row>
        <row r="149">
          <cell r="A149" t="str">
            <v>LCOM - Cont Medical &amp; Interprof Ed - 55090</v>
          </cell>
        </row>
        <row r="150">
          <cell r="A150" t="str">
            <v>LCOM - Family Medicine - 55510</v>
          </cell>
        </row>
        <row r="151">
          <cell r="A151" t="str">
            <v>LCOM - LCOMEO - 55036</v>
          </cell>
        </row>
        <row r="152">
          <cell r="A152" t="str">
            <v>LCOM - Med-Cardiology - 55524</v>
          </cell>
        </row>
        <row r="153">
          <cell r="A153" t="str">
            <v>LCOM - Med-Clin Pharmacology - 55526</v>
          </cell>
        </row>
        <row r="154">
          <cell r="A154" t="str">
            <v>LCOM - Med-Dept Admin - 55522</v>
          </cell>
        </row>
        <row r="155">
          <cell r="A155" t="str">
            <v>LCOM - Med-Dermatology - 55528</v>
          </cell>
        </row>
        <row r="156">
          <cell r="A156" t="str">
            <v>LCOM - Med-Endocrinology - 55530</v>
          </cell>
        </row>
        <row r="157">
          <cell r="A157" t="str">
            <v>LCOM - Med-Gastroenterology - 55534</v>
          </cell>
        </row>
        <row r="158">
          <cell r="A158" t="str">
            <v>LCOM - Med-Gen Internal Med - 55536</v>
          </cell>
        </row>
        <row r="159">
          <cell r="A159" t="str">
            <v>LCOM - Med-General - 55554</v>
          </cell>
        </row>
        <row r="160">
          <cell r="A160" t="str">
            <v>LCOM - Med-Geriatrics - 55532</v>
          </cell>
        </row>
        <row r="161">
          <cell r="A161" t="str">
            <v>LCOM - Med-Hematology Oncology - 55538</v>
          </cell>
        </row>
        <row r="162">
          <cell r="A162" t="str">
            <v>LCOM - Medical Biostatistics - 55080</v>
          </cell>
        </row>
        <row r="163">
          <cell r="A163" t="str">
            <v>LCOM - Medical Photography - 55050</v>
          </cell>
        </row>
        <row r="164">
          <cell r="A164" t="str">
            <v>LCOM - Medicine - 55520</v>
          </cell>
        </row>
        <row r="165">
          <cell r="A165" t="str">
            <v>LCOM - Med-Immunobiology - 55542</v>
          </cell>
        </row>
        <row r="166">
          <cell r="A166" t="str">
            <v>LCOM - Med-Infectious Disease - 55540</v>
          </cell>
        </row>
        <row r="167">
          <cell r="A167" t="str">
            <v>LCOM - Med-LCOM Edupreneurship - 55556</v>
          </cell>
        </row>
        <row r="168">
          <cell r="A168" t="str">
            <v>LCOM - Med-Nephrology - 55544</v>
          </cell>
        </row>
        <row r="169">
          <cell r="A169" t="str">
            <v>LCOM - Med-Pulmonary - 55546</v>
          </cell>
        </row>
        <row r="170">
          <cell r="A170" t="str">
            <v>LCOM - Med-Rheumatology - 55550</v>
          </cell>
        </row>
        <row r="171">
          <cell r="A171" t="str">
            <v>LCOM - Med-Vascular Biology - 55552</v>
          </cell>
        </row>
        <row r="172">
          <cell r="A172" t="str">
            <v>LCOM - Molecular Physlgy &amp; Biophysics - 55140</v>
          </cell>
        </row>
        <row r="173">
          <cell r="A173" t="str">
            <v>LCOM - Neurological Sciences - 55800</v>
          </cell>
        </row>
        <row r="174">
          <cell r="A174" t="str">
            <v>LCOM - Neurology - 55600</v>
          </cell>
        </row>
        <row r="175">
          <cell r="A175" t="str">
            <v>LCOM - ObGyn-General - 55612</v>
          </cell>
        </row>
        <row r="176">
          <cell r="A176" t="str">
            <v>LCOM - ObGyn-Gynecologic Oncology - 55614</v>
          </cell>
        </row>
        <row r="177">
          <cell r="A177" t="str">
            <v>LCOM - ObGyn-Maternal Fetal - 55616</v>
          </cell>
        </row>
        <row r="178">
          <cell r="A178" t="str">
            <v>LCOM - ObGyn-Reprod Endocrn&amp;Infertil - 55618</v>
          </cell>
        </row>
        <row r="179">
          <cell r="A179" t="str">
            <v>LCOM - Obstetrics Gynecology&amp;Reprod - 55610</v>
          </cell>
        </row>
        <row r="180">
          <cell r="A180" t="str">
            <v>LCOM - Ofc of Health Promo Research - 55070</v>
          </cell>
        </row>
        <row r="181">
          <cell r="A181" t="str">
            <v>LCOM - Orthopaedics &amp; Rehabilitation - 55640</v>
          </cell>
        </row>
        <row r="182">
          <cell r="A182" t="str">
            <v>LCOM - PathLabMed - Anatomic - 55652</v>
          </cell>
        </row>
        <row r="183">
          <cell r="A183" t="str">
            <v>LCOM - PathLabMed - Clinical - 55654</v>
          </cell>
        </row>
        <row r="184">
          <cell r="A184" t="str">
            <v>LCOM - PathLabMed - General - 55656</v>
          </cell>
        </row>
        <row r="185">
          <cell r="A185" t="str">
            <v>LCOM - Pathology&amp;Laboratory Medicine - 55650</v>
          </cell>
        </row>
        <row r="186">
          <cell r="A186" t="str">
            <v>LCOM - Pediatrics - 55700</v>
          </cell>
        </row>
        <row r="187">
          <cell r="A187" t="str">
            <v>LCOM - Peds-Allergy Immunology - 55704</v>
          </cell>
        </row>
        <row r="188">
          <cell r="A188" t="str">
            <v>LCOM - Peds-Cardiology - 55706</v>
          </cell>
        </row>
        <row r="189">
          <cell r="A189" t="str">
            <v>LCOM - Peds-Endocrinology - 55708</v>
          </cell>
        </row>
        <row r="190">
          <cell r="A190" t="str">
            <v>LCOM - Peds-Gastroenterology - 55710</v>
          </cell>
        </row>
        <row r="191">
          <cell r="A191" t="str">
            <v>LCOM - Peds-General - 55702</v>
          </cell>
        </row>
        <row r="192">
          <cell r="A192" t="str">
            <v>LCOM - Peds-Genetics - 55712</v>
          </cell>
        </row>
        <row r="193">
          <cell r="A193" t="str">
            <v>LCOM - Peds-Hematology Oncology - 55714</v>
          </cell>
        </row>
        <row r="194">
          <cell r="A194" t="str">
            <v>LCOM - Peds-Infectious Disease - 55716</v>
          </cell>
        </row>
        <row r="195">
          <cell r="A195" t="str">
            <v>LCOM - Peds-Neonatology - 55718</v>
          </cell>
        </row>
        <row r="196">
          <cell r="A196" t="str">
            <v>LCOM - Peds-Nephrology - 55720</v>
          </cell>
        </row>
        <row r="197">
          <cell r="A197" t="str">
            <v>LCOM - Peds-Pulmonary - 55722</v>
          </cell>
        </row>
        <row r="198">
          <cell r="A198" t="str">
            <v>LCOM - Pharmacology - 55130</v>
          </cell>
        </row>
        <row r="199">
          <cell r="A199" t="str">
            <v>LCOM - Psychiatry - 55750</v>
          </cell>
        </row>
        <row r="200">
          <cell r="A200" t="str">
            <v>LCOM - Radiation-Oncology - 55762</v>
          </cell>
        </row>
        <row r="201">
          <cell r="A201" t="str">
            <v>LCOM - Radiology - 55760</v>
          </cell>
        </row>
        <row r="202">
          <cell r="A202" t="str">
            <v>LCOM - Surg-Emergency Med - 55774</v>
          </cell>
        </row>
        <row r="203">
          <cell r="A203" t="str">
            <v>LCOM - Surgery - 55770</v>
          </cell>
        </row>
        <row r="204">
          <cell r="A204" t="str">
            <v>LCOM - Surg-General - 55772</v>
          </cell>
        </row>
        <row r="205">
          <cell r="A205" t="str">
            <v>LCOM - Surg-Neurosurgery - 55776</v>
          </cell>
        </row>
        <row r="206">
          <cell r="A206" t="str">
            <v>LCOM - Surg-Oncology - 55794</v>
          </cell>
        </row>
        <row r="207">
          <cell r="A207" t="str">
            <v>LCOM - Surg-Ophthalmology - 55778</v>
          </cell>
        </row>
        <row r="208">
          <cell r="A208" t="str">
            <v>LCOM - Surg-Otolaryngology - 55780</v>
          </cell>
        </row>
        <row r="209">
          <cell r="A209" t="str">
            <v>LCOM - Surg-Pediatric - 55782</v>
          </cell>
        </row>
        <row r="210">
          <cell r="A210" t="str">
            <v>LCOM - Surg-Plastic - 55784</v>
          </cell>
        </row>
        <row r="211">
          <cell r="A211" t="str">
            <v>LCOM - Surg-Thoracic Cardiovascular - 55786</v>
          </cell>
        </row>
        <row r="212">
          <cell r="A212" t="str">
            <v>LCOM - Surg-Transplant - 55788</v>
          </cell>
        </row>
        <row r="213">
          <cell r="A213" t="str">
            <v>LCOM - Surg-Trauma - 55796</v>
          </cell>
        </row>
        <row r="214">
          <cell r="A214" t="str">
            <v>LCOM - Surg-Urology - 55790</v>
          </cell>
        </row>
        <row r="215">
          <cell r="A215" t="str">
            <v>LCOM - Surg-Vascular - 55792</v>
          </cell>
        </row>
        <row r="216">
          <cell r="A216" t="str">
            <v>LCOM - Vermont Cancer Center - 55060</v>
          </cell>
        </row>
        <row r="217">
          <cell r="A217" t="str">
            <v>LIBS - Academic Computing - 58316</v>
          </cell>
        </row>
        <row r="218">
          <cell r="A218" t="str">
            <v>LIBS - Bailey Howe Library - 58328</v>
          </cell>
        </row>
        <row r="219">
          <cell r="A219" t="str">
            <v>LIBS - Bailey Howe-Access &amp; Tech Svcs - 58320</v>
          </cell>
        </row>
        <row r="220">
          <cell r="A220" t="str">
            <v>LIBS - Bailey Howe-Collectn Mgmt Svcs - 58326</v>
          </cell>
        </row>
        <row r="221">
          <cell r="A221" t="str">
            <v>LIBS - Bailey Howe-Info &amp; Instruction - 58322</v>
          </cell>
        </row>
        <row r="222">
          <cell r="A222" t="str">
            <v>LIBS - Bailey-Howe-Resource Desc Svcs - 58327</v>
          </cell>
        </row>
        <row r="223">
          <cell r="A223" t="str">
            <v>LIBS - Ctr for Teaching &amp; Learning - 58312</v>
          </cell>
        </row>
        <row r="224">
          <cell r="A224" t="str">
            <v>LIBS - Dana Medical Library - 58330</v>
          </cell>
        </row>
        <row r="225">
          <cell r="A225" t="str">
            <v>LIBS - Learning and Info Tech - 58314</v>
          </cell>
        </row>
        <row r="226">
          <cell r="A226" t="str">
            <v>LIBS - Libraries - Deans Ofc - 58300</v>
          </cell>
        </row>
        <row r="227">
          <cell r="A227" t="str">
            <v>LIBS - Silver Special Collections Lib - 58324</v>
          </cell>
        </row>
        <row r="228">
          <cell r="A228" t="str">
            <v>LIBS - Univ Web Development - 58310</v>
          </cell>
        </row>
        <row r="229">
          <cell r="A229" t="str">
            <v>MILITARY - Military Studies - 31200</v>
          </cell>
        </row>
        <row r="230">
          <cell r="A230" t="str">
            <v>PRESIDENT - Presidents Ofc - 10000</v>
          </cell>
        </row>
        <row r="231">
          <cell r="A231" t="str">
            <v>PRESIDENT - Staff Council - 11002</v>
          </cell>
        </row>
        <row r="232">
          <cell r="A232" t="str">
            <v>RSENR - Environmental Program - 57060</v>
          </cell>
        </row>
        <row r="233">
          <cell r="A233" t="str">
            <v>RSENR - Rubenstein Sch Env &amp; Nat Res - 57000</v>
          </cell>
        </row>
        <row r="234">
          <cell r="A234" t="str">
            <v>SUSTAINABILITY - Office of Sustainability - 11110</v>
          </cell>
        </row>
        <row r="235">
          <cell r="A235" t="str">
            <v>VP AUDIT - Audit Services - 10100</v>
          </cell>
        </row>
        <row r="236">
          <cell r="A236" t="str">
            <v>VP AUDIT - Compliance - 10305</v>
          </cell>
        </row>
        <row r="237">
          <cell r="A237" t="str">
            <v>VP ENROLLMENT - Admissions - 30200</v>
          </cell>
        </row>
        <row r="238">
          <cell r="A238" t="str">
            <v>VP ENROLLMENT - International Educ Svcs Admin - 30241</v>
          </cell>
        </row>
        <row r="239">
          <cell r="A239" t="str">
            <v>VP ENROLLMENT - International Educational Svcs - 30240</v>
          </cell>
        </row>
        <row r="240">
          <cell r="A240" t="str">
            <v>VP ENROLLMENT - Registrar - 30220</v>
          </cell>
        </row>
        <row r="241">
          <cell r="A241" t="str">
            <v>VP ENROLLMENT - Student Financial Svcs - 11250</v>
          </cell>
        </row>
        <row r="242">
          <cell r="A242" t="str">
            <v>VP ENROLLMENT - Student Financial Svcs Admin - 11251</v>
          </cell>
        </row>
        <row r="243">
          <cell r="A243" t="str">
            <v>VP ENROLLMENT - VP of Enrollment Mgmt - 30210</v>
          </cell>
        </row>
        <row r="244">
          <cell r="A244" t="str">
            <v>VP FINANCE - Admin Business Service Ctr - 20001</v>
          </cell>
        </row>
        <row r="245">
          <cell r="A245" t="str">
            <v>VP FINANCE - Business Proc Re-Engnrg Team - 11412</v>
          </cell>
        </row>
        <row r="246">
          <cell r="A246" t="str">
            <v>VP FINANCE - Controllers Office - 11200</v>
          </cell>
        </row>
        <row r="247">
          <cell r="A247" t="str">
            <v>VP FINANCE - Cost Accounting Services - 11270</v>
          </cell>
        </row>
        <row r="248">
          <cell r="A248" t="str">
            <v>VP FINANCE - Disbursement Center - 11290</v>
          </cell>
        </row>
        <row r="249">
          <cell r="A249" t="str">
            <v>VP FINANCE - Fin Rptng &amp; Acct Svcs - 11220</v>
          </cell>
        </row>
        <row r="250">
          <cell r="A250" t="str">
            <v>VP FINANCE - Financial Analysis &amp; Budgeting - 11400</v>
          </cell>
        </row>
        <row r="251">
          <cell r="A251" t="str">
            <v>VP FINANCE - Grant and Contract Acct Svcs - 11230</v>
          </cell>
        </row>
        <row r="252">
          <cell r="A252" t="str">
            <v>VP FINANCE - Ofc of Operational Excellence - 11011</v>
          </cell>
        </row>
        <row r="253">
          <cell r="A253" t="str">
            <v>VP FINANCE - Payroll and Tax Services - 11280</v>
          </cell>
        </row>
        <row r="254">
          <cell r="A254" t="str">
            <v>VP FINANCE - Purchasing - 11552</v>
          </cell>
        </row>
        <row r="255">
          <cell r="A255" t="str">
            <v>VP FINANCE - Treasury Services - 11240</v>
          </cell>
        </row>
        <row r="256">
          <cell r="A256" t="str">
            <v>VP FINANCE - VP Finance - 11000</v>
          </cell>
        </row>
        <row r="257">
          <cell r="A257" t="str">
            <v>VP LEGAL - VP Legal Affrs &amp; Gen Counsel - 10300</v>
          </cell>
        </row>
        <row r="258">
          <cell r="A258" t="str">
            <v>VP PROVOST - Center on Aging - 30018</v>
          </cell>
        </row>
        <row r="259">
          <cell r="A259" t="str">
            <v>VP PROVOST - CUPS - 30017</v>
          </cell>
        </row>
        <row r="260">
          <cell r="A260" t="str">
            <v>VP PROVOST - Faculty Senate - 30050</v>
          </cell>
        </row>
        <row r="261">
          <cell r="A261" t="str">
            <v>VP PROVOST - Global Gateway - 30020</v>
          </cell>
        </row>
        <row r="262">
          <cell r="A262" t="str">
            <v>VP PROVOST - Gund Institute for Environment - 30030</v>
          </cell>
        </row>
        <row r="263">
          <cell r="A263" t="str">
            <v>VP PROVOST - Integrated Biology - 30019</v>
          </cell>
        </row>
        <row r="264">
          <cell r="A264" t="str">
            <v>VP PROVOST - Living &amp; Learning Center - 30230</v>
          </cell>
        </row>
        <row r="265">
          <cell r="A265" t="str">
            <v>VP PROVOST - Residential Learning Cmty - 30231</v>
          </cell>
        </row>
        <row r="266">
          <cell r="A266" t="str">
            <v>VP PROVOST - Senior VP &amp; Provost - 30000</v>
          </cell>
        </row>
        <row r="267">
          <cell r="A267" t="str">
            <v>VP PROVOST - Writing in the Disciplines - 30016</v>
          </cell>
        </row>
        <row r="268">
          <cell r="A268" t="str">
            <v>VP RESEARCH - Animal Care Management - 30640</v>
          </cell>
        </row>
        <row r="269">
          <cell r="A269" t="str">
            <v>VP RESEARCH - EPSCoR - 30010</v>
          </cell>
        </row>
        <row r="270">
          <cell r="A270" t="str">
            <v>VP RESEARCH - Instrumentation &amp; Tech Service - 30650</v>
          </cell>
        </row>
        <row r="271">
          <cell r="A271" t="str">
            <v>VP RESEARCH - Research Protections Office - 30611</v>
          </cell>
        </row>
        <row r="272">
          <cell r="A272" t="str">
            <v>VP RESEARCH - Research Support &amp; Integrity - 30610</v>
          </cell>
        </row>
        <row r="273">
          <cell r="A273" t="str">
            <v>VP RESEARCH - Sponsored Project Admin - 30612</v>
          </cell>
        </row>
        <row r="274">
          <cell r="A274" t="str">
            <v>VP RESEARCH - Technology Commercialization - 30630</v>
          </cell>
        </row>
        <row r="275">
          <cell r="A275" t="str">
            <v>VP RESEARCH - Vermont Genetics - 30012</v>
          </cell>
        </row>
        <row r="276">
          <cell r="A276" t="str">
            <v>VP RESEARCH - VP Research Admin Office - 30600</v>
          </cell>
        </row>
        <row r="277">
          <cell r="A277" t="str">
            <v>VP RESEARCH - VT Advanced Computing Core - 30660</v>
          </cell>
        </row>
        <row r="278">
          <cell r="A278" t="str">
            <v>VP STUDENT - Academic Success Prg - 30420</v>
          </cell>
        </row>
        <row r="279">
          <cell r="A279" t="str">
            <v>VP STUDENT - Accommodations - 30461</v>
          </cell>
        </row>
        <row r="280">
          <cell r="A280" t="str">
            <v>VP STUDENT - Career Center - 30430</v>
          </cell>
        </row>
        <row r="281">
          <cell r="A281" t="str">
            <v>VP STUDENT - Center for Academic Success - 30460</v>
          </cell>
        </row>
        <row r="282">
          <cell r="A282" t="str">
            <v>VP STUDENT - Center for Health &amp; Wellbeing - 30450</v>
          </cell>
        </row>
        <row r="283">
          <cell r="A283" t="str">
            <v>VP STUDENT - Center for Student Conduct - 30440</v>
          </cell>
        </row>
        <row r="284">
          <cell r="A284" t="str">
            <v>VP STUDENT - Off Campus Agencies - 30435</v>
          </cell>
        </row>
        <row r="285">
          <cell r="A285" t="str">
            <v>VP STUDENT - Res Life - Facilities Ops - 30453</v>
          </cell>
        </row>
        <row r="286">
          <cell r="A286" t="str">
            <v>VP STUDENT - Res Life - Res Education - 30451</v>
          </cell>
        </row>
        <row r="287">
          <cell r="A287" t="str">
            <v>VP STUDENT - Residential Life - 30452</v>
          </cell>
        </row>
        <row r="288">
          <cell r="A288" t="str">
            <v>VP STUDENT - Student &amp; Community Relations - 30410</v>
          </cell>
        </row>
        <row r="289">
          <cell r="A289" t="str">
            <v>VP STUDENT - Student Govt Association - 30456</v>
          </cell>
        </row>
        <row r="290">
          <cell r="A290" t="str">
            <v>VP STUDENT - Student Life - 30454</v>
          </cell>
        </row>
        <row r="291">
          <cell r="A291" t="str">
            <v>VP STUDENT - VPSA &amp; Dean of Students Ofc - 30400</v>
          </cell>
        </row>
        <row r="292">
          <cell r="A292" t="str">
            <v>VP UNIV RELATIONS - Admin &amp; Facil Services - 11500</v>
          </cell>
        </row>
        <row r="293">
          <cell r="A293" t="str">
            <v>VP UNIV RELATIONS - AFS Auxiliary Svcs - 11560</v>
          </cell>
        </row>
        <row r="294">
          <cell r="A294" t="str">
            <v>VP UNIV RELATIONS - AFS Information Systems - 11501</v>
          </cell>
        </row>
        <row r="295">
          <cell r="A295" t="str">
            <v>VP UNIV RELATIONS - Athletics - 30500</v>
          </cell>
        </row>
        <row r="296">
          <cell r="A296" t="str">
            <v>VP UNIV RELATIONS - Campus Planning - 11104</v>
          </cell>
        </row>
        <row r="297">
          <cell r="A297" t="str">
            <v>VP UNIV RELATIONS - Capital Planning &amp; Mgmt - 11100</v>
          </cell>
        </row>
        <row r="298">
          <cell r="A298" t="str">
            <v>VP UNIV RELATIONS - CatCard Service Center - 11565</v>
          </cell>
        </row>
        <row r="299">
          <cell r="A299" t="str">
            <v>VP UNIV RELATIONS - Custodial Services - 11508</v>
          </cell>
        </row>
        <row r="300">
          <cell r="A300" t="str">
            <v>VP UNIV RELATIONS - Environmental Safety - 11531</v>
          </cell>
        </row>
        <row r="301">
          <cell r="A301" t="str">
            <v>VP UNIV RELATIONS - Facilities Design &amp; Constrctn - 11102</v>
          </cell>
        </row>
        <row r="302">
          <cell r="A302" t="str">
            <v>VP UNIV RELATIONS - Mail Services - 11582</v>
          </cell>
        </row>
        <row r="303">
          <cell r="A303" t="str">
            <v>VP UNIV RELATIONS - Parking Services - 11542</v>
          </cell>
        </row>
        <row r="304">
          <cell r="A304" t="str">
            <v>VP UNIV RELATIONS - Phsical Plant - 11510</v>
          </cell>
        </row>
        <row r="305">
          <cell r="A305" t="str">
            <v>VP UNIV RELATIONS - Physical Plant Dept - 11700</v>
          </cell>
        </row>
        <row r="306">
          <cell r="A306" t="str">
            <v>VP UNIV RELATIONS - Police Services - 11575</v>
          </cell>
        </row>
        <row r="307">
          <cell r="A307" t="str">
            <v>VP UNIV RELATIONS - Print &amp; Mail Center - 11580</v>
          </cell>
        </row>
        <row r="308">
          <cell r="A308" t="str">
            <v>VP UNIV RELATIONS - Print Services - 11581</v>
          </cell>
        </row>
        <row r="309">
          <cell r="A309" t="str">
            <v>VP UNIV RELATIONS - Procurement Services 11550</v>
          </cell>
        </row>
        <row r="310">
          <cell r="A310" t="str">
            <v>VP UNIV RELATIONS - Radiation Safety - 30620</v>
          </cell>
        </row>
        <row r="311">
          <cell r="A311" t="str">
            <v>VP UNIV RELATIONS - Risk and Public Safety - 11535</v>
          </cell>
        </row>
        <row r="312">
          <cell r="A312" t="str">
            <v>VP UNIV RELATIONS - Risk Management and Safety - 11530</v>
          </cell>
        </row>
        <row r="313">
          <cell r="A313" t="str">
            <v>VP UNIV RELATIONS - Transportation &amp; Parking Admn - 11540</v>
          </cell>
        </row>
        <row r="314">
          <cell r="A314" t="str">
            <v>VP UNIV RELATIONS - Transportation Services - 11541</v>
          </cell>
        </row>
        <row r="315">
          <cell r="A315" t="str">
            <v>VP UNIV RELATIONS - University Create Comm Svcs - 30550</v>
          </cell>
        </row>
        <row r="316">
          <cell r="A316" t="str">
            <v>VP UNIV RELATIONS - University Event Svcs - 11570</v>
          </cell>
        </row>
        <row r="317">
          <cell r="A317" t="str">
            <v>VP UNIV RELATIONS - University Event Svcs - Davis - 11590</v>
          </cell>
        </row>
        <row r="318">
          <cell r="A318" t="str">
            <v>VP UNIV RELATIONS - University News &amp; Public Affrs - 30555</v>
          </cell>
        </row>
        <row r="319">
          <cell r="A319" t="str">
            <v>VP UNIV RELATIONS - University Relations - 10400</v>
          </cell>
        </row>
        <row r="320">
          <cell r="A320" t="str">
            <v>VP UNIV RELATIONS - UVM Bookstore - 11585</v>
          </cell>
        </row>
        <row r="321">
          <cell r="A321" t="str">
            <v>VP UNIV RELATIONS - VP Univ Relation &amp; Admin - 30300</v>
          </cell>
        </row>
      </sheetData>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fitToPage="1"/>
  </sheetPr>
  <dimension ref="B1:N58"/>
  <sheetViews>
    <sheetView showGridLines="0" tabSelected="1" zoomScale="110" zoomScaleNormal="110" workbookViewId="0">
      <selection activeCell="B7" sqref="B7"/>
    </sheetView>
  </sheetViews>
  <sheetFormatPr defaultColWidth="9.140625" defaultRowHeight="30.4" customHeight="1" x14ac:dyDescent="0.25"/>
  <cols>
    <col min="1" max="1" width="3.7109375" style="1" customWidth="1"/>
    <col min="2" max="2" width="34.28515625" style="3" customWidth="1"/>
    <col min="3" max="4" width="9.85546875" style="21" customWidth="1"/>
    <col min="5" max="5" width="5.28515625" style="28" customWidth="1"/>
    <col min="6" max="6" width="33.5703125" style="2" customWidth="1"/>
    <col min="7" max="7" width="15.28515625" style="2" customWidth="1"/>
    <col min="8" max="8" width="5.28515625" style="2" customWidth="1"/>
    <col min="9" max="9" width="27" style="7" customWidth="1"/>
    <col min="10" max="10" width="1.7109375" style="7" customWidth="1"/>
    <col min="11" max="11" width="14.140625" style="13" customWidth="1"/>
    <col min="12" max="12" width="18.7109375" style="10" customWidth="1"/>
    <col min="13" max="13" width="6.140625" style="1" customWidth="1"/>
    <col min="14" max="14" width="36.28515625" style="1" customWidth="1"/>
    <col min="15" max="15" width="17.28515625" style="1" customWidth="1"/>
    <col min="16" max="20" width="9.7109375" style="1" customWidth="1"/>
    <col min="21" max="22" width="20.7109375" style="1" customWidth="1"/>
    <col min="23" max="16384" width="9.140625" style="1"/>
  </cols>
  <sheetData>
    <row r="1" spans="2:14" ht="25.5" customHeight="1" x14ac:dyDescent="0.25">
      <c r="B1" s="69" t="s">
        <v>0</v>
      </c>
    </row>
    <row r="2" spans="2:14" ht="21.95" customHeight="1" x14ac:dyDescent="0.25">
      <c r="B2" s="22" t="s">
        <v>41</v>
      </c>
      <c r="F2" s="70" t="s">
        <v>48</v>
      </c>
      <c r="G2" s="71"/>
      <c r="H2" s="71"/>
      <c r="I2" s="71"/>
      <c r="J2" s="71"/>
      <c r="K2" s="71"/>
      <c r="L2" s="72"/>
    </row>
    <row r="3" spans="2:14" ht="21.95" customHeight="1" x14ac:dyDescent="0.25">
      <c r="C3" s="15"/>
      <c r="D3" s="16"/>
      <c r="F3" s="73" t="s">
        <v>55</v>
      </c>
      <c r="G3" s="74"/>
      <c r="H3" s="74"/>
      <c r="I3" s="74"/>
      <c r="J3" s="74"/>
      <c r="K3" s="74"/>
      <c r="L3" s="75"/>
    </row>
    <row r="4" spans="2:14" ht="21.95" customHeight="1" x14ac:dyDescent="0.25">
      <c r="C4" s="17"/>
      <c r="D4" s="16"/>
      <c r="F4" s="76" t="s">
        <v>50</v>
      </c>
      <c r="G4" s="77"/>
      <c r="H4" s="77"/>
      <c r="I4" s="77"/>
      <c r="J4" s="77"/>
      <c r="K4" s="77"/>
      <c r="L4" s="78"/>
    </row>
    <row r="5" spans="2:14" ht="21.95" customHeight="1" x14ac:dyDescent="0.25">
      <c r="B5" s="22"/>
      <c r="C5" s="17"/>
      <c r="D5" s="16"/>
      <c r="F5" s="79" t="s">
        <v>56</v>
      </c>
      <c r="G5" s="80"/>
      <c r="H5" s="80"/>
      <c r="I5" s="80"/>
      <c r="J5" s="80"/>
      <c r="K5" s="80"/>
      <c r="L5" s="81"/>
    </row>
    <row r="6" spans="2:14" ht="21.95" customHeight="1" x14ac:dyDescent="0.25">
      <c r="B6" s="1"/>
      <c r="C6" s="17"/>
      <c r="D6" s="16"/>
      <c r="F6" s="82" t="s">
        <v>58</v>
      </c>
      <c r="G6" s="83"/>
      <c r="H6" s="83"/>
      <c r="I6" s="83"/>
      <c r="J6" s="83"/>
      <c r="K6" s="83"/>
      <c r="L6" s="84"/>
    </row>
    <row r="7" spans="2:14" ht="21.95" customHeight="1" x14ac:dyDescent="0.25">
      <c r="B7" s="88" t="s">
        <v>43</v>
      </c>
      <c r="C7" s="29"/>
      <c r="D7" s="30"/>
      <c r="F7" s="85" t="s">
        <v>57</v>
      </c>
      <c r="G7" s="86"/>
      <c r="H7" s="86"/>
      <c r="I7" s="86"/>
      <c r="J7" s="86"/>
      <c r="K7" s="86"/>
      <c r="L7" s="87"/>
    </row>
    <row r="8" spans="2:14" s="4" customFormat="1" ht="21.95" customHeight="1" x14ac:dyDescent="0.25">
      <c r="C8" s="18"/>
      <c r="D8" s="19"/>
      <c r="E8" s="28"/>
      <c r="F8" s="28"/>
      <c r="G8" s="28"/>
      <c r="H8" s="28"/>
      <c r="I8" s="9"/>
      <c r="J8" s="9"/>
      <c r="K8" s="9"/>
      <c r="L8" s="9"/>
      <c r="M8" s="9"/>
      <c r="N8" s="9"/>
    </row>
    <row r="9" spans="2:14" s="37" customFormat="1" ht="21.95" customHeight="1" x14ac:dyDescent="0.25">
      <c r="B9" s="31" t="s">
        <v>2</v>
      </c>
      <c r="C9" s="31" t="s">
        <v>3</v>
      </c>
      <c r="D9" s="32" t="s">
        <v>9</v>
      </c>
      <c r="E9" s="33"/>
      <c r="F9" s="34" t="s">
        <v>4</v>
      </c>
      <c r="G9" s="34" t="s">
        <v>5</v>
      </c>
      <c r="H9" s="35"/>
      <c r="I9" s="89" t="s">
        <v>24</v>
      </c>
      <c r="J9" s="90"/>
      <c r="K9" s="90"/>
      <c r="L9" s="91"/>
      <c r="M9" s="36"/>
      <c r="N9" s="36"/>
    </row>
    <row r="10" spans="2:14" s="36" customFormat="1" ht="21.95" customHeight="1" x14ac:dyDescent="0.25">
      <c r="B10" s="38" t="s">
        <v>1</v>
      </c>
      <c r="C10" s="39" t="s">
        <v>54</v>
      </c>
      <c r="D10" s="40">
        <f>VLOOKUP(B10,$B$25:$C$37,2,)</f>
        <v>0</v>
      </c>
      <c r="E10" s="33"/>
      <c r="F10" s="41"/>
      <c r="G10" s="39" t="s">
        <v>54</v>
      </c>
      <c r="H10" s="33"/>
      <c r="I10" s="42" t="s">
        <v>59</v>
      </c>
      <c r="J10" s="33"/>
      <c r="K10" s="92" t="s">
        <v>51</v>
      </c>
      <c r="L10" s="92" t="s">
        <v>52</v>
      </c>
    </row>
    <row r="11" spans="2:14" s="36" customFormat="1" ht="21.95" customHeight="1" x14ac:dyDescent="0.25">
      <c r="B11" s="33"/>
      <c r="C11" s="33"/>
      <c r="D11" s="33"/>
      <c r="E11" s="33"/>
      <c r="F11" s="33"/>
      <c r="G11" s="33"/>
      <c r="H11" s="33"/>
      <c r="I11" s="43" t="s">
        <v>26</v>
      </c>
      <c r="J11" s="33"/>
      <c r="K11" s="44"/>
      <c r="L11" s="44"/>
    </row>
    <row r="12" spans="2:14" s="36" customFormat="1" ht="21.95" customHeight="1" x14ac:dyDescent="0.25">
      <c r="B12" s="45" t="s">
        <v>6</v>
      </c>
      <c r="C12" s="46"/>
      <c r="D12" s="47"/>
      <c r="E12" s="33"/>
      <c r="F12" s="45" t="s">
        <v>8</v>
      </c>
      <c r="G12" s="47"/>
      <c r="H12" s="35"/>
      <c r="I12" s="43" t="s">
        <v>28</v>
      </c>
      <c r="J12" s="33"/>
      <c r="K12" s="44"/>
      <c r="L12" s="44"/>
    </row>
    <row r="13" spans="2:14" s="36" customFormat="1" ht="21.95" customHeight="1" x14ac:dyDescent="0.25">
      <c r="B13" s="31" t="s">
        <v>45</v>
      </c>
      <c r="C13" s="48"/>
      <c r="D13" s="49"/>
      <c r="E13" s="33"/>
      <c r="F13" s="31" t="s">
        <v>44</v>
      </c>
      <c r="G13" s="44"/>
      <c r="H13" s="35"/>
      <c r="I13" s="50" t="s">
        <v>27</v>
      </c>
      <c r="J13" s="33"/>
      <c r="K13" s="44"/>
      <c r="L13" s="44"/>
      <c r="M13" s="51"/>
      <c r="N13" s="51"/>
    </row>
    <row r="14" spans="2:14" s="51" customFormat="1" ht="21.95" customHeight="1" x14ac:dyDescent="0.25">
      <c r="B14" s="31" t="s">
        <v>7</v>
      </c>
      <c r="C14" s="52">
        <f>C13-K23</f>
        <v>0</v>
      </c>
      <c r="D14" s="53"/>
      <c r="E14" s="33"/>
      <c r="F14" s="31" t="s">
        <v>47</v>
      </c>
      <c r="G14" s="54">
        <f>G13-L23</f>
        <v>0</v>
      </c>
      <c r="H14" s="55"/>
      <c r="I14" s="43" t="s">
        <v>29</v>
      </c>
      <c r="J14" s="33"/>
      <c r="K14" s="44"/>
      <c r="L14" s="44"/>
    </row>
    <row r="15" spans="2:14" s="51" customFormat="1" ht="21.95" customHeight="1" x14ac:dyDescent="0.25">
      <c r="B15" s="31" t="s">
        <v>37</v>
      </c>
      <c r="C15" s="52">
        <f>C14*F10</f>
        <v>0</v>
      </c>
      <c r="D15" s="53"/>
      <c r="E15" s="33"/>
      <c r="F15" s="31" t="s">
        <v>46</v>
      </c>
      <c r="G15" s="54">
        <f>D10*G14</f>
        <v>0</v>
      </c>
      <c r="H15" s="33"/>
      <c r="I15" s="43" t="s">
        <v>33</v>
      </c>
      <c r="J15" s="33"/>
      <c r="K15" s="44"/>
      <c r="L15" s="44"/>
      <c r="M15" s="37"/>
      <c r="N15" s="37"/>
    </row>
    <row r="16" spans="2:14" s="37" customFormat="1" ht="21.95" customHeight="1" x14ac:dyDescent="0.25">
      <c r="B16" s="31" t="s">
        <v>39</v>
      </c>
      <c r="C16" s="52">
        <f>C14*D10-C15</f>
        <v>0</v>
      </c>
      <c r="D16" s="53"/>
      <c r="E16" s="33"/>
      <c r="H16" s="33"/>
      <c r="I16" s="43" t="s">
        <v>30</v>
      </c>
      <c r="J16" s="33"/>
      <c r="K16" s="44"/>
      <c r="L16" s="44"/>
      <c r="M16" s="36"/>
      <c r="N16" s="36"/>
    </row>
    <row r="17" spans="2:14" s="36" customFormat="1" ht="21.95" customHeight="1" x14ac:dyDescent="0.25">
      <c r="E17" s="33"/>
      <c r="H17" s="33"/>
      <c r="I17" s="43" t="s">
        <v>31</v>
      </c>
      <c r="J17" s="33"/>
      <c r="K17" s="44"/>
      <c r="L17" s="44"/>
    </row>
    <row r="18" spans="2:14" s="36" customFormat="1" ht="21.95" customHeight="1" x14ac:dyDescent="0.25">
      <c r="B18" s="56" t="s">
        <v>42</v>
      </c>
      <c r="C18" s="57">
        <f>C16+G15</f>
        <v>0</v>
      </c>
      <c r="D18" s="58"/>
      <c r="E18" s="33"/>
      <c r="H18" s="33"/>
      <c r="I18" s="43" t="s">
        <v>32</v>
      </c>
      <c r="J18" s="33"/>
      <c r="K18" s="44"/>
      <c r="L18" s="44"/>
    </row>
    <row r="19" spans="2:14" s="36" customFormat="1" ht="21.95" customHeight="1" x14ac:dyDescent="0.25">
      <c r="B19" s="59" t="s">
        <v>38</v>
      </c>
      <c r="C19" s="60"/>
      <c r="D19" s="61"/>
      <c r="E19" s="33"/>
      <c r="H19" s="33"/>
      <c r="I19" s="43" t="s">
        <v>34</v>
      </c>
      <c r="J19" s="33"/>
      <c r="K19" s="44"/>
      <c r="L19" s="44"/>
      <c r="M19" s="51"/>
      <c r="N19" s="51"/>
    </row>
    <row r="20" spans="2:14" s="51" customFormat="1" ht="21.95" customHeight="1" x14ac:dyDescent="0.2">
      <c r="B20" s="62" t="s">
        <v>49</v>
      </c>
      <c r="C20" s="33"/>
      <c r="E20" s="33"/>
      <c r="F20" s="33"/>
      <c r="G20" s="33"/>
      <c r="H20" s="33"/>
      <c r="I20" s="43" t="s">
        <v>25</v>
      </c>
      <c r="J20" s="33"/>
      <c r="K20" s="44"/>
      <c r="L20" s="44"/>
    </row>
    <row r="21" spans="2:14" s="51" customFormat="1" ht="21.95" customHeight="1" x14ac:dyDescent="0.25">
      <c r="B21" s="63" t="s">
        <v>53</v>
      </c>
      <c r="C21" s="64">
        <f>G15</f>
        <v>0</v>
      </c>
      <c r="D21" s="64"/>
      <c r="E21" s="33"/>
      <c r="F21" s="33"/>
      <c r="G21" s="33"/>
      <c r="H21" s="33"/>
      <c r="I21" s="43" t="s">
        <v>40</v>
      </c>
      <c r="J21" s="33"/>
      <c r="K21" s="44"/>
      <c r="L21" s="44"/>
      <c r="M21" s="37"/>
      <c r="N21" s="37"/>
    </row>
    <row r="22" spans="2:14" s="37" customFormat="1" ht="21.95" customHeight="1" x14ac:dyDescent="0.25">
      <c r="B22" s="65" t="s">
        <v>39</v>
      </c>
      <c r="C22" s="66">
        <f>C19-G15</f>
        <v>0</v>
      </c>
      <c r="D22" s="66"/>
      <c r="E22" s="33"/>
      <c r="F22" s="33"/>
      <c r="G22" s="33"/>
      <c r="H22" s="33"/>
      <c r="I22" s="43" t="s">
        <v>35</v>
      </c>
      <c r="J22" s="33"/>
      <c r="K22" s="44"/>
      <c r="L22" s="44"/>
      <c r="M22" s="36"/>
      <c r="N22" s="36"/>
    </row>
    <row r="23" spans="2:14" s="36" customFormat="1" ht="21.95" customHeight="1" x14ac:dyDescent="0.25">
      <c r="D23" s="33"/>
      <c r="E23" s="33"/>
      <c r="F23" s="33"/>
      <c r="G23" s="33"/>
      <c r="H23" s="33"/>
      <c r="I23" s="67" t="s">
        <v>36</v>
      </c>
      <c r="J23" s="33"/>
      <c r="K23" s="68">
        <f>SUM(K11:K22)</f>
        <v>0</v>
      </c>
      <c r="L23" s="68">
        <f>SUM(L11:L22)</f>
        <v>0</v>
      </c>
    </row>
    <row r="24" spans="2:14" s="9" customFormat="1" ht="15.95" customHeight="1" x14ac:dyDescent="0.25">
      <c r="B24" s="12" t="s">
        <v>10</v>
      </c>
      <c r="C24" s="12" t="s">
        <v>11</v>
      </c>
      <c r="D24" s="28"/>
      <c r="E24" s="28"/>
      <c r="F24" s="28"/>
      <c r="G24" s="28"/>
      <c r="H24" s="28"/>
      <c r="I24" s="28"/>
      <c r="J24" s="28"/>
      <c r="K24" s="28"/>
      <c r="L24" s="28"/>
      <c r="M24" s="23"/>
      <c r="N24" s="23"/>
    </row>
    <row r="25" spans="2:14" s="23" customFormat="1" ht="15.95" customHeight="1" x14ac:dyDescent="0.25">
      <c r="B25" s="25" t="s">
        <v>1</v>
      </c>
      <c r="C25" s="24"/>
      <c r="D25" s="28"/>
      <c r="E25" s="28"/>
      <c r="F25" s="28"/>
      <c r="G25" s="28"/>
      <c r="H25" s="28"/>
      <c r="I25" s="28"/>
      <c r="J25" s="28"/>
      <c r="K25" s="28"/>
      <c r="L25" s="28"/>
    </row>
    <row r="26" spans="2:14" s="23" customFormat="1" ht="15.95" customHeight="1" x14ac:dyDescent="0.25">
      <c r="B26" s="26" t="s">
        <v>12</v>
      </c>
      <c r="C26" s="27">
        <v>0.53</v>
      </c>
      <c r="D26" s="28"/>
      <c r="E26" s="28"/>
      <c r="F26" s="28"/>
      <c r="G26" s="28"/>
      <c r="H26" s="28"/>
      <c r="I26" s="28"/>
      <c r="J26" s="28"/>
      <c r="K26" s="28"/>
      <c r="L26" s="28"/>
      <c r="M26" s="4"/>
      <c r="N26" s="4"/>
    </row>
    <row r="27" spans="2:14" s="4" customFormat="1" ht="15.95" customHeight="1" x14ac:dyDescent="0.25">
      <c r="B27" s="26" t="s">
        <v>13</v>
      </c>
      <c r="C27" s="27">
        <v>0.27500000000000002</v>
      </c>
      <c r="D27" s="28"/>
      <c r="E27" s="28"/>
      <c r="F27" s="28"/>
      <c r="G27" s="28"/>
      <c r="H27" s="28"/>
      <c r="I27" s="28"/>
      <c r="J27" s="28"/>
      <c r="K27" s="28"/>
      <c r="L27" s="28"/>
    </row>
    <row r="28" spans="2:14" s="4" customFormat="1" ht="15.95" customHeight="1" x14ac:dyDescent="0.25">
      <c r="B28" s="26" t="s">
        <v>14</v>
      </c>
      <c r="C28" s="27">
        <v>0.26</v>
      </c>
      <c r="D28" s="28"/>
      <c r="E28" s="28"/>
      <c r="F28" s="28"/>
      <c r="G28" s="28"/>
      <c r="H28" s="28"/>
      <c r="I28" s="28"/>
      <c r="J28" s="28"/>
      <c r="K28" s="28"/>
      <c r="L28" s="28"/>
      <c r="M28" s="9"/>
      <c r="N28" s="9"/>
    </row>
    <row r="29" spans="2:14" s="9" customFormat="1" ht="15.95" customHeight="1" x14ac:dyDescent="0.25">
      <c r="B29" s="26" t="s">
        <v>15</v>
      </c>
      <c r="C29" s="27">
        <v>0.65</v>
      </c>
      <c r="D29" s="28"/>
      <c r="E29" s="28"/>
      <c r="F29" s="28"/>
      <c r="G29" s="28"/>
      <c r="H29" s="28"/>
      <c r="I29" s="28"/>
      <c r="J29" s="28"/>
      <c r="K29" s="28"/>
      <c r="L29" s="28"/>
      <c r="M29" s="23"/>
      <c r="N29" s="23"/>
    </row>
    <row r="30" spans="2:14" s="23" customFormat="1" ht="15.95" customHeight="1" x14ac:dyDescent="0.25">
      <c r="B30" s="26" t="s">
        <v>16</v>
      </c>
      <c r="C30" s="27">
        <v>0.26</v>
      </c>
      <c r="D30" s="28"/>
      <c r="E30" s="28"/>
      <c r="F30" s="28"/>
      <c r="G30" s="28"/>
      <c r="H30" s="28"/>
      <c r="I30" s="28"/>
      <c r="J30" s="28"/>
      <c r="K30" s="28"/>
      <c r="L30" s="28"/>
    </row>
    <row r="31" spans="2:14" s="23" customFormat="1" ht="15.95" customHeight="1" x14ac:dyDescent="0.25">
      <c r="B31" s="26" t="s">
        <v>17</v>
      </c>
      <c r="C31" s="27">
        <v>0.33</v>
      </c>
      <c r="D31" s="28"/>
      <c r="E31" s="28"/>
      <c r="F31" s="28"/>
      <c r="G31" s="28"/>
      <c r="H31" s="28"/>
      <c r="I31" s="28"/>
      <c r="J31" s="28"/>
      <c r="K31" s="28"/>
      <c r="L31" s="28"/>
    </row>
    <row r="32" spans="2:14" s="23" customFormat="1" ht="15.95" customHeight="1" x14ac:dyDescent="0.25">
      <c r="B32" s="26" t="s">
        <v>18</v>
      </c>
      <c r="C32" s="27">
        <v>0.26</v>
      </c>
      <c r="D32" s="28"/>
      <c r="E32" s="28"/>
      <c r="F32" s="28"/>
      <c r="G32" s="28"/>
      <c r="H32" s="28"/>
      <c r="I32" s="28"/>
      <c r="J32" s="28"/>
      <c r="K32" s="28"/>
      <c r="L32" s="28"/>
      <c r="M32" s="4"/>
      <c r="N32" s="4"/>
    </row>
    <row r="33" spans="2:14" s="4" customFormat="1" ht="15.95" customHeight="1" x14ac:dyDescent="0.25">
      <c r="B33" s="26" t="s">
        <v>19</v>
      </c>
      <c r="C33" s="27">
        <v>0.495</v>
      </c>
      <c r="D33" s="28"/>
      <c r="E33" s="28"/>
      <c r="F33" s="28"/>
      <c r="G33" s="28"/>
      <c r="H33" s="28"/>
      <c r="I33" s="28"/>
      <c r="J33" s="28"/>
      <c r="K33" s="28"/>
      <c r="L33" s="28"/>
    </row>
    <row r="34" spans="2:14" s="4" customFormat="1" ht="15.95" customHeight="1" x14ac:dyDescent="0.25">
      <c r="B34" s="26" t="s">
        <v>20</v>
      </c>
      <c r="C34" s="27">
        <v>0.17499999999999999</v>
      </c>
      <c r="D34" s="28"/>
      <c r="E34" s="28"/>
      <c r="F34" s="28"/>
      <c r="G34" s="28"/>
      <c r="H34" s="28"/>
      <c r="I34" s="28"/>
      <c r="J34" s="28"/>
      <c r="K34" s="28"/>
      <c r="L34" s="28"/>
      <c r="M34" s="9"/>
      <c r="N34" s="9"/>
    </row>
    <row r="35" spans="2:14" s="9" customFormat="1" ht="15.95" customHeight="1" x14ac:dyDescent="0.25">
      <c r="B35" s="26" t="s">
        <v>21</v>
      </c>
      <c r="C35" s="27">
        <v>0.21</v>
      </c>
      <c r="D35" s="28"/>
      <c r="E35" s="28"/>
      <c r="F35" s="28"/>
      <c r="G35" s="28"/>
      <c r="H35" s="28"/>
      <c r="I35" s="28"/>
      <c r="J35" s="28"/>
      <c r="K35" s="28"/>
      <c r="L35" s="28"/>
      <c r="M35" s="23"/>
      <c r="N35" s="23"/>
    </row>
    <row r="36" spans="2:14" s="23" customFormat="1" ht="15.95" customHeight="1" x14ac:dyDescent="0.25">
      <c r="B36" s="26" t="s">
        <v>22</v>
      </c>
      <c r="C36" s="27">
        <v>0.32500000000000001</v>
      </c>
      <c r="D36" s="28"/>
      <c r="E36" s="28"/>
      <c r="F36" s="28"/>
      <c r="G36" s="28"/>
      <c r="H36" s="28"/>
      <c r="I36" s="28"/>
      <c r="J36" s="28"/>
      <c r="K36" s="28"/>
      <c r="L36" s="28"/>
    </row>
    <row r="37" spans="2:14" s="23" customFormat="1" ht="15.95" customHeight="1" x14ac:dyDescent="0.25">
      <c r="B37" s="26" t="s">
        <v>23</v>
      </c>
      <c r="C37" s="27">
        <v>0.26</v>
      </c>
      <c r="D37" s="28"/>
      <c r="E37" s="28"/>
      <c r="F37" s="28"/>
      <c r="G37" s="28"/>
      <c r="H37" s="28"/>
      <c r="I37" s="28"/>
      <c r="J37" s="28"/>
      <c r="K37" s="28"/>
      <c r="L37" s="28"/>
    </row>
    <row r="38" spans="2:14" s="23" customFormat="1" ht="21.95" customHeight="1" x14ac:dyDescent="0.25">
      <c r="B38" s="28"/>
      <c r="C38" s="28"/>
      <c r="D38" s="28"/>
      <c r="E38" s="28"/>
      <c r="F38" s="28"/>
      <c r="G38" s="28"/>
      <c r="H38" s="28"/>
      <c r="I38" s="28"/>
      <c r="J38" s="28"/>
      <c r="K38" s="28"/>
      <c r="L38" s="28"/>
    </row>
    <row r="39" spans="2:14" s="23" customFormat="1" ht="21.95" customHeight="1" x14ac:dyDescent="0.25">
      <c r="B39" s="28"/>
      <c r="C39" s="28"/>
      <c r="D39" s="28"/>
      <c r="E39" s="28"/>
      <c r="F39" s="28"/>
      <c r="G39" s="28"/>
      <c r="H39" s="28"/>
      <c r="I39" s="28"/>
      <c r="J39" s="28"/>
      <c r="K39" s="28"/>
      <c r="L39" s="28"/>
      <c r="M39" s="4"/>
      <c r="N39" s="4"/>
    </row>
    <row r="40" spans="2:14" s="4" customFormat="1" ht="21.95" customHeight="1" x14ac:dyDescent="0.25">
      <c r="B40" s="28"/>
      <c r="C40" s="28"/>
      <c r="D40" s="28"/>
      <c r="E40" s="28"/>
      <c r="F40" s="28"/>
      <c r="G40" s="28"/>
      <c r="H40" s="28"/>
      <c r="I40" s="28"/>
      <c r="J40" s="28"/>
      <c r="K40" s="28"/>
      <c r="L40" s="28"/>
    </row>
    <row r="41" spans="2:14" s="4" customFormat="1" ht="21.95" customHeight="1" x14ac:dyDescent="0.25">
      <c r="B41" s="28"/>
      <c r="C41" s="28"/>
      <c r="D41" s="28"/>
      <c r="E41" s="28"/>
      <c r="F41" s="28"/>
      <c r="G41" s="28"/>
      <c r="H41" s="28"/>
      <c r="I41" s="28"/>
      <c r="J41" s="28"/>
      <c r="K41" s="28"/>
      <c r="L41" s="28"/>
    </row>
    <row r="42" spans="2:14" s="4" customFormat="1" ht="21.95" customHeight="1" x14ac:dyDescent="0.25">
      <c r="B42" s="28"/>
      <c r="C42" s="28"/>
      <c r="D42" s="28"/>
      <c r="E42" s="28"/>
      <c r="F42" s="28"/>
      <c r="G42" s="28"/>
      <c r="H42" s="28"/>
      <c r="I42" s="28"/>
      <c r="J42" s="28"/>
      <c r="K42" s="28"/>
      <c r="L42" s="28"/>
    </row>
    <row r="43" spans="2:14" s="4" customFormat="1" ht="21.95" customHeight="1" x14ac:dyDescent="0.25">
      <c r="B43" s="28"/>
      <c r="C43" s="28"/>
      <c r="D43" s="28"/>
      <c r="E43" s="28"/>
      <c r="F43" s="28"/>
      <c r="G43" s="28"/>
      <c r="H43" s="28"/>
      <c r="I43" s="28"/>
      <c r="J43" s="28"/>
      <c r="K43" s="28"/>
      <c r="L43" s="28"/>
    </row>
    <row r="44" spans="2:14" s="4" customFormat="1" ht="21.95" customHeight="1" x14ac:dyDescent="0.25">
      <c r="B44" s="28"/>
      <c r="C44" s="28"/>
      <c r="D44" s="28"/>
      <c r="E44" s="28"/>
      <c r="F44" s="28"/>
      <c r="G44" s="28"/>
      <c r="H44" s="28"/>
      <c r="I44" s="28"/>
      <c r="J44" s="28"/>
      <c r="K44" s="28"/>
      <c r="L44" s="28"/>
    </row>
    <row r="45" spans="2:14" s="4" customFormat="1" ht="21.95" customHeight="1" x14ac:dyDescent="0.25">
      <c r="B45" s="28"/>
      <c r="C45" s="28"/>
      <c r="D45" s="28"/>
      <c r="E45" s="28"/>
      <c r="F45" s="5"/>
      <c r="G45" s="5"/>
      <c r="H45" s="5"/>
      <c r="I45" s="28"/>
      <c r="J45" s="28"/>
      <c r="K45" s="28"/>
      <c r="L45" s="28"/>
    </row>
    <row r="46" spans="2:14" s="4" customFormat="1" ht="21.95" customHeight="1" x14ac:dyDescent="0.25">
      <c r="B46" s="6"/>
      <c r="C46" s="20"/>
      <c r="D46" s="20"/>
      <c r="E46" s="28"/>
      <c r="F46" s="5"/>
      <c r="G46" s="5"/>
      <c r="H46" s="5"/>
      <c r="I46" s="8"/>
      <c r="J46" s="8"/>
      <c r="K46" s="14"/>
      <c r="L46" s="11"/>
    </row>
    <row r="47" spans="2:14" s="4" customFormat="1" ht="21.95" customHeight="1" x14ac:dyDescent="0.25">
      <c r="B47" s="6"/>
      <c r="C47" s="20"/>
      <c r="D47" s="20"/>
      <c r="E47" s="28"/>
      <c r="F47" s="5"/>
      <c r="G47" s="5"/>
      <c r="H47" s="5"/>
      <c r="I47" s="8"/>
      <c r="J47" s="8"/>
      <c r="K47" s="14"/>
      <c r="L47" s="11"/>
    </row>
    <row r="48" spans="2:14" s="4" customFormat="1" ht="21.95" customHeight="1" x14ac:dyDescent="0.25">
      <c r="B48" s="6"/>
      <c r="C48" s="20"/>
      <c r="D48" s="20"/>
      <c r="E48" s="28"/>
      <c r="F48" s="5"/>
      <c r="G48" s="5"/>
      <c r="H48" s="5"/>
      <c r="I48" s="8"/>
      <c r="J48" s="8"/>
      <c r="K48" s="14"/>
      <c r="L48" s="11"/>
      <c r="M48" s="1"/>
      <c r="N48" s="1"/>
    </row>
    <row r="49" spans="2:12" ht="21.95" customHeight="1" x14ac:dyDescent="0.25">
      <c r="B49" s="6"/>
      <c r="C49" s="20"/>
      <c r="D49" s="20"/>
      <c r="I49" s="8"/>
      <c r="J49" s="8"/>
      <c r="K49" s="14"/>
      <c r="L49" s="11"/>
    </row>
    <row r="50" spans="2:12" ht="21.95" customHeight="1" x14ac:dyDescent="0.25"/>
    <row r="51" spans="2:12" ht="21.95" customHeight="1" x14ac:dyDescent="0.25"/>
    <row r="52" spans="2:12" ht="21.95" customHeight="1" x14ac:dyDescent="0.25"/>
    <row r="53" spans="2:12" ht="21.95" customHeight="1" x14ac:dyDescent="0.25"/>
    <row r="54" spans="2:12" ht="21.95" customHeight="1" x14ac:dyDescent="0.25"/>
    <row r="55" spans="2:12" ht="21.95" customHeight="1" x14ac:dyDescent="0.25"/>
    <row r="56" spans="2:12" ht="16.149999999999999" customHeight="1" x14ac:dyDescent="0.25"/>
    <row r="57" spans="2:12" ht="16.149999999999999" customHeight="1" x14ac:dyDescent="0.25"/>
    <row r="58" spans="2:12" ht="16.149999999999999" customHeight="1" x14ac:dyDescent="0.25"/>
  </sheetData>
  <mergeCells count="17">
    <mergeCell ref="C7:D7"/>
    <mergeCell ref="F3:L3"/>
    <mergeCell ref="F4:L4"/>
    <mergeCell ref="F5:L5"/>
    <mergeCell ref="F6:L6"/>
    <mergeCell ref="F7:L7"/>
    <mergeCell ref="C22:D22"/>
    <mergeCell ref="C19:D19"/>
    <mergeCell ref="C13:D13"/>
    <mergeCell ref="I9:L9"/>
    <mergeCell ref="F12:G12"/>
    <mergeCell ref="B12:D12"/>
    <mergeCell ref="C14:D14"/>
    <mergeCell ref="C16:D16"/>
    <mergeCell ref="C15:D15"/>
    <mergeCell ref="C18:D18"/>
    <mergeCell ref="C21:D21"/>
  </mergeCells>
  <dataValidations disablePrompts="1" count="3">
    <dataValidation type="list" allowBlank="1" showInputMessage="1" showErrorMessage="1" sqref="C11 G11" xr:uid="{00000000-0002-0000-0000-000000000000}">
      <formula1>"Base A MTDC, TDC, Other"</formula1>
    </dataValidation>
    <dataValidation type="list" allowBlank="1" showInputMessage="1" showErrorMessage="1" sqref="B10:B11" xr:uid="{00000000-0002-0000-0000-000001000000}">
      <formula1>$B$25:$B$37</formula1>
    </dataValidation>
    <dataValidation type="list" allowBlank="1" showInputMessage="1" showErrorMessage="1" sqref="C10 G10" xr:uid="{00000000-0002-0000-0000-000002000000}">
      <formula1>"select, Base A MTDC, TDC, Other"</formula1>
    </dataValidation>
  </dataValidations>
  <pageMargins left="0.25" right="0.25" top="0.5" bottom="0.5" header="0.25" footer="0.25"/>
  <pageSetup scale="73" orientation="landscape" r:id="rId1"/>
  <headerFooter>
    <oddHeader>&amp;R&amp;10printed &amp;D at &amp;T</oddHeader>
    <oddFooter>&amp;R&amp;9form last updated 7/27/23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Unrecovered F&amp;A Tool</vt:lpstr>
      <vt:lpstr>'Unrecovered F&amp;A Tool'!Print_Area</vt:lpstr>
    </vt:vector>
  </TitlesOfParts>
  <Company>University of Vermont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Ruley, Catherine</dc:creator>
  <cp:lastModifiedBy>Catherine Condon</cp:lastModifiedBy>
  <cp:lastPrinted>2023-07-27T12:06:11Z</cp:lastPrinted>
  <dcterms:created xsi:type="dcterms:W3CDTF">2009-01-28T14:36:29Z</dcterms:created>
  <dcterms:modified xsi:type="dcterms:W3CDTF">2023-07-27T12:09:22Z</dcterms:modified>
</cp:coreProperties>
</file>