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sb\CSS\Advising Toolkit\"/>
    </mc:Choice>
  </mc:AlternateContent>
  <xr:revisionPtr revIDLastSave="0" documentId="13_ncr:1_{FDBAF275-25F6-45B3-855E-C578DA2F32DB}" xr6:coauthVersionLast="47" xr6:coauthVersionMax="47" xr10:uidLastSave="{00000000-0000-0000-0000-000000000000}"/>
  <bookViews>
    <workbookView xWindow="-120" yWindow="-120" windowWidth="29040" windowHeight="15840" xr2:uid="{664198F6-B3F6-4804-AE0B-FED41AD8B43A}"/>
  </bookViews>
  <sheets>
    <sheet name="22-23" sheetId="1" r:id="rId1"/>
  </sheets>
  <definedNames>
    <definedName name="checkrng">'22-23'!$B$6:$F$54</definedName>
    <definedName name="_xlnm.Print_Area" localSheetId="0">'22-23'!$A$1:$J$68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E9" i="1"/>
  <c r="E10" i="1"/>
  <c r="E11" i="1"/>
  <c r="E12" i="1"/>
  <c r="G9" i="1"/>
  <c r="G10" i="1"/>
  <c r="G11" i="1"/>
  <c r="G12" i="1"/>
  <c r="G13" i="1"/>
  <c r="G14" i="1"/>
  <c r="C8" i="1"/>
  <c r="C9" i="1"/>
  <c r="C10" i="1"/>
  <c r="C11" i="1"/>
  <c r="C12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50" i="1" l="1"/>
  <c r="C48" i="1"/>
  <c r="C47" i="1"/>
  <c r="C46" i="1"/>
  <c r="G47" i="1" l="1"/>
  <c r="G48" i="1"/>
  <c r="G49" i="1"/>
  <c r="G50" i="1"/>
  <c r="G51" i="1"/>
  <c r="G52" i="1"/>
  <c r="G53" i="1"/>
  <c r="G46" i="1"/>
  <c r="G38" i="1"/>
  <c r="G39" i="1"/>
  <c r="G40" i="1"/>
  <c r="G41" i="1"/>
  <c r="G42" i="1"/>
  <c r="G43" i="1"/>
  <c r="G44" i="1"/>
  <c r="G37" i="1"/>
  <c r="E38" i="1"/>
  <c r="E39" i="1"/>
  <c r="E41" i="1"/>
  <c r="E42" i="1"/>
  <c r="E43" i="1"/>
  <c r="E44" i="1"/>
  <c r="E37" i="1"/>
  <c r="C38" i="1"/>
  <c r="C39" i="1"/>
  <c r="C40" i="1"/>
  <c r="C41" i="1"/>
  <c r="C42" i="1"/>
  <c r="C43" i="1"/>
  <c r="C44" i="1"/>
  <c r="C37" i="1"/>
  <c r="G28" i="1"/>
  <c r="G29" i="1"/>
  <c r="G30" i="1"/>
  <c r="G31" i="1"/>
  <c r="G33" i="1"/>
  <c r="G34" i="1"/>
  <c r="G27" i="1"/>
  <c r="E28" i="1"/>
  <c r="E29" i="1"/>
  <c r="E30" i="1"/>
  <c r="E31" i="1"/>
  <c r="E32" i="1"/>
  <c r="E33" i="1"/>
  <c r="E34" i="1"/>
  <c r="E27" i="1"/>
  <c r="C28" i="1"/>
  <c r="C29" i="1"/>
  <c r="C30" i="1"/>
  <c r="C31" i="1"/>
  <c r="C32" i="1"/>
  <c r="C33" i="1"/>
  <c r="C34" i="1"/>
  <c r="C27" i="1"/>
  <c r="G18" i="1"/>
  <c r="G19" i="1"/>
  <c r="G20" i="1"/>
  <c r="G21" i="1"/>
  <c r="G22" i="1"/>
  <c r="G23" i="1"/>
  <c r="G24" i="1"/>
  <c r="G17" i="1"/>
  <c r="E18" i="1"/>
  <c r="E19" i="1"/>
  <c r="E20" i="1"/>
  <c r="E21" i="1"/>
  <c r="E22" i="1"/>
  <c r="E23" i="1"/>
  <c r="E24" i="1"/>
  <c r="E17" i="1"/>
  <c r="C18" i="1"/>
  <c r="C19" i="1"/>
  <c r="C20" i="1"/>
  <c r="C21" i="1"/>
  <c r="C22" i="1"/>
  <c r="C23" i="1"/>
  <c r="C24" i="1"/>
  <c r="C17" i="1"/>
  <c r="G8" i="1"/>
  <c r="E13" i="1"/>
  <c r="E14" i="1"/>
  <c r="E8" i="1"/>
  <c r="C13" i="1"/>
  <c r="C14" i="1"/>
  <c r="H2" i="1" l="1"/>
  <c r="J8" i="1"/>
  <c r="J22" i="1"/>
  <c r="J33" i="1"/>
  <c r="J9" i="1" l="1"/>
  <c r="J13" i="1"/>
  <c r="J17" i="1"/>
  <c r="J21" i="1"/>
  <c r="J37" i="1"/>
  <c r="J18" i="1"/>
  <c r="J34" i="1"/>
  <c r="J25" i="1"/>
  <c r="J38" i="1"/>
  <c r="J29" i="1"/>
  <c r="J31" i="1"/>
  <c r="J35" i="1"/>
  <c r="J6" i="1"/>
  <c r="J20" i="1"/>
  <c r="J10" i="1"/>
  <c r="J7" i="1"/>
  <c r="J23" i="1"/>
  <c r="J30" i="1"/>
  <c r="J12" i="1"/>
  <c r="J11" i="1"/>
  <c r="J27" i="1"/>
  <c r="J15" i="1"/>
  <c r="J36" i="1"/>
  <c r="J26" i="1"/>
  <c r="J19" i="1"/>
  <c r="J16" i="1"/>
  <c r="J24" i="1"/>
  <c r="J32" i="1"/>
  <c r="J28" i="1"/>
  <c r="J4" i="1"/>
</calcChain>
</file>

<file path=xl/sharedStrings.xml><?xml version="1.0" encoding="utf-8"?>
<sst xmlns="http://schemas.openxmlformats.org/spreadsheetml/2006/main" count="95" uniqueCount="59">
  <si>
    <t>Class</t>
  </si>
  <si>
    <t>Credits</t>
  </si>
  <si>
    <t>D1*</t>
  </si>
  <si>
    <t>D2*</t>
  </si>
  <si>
    <t>FWIL/ Writing Gen Ed (GSB)*</t>
  </si>
  <si>
    <t>Social Science Gen Ed (GSB)*</t>
  </si>
  <si>
    <t>Natural Science Gen Ed (GSB)*</t>
  </si>
  <si>
    <t>Humanities Gen Ed (GSB)*</t>
  </si>
  <si>
    <t>Electives, Minor, Add'l T&amp;C Courses</t>
  </si>
  <si>
    <t>TBD</t>
  </si>
  <si>
    <t>Minimum Credits Required</t>
  </si>
  <si>
    <t>Extra Terms/Semesters</t>
  </si>
  <si>
    <t>Total Credits:</t>
  </si>
  <si>
    <t xml:space="preserve">Important Requirements/Policies to Note: </t>
  </si>
  <si>
    <t>Theme Capstone (T) - BSAD 290</t>
  </si>
  <si>
    <t>Fill in the courses below from the list of Required Classes and Other interest areas.</t>
  </si>
  <si>
    <t>Concentration (C) -1</t>
  </si>
  <si>
    <t>Theme (T) -1</t>
  </si>
  <si>
    <t>Theme (T) -2</t>
  </si>
  <si>
    <t>Theme/Concentration (T/C) -3</t>
  </si>
  <si>
    <t>Concentration (C) -2</t>
  </si>
  <si>
    <t>Concentration (C) -3</t>
  </si>
  <si>
    <t>Concentration (C) -4</t>
  </si>
  <si>
    <t xml:space="preserve">Fall of: </t>
  </si>
  <si>
    <t>Spring of:</t>
  </si>
  <si>
    <t>Summer of:</t>
  </si>
  <si>
    <t>First Year</t>
  </si>
  <si>
    <t>Second Year</t>
  </si>
  <si>
    <t>Junior Year</t>
  </si>
  <si>
    <t>Senior Year</t>
  </si>
  <si>
    <t>Required Courses</t>
  </si>
  <si>
    <t>Y?</t>
  </si>
  <si>
    <t>Trasfer Credits</t>
  </si>
  <si>
    <t>/120</t>
  </si>
  <si>
    <t>Grossman School of Business Academic Plan</t>
  </si>
  <si>
    <t>•	A minimum 2.25 GPA is required across the Basic Business Core courses
•	A minimum of 2.0 GPA is required for Field, Theme and Concentration subsections
•	BSAD 025, 120, 150, 173 and 180 must be completed before BSAD 290: Capstone
•	Repeat Policy - Students are permitted to repeat a course one time</t>
  </si>
  <si>
    <t>•	C- or Better in all Basic Business Core Classes
•	One Double-Dip between T&amp;C (8 classes, 9 requirements)
•	40 Credits outside of BSAD/GSB Courses
•	Total - 120-credit minimum</t>
  </si>
  <si>
    <r>
      <rPr>
        <sz val="11"/>
        <color theme="1"/>
        <rFont val="Calibri"/>
        <family val="2"/>
        <scheme val="minor"/>
      </rPr>
      <t>*</t>
    </r>
    <r>
      <rPr>
        <sz val="9"/>
        <color theme="1"/>
        <rFont val="Calibri"/>
        <family val="2"/>
        <scheme val="minor"/>
      </rPr>
      <t xml:space="preserve"> = These requirements may overlap/double-dip for requirements but credit total only applies once.
        Ex: GRS 001 meets the D2, SU &amp; Humanities requirements but only counts as 3-credits</t>
    </r>
  </si>
  <si>
    <t>Column1</t>
  </si>
  <si>
    <t>•	Students are held to the requirements in their catalogue year (review this in your degree audit)
•	Catalogues (current and historical) can be found here: catalogue.uvm.edu 	                                    •	Repeat Policy can be found here: https://catalogue.uvm.edu/undergraduate/academicinfo/repeatedcourses/</t>
  </si>
  <si>
    <t xml:space="preserve">BSAD 010 The Business Enterprise I (BUS 1110) </t>
  </si>
  <si>
    <t xml:space="preserve">BSAD 015 Business Communications (BUS 1130) </t>
  </si>
  <si>
    <t xml:space="preserve">EC 011 Principles of Macroeconomics (ECON 1400) </t>
  </si>
  <si>
    <t xml:space="preserve">EC 012 Principles of Microeconomics (ECON 1450) </t>
  </si>
  <si>
    <t>BSAD 020 The Business Enterprise II (BUS 1120)</t>
  </si>
  <si>
    <t>BSAD 040 Information Technology (BUS 1140)</t>
  </si>
  <si>
    <t>MATH 019 (or MATH 021 - 4cr) (QR) Fundamental of Calculus (MATH 1212 or 1234)</t>
  </si>
  <si>
    <t xml:space="preserve">STAT 141 Basic Statistical Methods (STAT 1410) </t>
  </si>
  <si>
    <t>BSAD 025 Sustainable Bus Strategies (BUS 2150)</t>
  </si>
  <si>
    <t>BSAD 060 Financial Accounting (BUS 2610)</t>
  </si>
  <si>
    <t>BSAD 030 Decision Analysis (BUS2130)</t>
  </si>
  <si>
    <t>BSAD 061 Managerial Accounting (BUS 2620)</t>
  </si>
  <si>
    <t>BSAD 102 Prof. Development Series II (BUS 2102)</t>
  </si>
  <si>
    <t>BSAD 120 Leadership &amp; Org Behavior (BUS 2300)</t>
  </si>
  <si>
    <t>BSAD 150 Marketing Management (BUS 2500)</t>
  </si>
  <si>
    <t>BSAD 173 Operations Management (BUS 2700)</t>
  </si>
  <si>
    <t>BSAD 180 Managerial Finance (BUS 2800)</t>
  </si>
  <si>
    <t>BSAD 202 Prof. Development Series III (BUS 3102)</t>
  </si>
  <si>
    <t xml:space="preserve">BSAD 002 Professional Development I  (BUS 1102)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</si>
</sst>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3" xfId="0" applyBorder="1"/>
    <xf numFmtId="0" fontId="1" fillId="0" borderId="3" xfId="0" applyFont="1" applyBorder="1"/>
    <xf numFmtId="0" fontId="0" fillId="0" borderId="3" xfId="0" applyBorder="1" applyAlignment="1">
      <alignment horizontal="center"/>
    </xf>
    <xf numFmtId="0" fontId="0" fillId="0" borderId="8" xfId="0" applyBorder="1"/>
    <xf numFmtId="0" fontId="0" fillId="0" borderId="5" xfId="0" applyBorder="1"/>
    <xf numFmtId="0" fontId="0" fillId="0" borderId="19" xfId="0" applyBorder="1"/>
    <xf numFmtId="0" fontId="1" fillId="0" borderId="15" xfId="0" applyFont="1" applyBorder="1"/>
    <xf numFmtId="0" fontId="5" fillId="0" borderId="9" xfId="0" applyFont="1" applyBorder="1"/>
    <xf numFmtId="0" fontId="0" fillId="2" borderId="23" xfId="0" applyFill="1" applyBorder="1"/>
    <xf numFmtId="0" fontId="0" fillId="2" borderId="5" xfId="0" applyFill="1" applyBorder="1"/>
    <xf numFmtId="0" fontId="1" fillId="6" borderId="10" xfId="0" applyFont="1" applyFill="1" applyBorder="1"/>
    <xf numFmtId="0" fontId="1" fillId="6" borderId="3" xfId="0" applyFont="1" applyFill="1" applyBorder="1"/>
    <xf numFmtId="0" fontId="8" fillId="6" borderId="36" xfId="0" applyFont="1" applyFill="1" applyBorder="1" applyAlignment="1">
      <alignment horizontal="right"/>
    </xf>
    <xf numFmtId="0" fontId="5" fillId="6" borderId="5" xfId="0" applyFont="1" applyFill="1" applyBorder="1"/>
    <xf numFmtId="0" fontId="8" fillId="6" borderId="37" xfId="0" applyFont="1" applyFill="1" applyBorder="1" applyAlignment="1">
      <alignment horizontal="right"/>
    </xf>
    <xf numFmtId="0" fontId="5" fillId="6" borderId="22" xfId="0" applyFont="1" applyFill="1" applyBorder="1"/>
    <xf numFmtId="0" fontId="4" fillId="5" borderId="10" xfId="0" applyFont="1" applyFill="1" applyBorder="1"/>
    <xf numFmtId="0" fontId="4" fillId="5" borderId="3" xfId="0" applyFont="1" applyFill="1" applyBorder="1"/>
    <xf numFmtId="0" fontId="5" fillId="5" borderId="12" xfId="0" applyFont="1" applyFill="1" applyBorder="1"/>
    <xf numFmtId="0" fontId="5" fillId="5" borderId="18" xfId="0" applyFont="1" applyFill="1" applyBorder="1"/>
    <xf numFmtId="0" fontId="4" fillId="5" borderId="5" xfId="0" applyFont="1" applyFill="1" applyBorder="1"/>
    <xf numFmtId="0" fontId="9" fillId="5" borderId="38" xfId="0" applyFont="1" applyFill="1" applyBorder="1"/>
    <xf numFmtId="0" fontId="9" fillId="5" borderId="39" xfId="0" applyFont="1" applyFill="1" applyBorder="1"/>
    <xf numFmtId="0" fontId="0" fillId="0" borderId="4" xfId="0" applyBorder="1" applyAlignment="1">
      <alignment horizontal="center"/>
    </xf>
    <xf numFmtId="0" fontId="9" fillId="5" borderId="40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6" borderId="45" xfId="0" applyFont="1" applyFill="1" applyBorder="1"/>
    <xf numFmtId="0" fontId="5" fillId="6" borderId="41" xfId="0" applyFont="1" applyFill="1" applyBorder="1"/>
    <xf numFmtId="0" fontId="0" fillId="4" borderId="10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35" xfId="0" applyFill="1" applyBorder="1" applyProtection="1">
      <protection locked="0"/>
    </xf>
    <xf numFmtId="0" fontId="0" fillId="4" borderId="4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Protection="1">
      <protection locked="0"/>
    </xf>
    <xf numFmtId="0" fontId="0" fillId="4" borderId="6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18" xfId="0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0" borderId="20" xfId="0" applyBorder="1"/>
    <xf numFmtId="0" fontId="0" fillId="0" borderId="44" xfId="0" applyBorder="1"/>
    <xf numFmtId="0" fontId="0" fillId="0" borderId="28" xfId="0" applyBorder="1"/>
    <xf numFmtId="0" fontId="4" fillId="5" borderId="22" xfId="0" applyFont="1" applyFill="1" applyBorder="1" applyAlignment="1" applyProtection="1">
      <alignment horizontal="center"/>
      <protection locked="0"/>
    </xf>
    <xf numFmtId="0" fontId="4" fillId="5" borderId="11" xfId="0" applyFont="1" applyFill="1" applyBorder="1" applyAlignment="1" applyProtection="1">
      <alignment horizontal="center"/>
      <protection locked="0"/>
    </xf>
    <xf numFmtId="0" fontId="5" fillId="5" borderId="13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/>
    <xf numFmtId="0" fontId="2" fillId="2" borderId="18" xfId="0" quotePrefix="1" applyFont="1" applyFill="1" applyBorder="1"/>
    <xf numFmtId="0" fontId="6" fillId="0" borderId="7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1" fillId="3" borderId="30" xfId="0" applyFont="1" applyFill="1" applyBorder="1" applyAlignment="1">
      <alignment horizontal="center" vertical="center" textRotation="90"/>
    </xf>
    <xf numFmtId="0" fontId="1" fillId="3" borderId="31" xfId="0" applyFont="1" applyFill="1" applyBorder="1" applyAlignment="1">
      <alignment horizontal="center" vertical="center" textRotation="90"/>
    </xf>
    <xf numFmtId="0" fontId="1" fillId="3" borderId="32" xfId="0" applyFont="1" applyFill="1" applyBorder="1" applyAlignment="1">
      <alignment horizontal="center" vertical="center" textRotation="90"/>
    </xf>
    <xf numFmtId="0" fontId="1" fillId="2" borderId="26" xfId="0" applyFont="1" applyFill="1" applyBorder="1" applyAlignment="1">
      <alignment horizontal="center" vertical="center" textRotation="90"/>
    </xf>
    <xf numFmtId="0" fontId="1" fillId="2" borderId="33" xfId="0" applyFont="1" applyFill="1" applyBorder="1" applyAlignment="1">
      <alignment horizontal="center" vertical="center" textRotation="90"/>
    </xf>
    <xf numFmtId="0" fontId="1" fillId="3" borderId="34" xfId="0" applyFont="1" applyFill="1" applyBorder="1" applyAlignment="1">
      <alignment horizontal="center" vertical="center" textRotation="90"/>
    </xf>
    <xf numFmtId="0" fontId="1" fillId="3" borderId="26" xfId="0" applyFont="1" applyFill="1" applyBorder="1" applyAlignment="1">
      <alignment horizontal="center" vertical="center" textRotation="90"/>
    </xf>
    <xf numFmtId="0" fontId="1" fillId="0" borderId="7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42" xfId="0" applyFont="1" applyBorder="1" applyAlignment="1">
      <alignment horizontal="left"/>
    </xf>
    <xf numFmtId="0" fontId="1" fillId="7" borderId="43" xfId="0" applyFont="1" applyFill="1" applyBorder="1" applyAlignment="1">
      <alignment horizontal="center" vertical="center" textRotation="90"/>
    </xf>
    <xf numFmtId="0" fontId="1" fillId="7" borderId="0" xfId="0" applyFont="1" applyFill="1" applyAlignment="1">
      <alignment horizontal="center" vertical="center" textRotation="90"/>
    </xf>
    <xf numFmtId="0" fontId="1" fillId="7" borderId="44" xfId="0" applyFont="1" applyFill="1" applyBorder="1" applyAlignment="1">
      <alignment horizontal="center" vertical="center" textRotation="90"/>
    </xf>
    <xf numFmtId="0" fontId="3" fillId="0" borderId="7" xfId="0" applyFont="1" applyBorder="1" applyAlignment="1">
      <alignment horizontal="left" wrapText="1"/>
    </xf>
    <xf numFmtId="0" fontId="3" fillId="0" borderId="20" xfId="0" applyFont="1" applyBorder="1" applyAlignment="1">
      <alignment horizontal="left" wrapText="1"/>
    </xf>
    <xf numFmtId="0" fontId="3" fillId="0" borderId="20" xfId="0" applyFont="1" applyBorder="1" applyAlignment="1">
      <alignment horizontal="left"/>
    </xf>
    <xf numFmtId="0" fontId="3" fillId="0" borderId="42" xfId="0" applyFont="1" applyBorder="1" applyAlignment="1">
      <alignment horizontal="left"/>
    </xf>
    <xf numFmtId="0" fontId="3" fillId="0" borderId="42" xfId="0" applyFont="1" applyBorder="1" applyAlignment="1">
      <alignment horizontal="left" wrapText="1"/>
    </xf>
    <xf numFmtId="0" fontId="1" fillId="0" borderId="14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/>
    </xf>
    <xf numFmtId="0" fontId="10" fillId="0" borderId="26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47" xfId="0" applyFont="1" applyBorder="1" applyAlignment="1">
      <alignment horizontal="left" vertical="top" wrapText="1"/>
    </xf>
    <xf numFmtId="0" fontId="10" fillId="0" borderId="48" xfId="0" applyFont="1" applyBorder="1" applyAlignment="1">
      <alignment horizontal="left" vertical="top" wrapText="1"/>
    </xf>
    <xf numFmtId="0" fontId="10" fillId="0" borderId="44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</cellXfs>
  <cellStyles count="1">
    <cellStyle name="Normal" xfId="0" builtinId="0"/>
  </cellStyles>
  <dxfs count="5"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903F22-4AE4-4A9C-87E8-8C561A2E8B8F}" name="Table1" displayName="Table1" ref="K15:K25" totalsRowShown="0" headerRowBorderDxfId="3" tableBorderDxfId="2" totalsRowBorderDxfId="1">
  <autoFilter ref="K15:K25" xr:uid="{AD903F22-4AE4-4A9C-87E8-8C561A2E8B8F}"/>
  <tableColumns count="1">
    <tableColumn id="1" xr3:uid="{E39C5274-7FBD-4A33-94E5-042216802326}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74497-35EF-4675-BEB8-00F421ADC5D2}">
  <sheetPr codeName="Sheet1">
    <pageSetUpPr fitToPage="1"/>
  </sheetPr>
  <dimension ref="A1:K69"/>
  <sheetViews>
    <sheetView tabSelected="1" zoomScale="90" zoomScaleNormal="90" workbookViewId="0">
      <pane ySplit="2" topLeftCell="A3" activePane="bottomLeft" state="frozen"/>
      <selection pane="bottomLeft" activeCell="H11" sqref="H11"/>
    </sheetView>
  </sheetViews>
  <sheetFormatPr defaultColWidth="9.140625" defaultRowHeight="15" x14ac:dyDescent="0.25"/>
  <cols>
    <col min="1" max="1" width="3.7109375" style="2" bestFit="1" customWidth="1"/>
    <col min="2" max="2" width="30.140625" style="1" customWidth="1"/>
    <col min="3" max="3" width="7.5703125" style="1" bestFit="1" customWidth="1"/>
    <col min="4" max="4" width="30.140625" style="1" customWidth="1"/>
    <col min="5" max="5" width="7.5703125" style="1" bestFit="1" customWidth="1"/>
    <col min="6" max="6" width="30.140625" style="1" customWidth="1"/>
    <col min="7" max="7" width="7.5703125" style="1" bestFit="1" customWidth="1"/>
    <col min="8" max="8" width="50.7109375" style="1" bestFit="1" customWidth="1"/>
    <col min="9" max="9" width="9.140625" style="1" bestFit="1" customWidth="1"/>
    <col min="10" max="10" width="5.42578125" style="3" bestFit="1" customWidth="1"/>
    <col min="11" max="11" width="11" style="1" hidden="1" customWidth="1"/>
    <col min="12" max="16384" width="9.140625" style="1"/>
  </cols>
  <sheetData>
    <row r="1" spans="1:11" ht="18.75" x14ac:dyDescent="0.3">
      <c r="A1" s="54" t="s">
        <v>34</v>
      </c>
      <c r="B1" s="55"/>
      <c r="C1" s="55"/>
      <c r="D1" s="55"/>
      <c r="E1" s="55"/>
      <c r="F1" s="55"/>
      <c r="G1" s="56"/>
      <c r="H1" s="9" t="s">
        <v>12</v>
      </c>
      <c r="I1" s="10"/>
      <c r="J1" s="24"/>
    </row>
    <row r="2" spans="1:11" ht="15.75" thickBot="1" x14ac:dyDescent="0.3">
      <c r="A2" s="67" t="s">
        <v>13</v>
      </c>
      <c r="B2" s="68"/>
      <c r="C2" s="68"/>
      <c r="D2" s="68"/>
      <c r="E2" s="68"/>
      <c r="F2" s="68"/>
      <c r="G2" s="69"/>
      <c r="H2" s="52">
        <f>SUM(G46:G53,C37:C44,E37:E44,G37:G44,G27:G34,E27:E34,C27:C34,G17:G24,E17:E24,C17:C24,G8:G14,E8:E14,C8:C14,C46:C50)</f>
        <v>0</v>
      </c>
      <c r="I2" s="53" t="s">
        <v>33</v>
      </c>
      <c r="J2" s="24"/>
    </row>
    <row r="3" spans="1:11" ht="50.1" customHeight="1" thickBot="1" x14ac:dyDescent="0.3">
      <c r="A3" s="73" t="s">
        <v>35</v>
      </c>
      <c r="B3" s="74"/>
      <c r="C3" s="74"/>
      <c r="D3" s="74"/>
      <c r="E3" s="74" t="s">
        <v>36</v>
      </c>
      <c r="F3" s="75"/>
      <c r="G3" s="76"/>
      <c r="H3" s="22" t="s">
        <v>30</v>
      </c>
      <c r="I3" s="23" t="s">
        <v>1</v>
      </c>
      <c r="J3" s="25" t="s">
        <v>31</v>
      </c>
    </row>
    <row r="4" spans="1:11" ht="28.5" customHeight="1" x14ac:dyDescent="0.25">
      <c r="A4" s="73" t="s">
        <v>37</v>
      </c>
      <c r="B4" s="74"/>
      <c r="C4" s="74"/>
      <c r="D4" s="74"/>
      <c r="E4" s="74"/>
      <c r="F4" s="74"/>
      <c r="G4" s="77"/>
      <c r="H4" s="17" t="s">
        <v>58</v>
      </c>
      <c r="I4" s="21">
        <v>1</v>
      </c>
      <c r="J4" s="49" t="str">
        <f t="shared" ref="J4:J38" si="0">IF(COUNTIF(checkrng,H4)&gt;0,"Y","")</f>
        <v/>
      </c>
    </row>
    <row r="5" spans="1:11" ht="15.75" thickBot="1" x14ac:dyDescent="0.3">
      <c r="A5" s="57" t="s">
        <v>15</v>
      </c>
      <c r="B5" s="58"/>
      <c r="C5" s="58"/>
      <c r="D5" s="58"/>
      <c r="E5" s="58"/>
      <c r="F5" s="58"/>
      <c r="G5" s="59"/>
      <c r="H5" s="17" t="s">
        <v>40</v>
      </c>
      <c r="I5" s="18">
        <v>3</v>
      </c>
      <c r="J5" s="50"/>
    </row>
    <row r="6" spans="1:11" ht="15.75" thickBot="1" x14ac:dyDescent="0.3">
      <c r="A6" s="60" t="s">
        <v>26</v>
      </c>
      <c r="B6" s="13" t="s">
        <v>23</v>
      </c>
      <c r="C6" s="40"/>
      <c r="D6" s="15" t="s">
        <v>24</v>
      </c>
      <c r="E6" s="40"/>
      <c r="F6" s="15" t="s">
        <v>25</v>
      </c>
      <c r="G6" s="40"/>
      <c r="H6" s="17" t="s">
        <v>41</v>
      </c>
      <c r="I6" s="18">
        <v>3</v>
      </c>
      <c r="J6" s="50" t="str">
        <f t="shared" si="0"/>
        <v/>
      </c>
    </row>
    <row r="7" spans="1:11" x14ac:dyDescent="0.25">
      <c r="A7" s="61"/>
      <c r="B7" s="11" t="s">
        <v>0</v>
      </c>
      <c r="C7" s="14" t="s">
        <v>1</v>
      </c>
      <c r="D7" s="12" t="s">
        <v>0</v>
      </c>
      <c r="E7" s="14" t="s">
        <v>1</v>
      </c>
      <c r="F7" s="12" t="s">
        <v>0</v>
      </c>
      <c r="G7" s="16" t="s">
        <v>1</v>
      </c>
      <c r="H7" s="17" t="s">
        <v>42</v>
      </c>
      <c r="I7" s="18">
        <v>3</v>
      </c>
      <c r="J7" s="50" t="str">
        <f t="shared" si="0"/>
        <v/>
      </c>
    </row>
    <row r="8" spans="1:11" x14ac:dyDescent="0.25">
      <c r="A8" s="61"/>
      <c r="B8" s="29"/>
      <c r="C8" s="43" t="str">
        <f t="shared" ref="C8:C12" si="1">IFERROR(VLOOKUP(B8,$H$4:$I$37,2,FALSE),"")</f>
        <v/>
      </c>
      <c r="D8" s="31"/>
      <c r="E8" s="43" t="str">
        <f>IFERROR(VLOOKUP(D8,$H$4:$I$37,2,FALSE),"")</f>
        <v/>
      </c>
      <c r="F8" s="31"/>
      <c r="G8" s="41" t="str">
        <f>IFERROR(VLOOKUP(F8,$H$4:$I$37,2,FALSE),"")</f>
        <v/>
      </c>
      <c r="H8" s="17" t="s">
        <v>43</v>
      </c>
      <c r="I8" s="18">
        <v>3</v>
      </c>
      <c r="J8" s="50" t="str">
        <f t="shared" si="0"/>
        <v/>
      </c>
    </row>
    <row r="9" spans="1:11" x14ac:dyDescent="0.25">
      <c r="A9" s="61"/>
      <c r="B9" s="29"/>
      <c r="C9" s="43" t="str">
        <f t="shared" si="1"/>
        <v/>
      </c>
      <c r="D9" s="31"/>
      <c r="E9" s="43" t="str">
        <f t="shared" ref="E9:E12" si="2">IFERROR(VLOOKUP(D9,$H$4:$I$37,2,FALSE),"")</f>
        <v/>
      </c>
      <c r="F9" s="31"/>
      <c r="G9" s="41" t="str">
        <f t="shared" ref="G9:G14" si="3">IFERROR(VLOOKUP(F9,$H$4:$I$37,2,FALSE),"")</f>
        <v/>
      </c>
      <c r="H9" s="17" t="s">
        <v>44</v>
      </c>
      <c r="I9" s="18">
        <v>3</v>
      </c>
      <c r="J9" s="50" t="str">
        <f t="shared" si="0"/>
        <v/>
      </c>
    </row>
    <row r="10" spans="1:11" x14ac:dyDescent="0.25">
      <c r="A10" s="61"/>
      <c r="B10" s="29"/>
      <c r="C10" s="43" t="str">
        <f t="shared" si="1"/>
        <v/>
      </c>
      <c r="D10" s="31"/>
      <c r="E10" s="43" t="str">
        <f t="shared" si="2"/>
        <v/>
      </c>
      <c r="F10" s="31"/>
      <c r="G10" s="41" t="str">
        <f t="shared" si="3"/>
        <v/>
      </c>
      <c r="H10" s="17" t="s">
        <v>45</v>
      </c>
      <c r="I10" s="18">
        <v>3</v>
      </c>
      <c r="J10" s="50" t="str">
        <f t="shared" si="0"/>
        <v/>
      </c>
    </row>
    <row r="11" spans="1:11" x14ac:dyDescent="0.25">
      <c r="A11" s="61"/>
      <c r="B11" s="29"/>
      <c r="C11" s="43" t="str">
        <f t="shared" si="1"/>
        <v/>
      </c>
      <c r="D11" s="31"/>
      <c r="E11" s="43" t="str">
        <f t="shared" si="2"/>
        <v/>
      </c>
      <c r="F11" s="31"/>
      <c r="G11" s="41" t="str">
        <f t="shared" si="3"/>
        <v/>
      </c>
      <c r="H11" s="17" t="s">
        <v>46</v>
      </c>
      <c r="I11" s="18">
        <v>3</v>
      </c>
      <c r="J11" s="50" t="str">
        <f t="shared" si="0"/>
        <v/>
      </c>
    </row>
    <row r="12" spans="1:11" x14ac:dyDescent="0.25">
      <c r="A12" s="61"/>
      <c r="B12" s="29"/>
      <c r="C12" s="43" t="str">
        <f t="shared" si="1"/>
        <v/>
      </c>
      <c r="D12" s="31"/>
      <c r="E12" s="43" t="str">
        <f t="shared" si="2"/>
        <v/>
      </c>
      <c r="F12" s="31"/>
      <c r="G12" s="41" t="str">
        <f t="shared" si="3"/>
        <v/>
      </c>
      <c r="H12" s="17" t="s">
        <v>47</v>
      </c>
      <c r="I12" s="18">
        <v>3</v>
      </c>
      <c r="J12" s="50" t="str">
        <f t="shared" si="0"/>
        <v/>
      </c>
    </row>
    <row r="13" spans="1:11" x14ac:dyDescent="0.25">
      <c r="A13" s="61"/>
      <c r="B13" s="29"/>
      <c r="C13" s="43" t="str">
        <f>IFERROR(VLOOKUP(B13,$H$4:$I$37,2,FALSE),"")</f>
        <v/>
      </c>
      <c r="D13" s="31"/>
      <c r="E13" s="43" t="str">
        <f>IFERROR(VLOOKUP(D13,$H$4:$I$37,2,FALSE),"")</f>
        <v/>
      </c>
      <c r="F13" s="31"/>
      <c r="G13" s="41" t="str">
        <f t="shared" si="3"/>
        <v/>
      </c>
      <c r="H13" s="17" t="s">
        <v>48</v>
      </c>
      <c r="I13" s="18">
        <v>3</v>
      </c>
      <c r="J13" s="50" t="str">
        <f t="shared" si="0"/>
        <v/>
      </c>
    </row>
    <row r="14" spans="1:11" ht="15.75" thickBot="1" x14ac:dyDescent="0.3">
      <c r="A14" s="62"/>
      <c r="B14" s="30"/>
      <c r="C14" s="44" t="str">
        <f>IFERROR(VLOOKUP(B14,$H$4:$I$37,2,FALSE),"")</f>
        <v/>
      </c>
      <c r="D14" s="32"/>
      <c r="E14" s="44" t="str">
        <f>IFERROR(VLOOKUP(D14,$H$4:$I$37,2,FALSE),"")</f>
        <v/>
      </c>
      <c r="F14" s="32"/>
      <c r="G14" s="41" t="str">
        <f t="shared" si="3"/>
        <v/>
      </c>
      <c r="H14" s="17" t="s">
        <v>49</v>
      </c>
      <c r="I14" s="18">
        <v>3</v>
      </c>
      <c r="J14" s="50" t="str">
        <f t="shared" si="0"/>
        <v/>
      </c>
    </row>
    <row r="15" spans="1:11" ht="15.75" thickBot="1" x14ac:dyDescent="0.3">
      <c r="A15" s="63" t="s">
        <v>27</v>
      </c>
      <c r="B15" s="13" t="s">
        <v>23</v>
      </c>
      <c r="C15" s="40"/>
      <c r="D15" s="15" t="s">
        <v>24</v>
      </c>
      <c r="E15" s="40"/>
      <c r="F15" s="15" t="s">
        <v>25</v>
      </c>
      <c r="G15" s="40"/>
      <c r="H15" s="17" t="s">
        <v>50</v>
      </c>
      <c r="I15" s="18">
        <v>3</v>
      </c>
      <c r="J15" s="50" t="str">
        <f t="shared" si="0"/>
        <v/>
      </c>
      <c r="K15" s="47" t="s">
        <v>38</v>
      </c>
    </row>
    <row r="16" spans="1:11" x14ac:dyDescent="0.25">
      <c r="A16" s="63"/>
      <c r="B16" s="11" t="s">
        <v>0</v>
      </c>
      <c r="C16" s="14" t="s">
        <v>1</v>
      </c>
      <c r="D16" s="12" t="s">
        <v>0</v>
      </c>
      <c r="E16" s="14" t="s">
        <v>1</v>
      </c>
      <c r="F16" s="12" t="s">
        <v>0</v>
      </c>
      <c r="G16" s="16" t="s">
        <v>1</v>
      </c>
      <c r="H16" s="17" t="s">
        <v>51</v>
      </c>
      <c r="I16" s="18">
        <v>3</v>
      </c>
      <c r="J16" s="50" t="str">
        <f t="shared" si="0"/>
        <v/>
      </c>
      <c r="K16" s="46">
        <v>2019</v>
      </c>
    </row>
    <row r="17" spans="1:11" x14ac:dyDescent="0.25">
      <c r="A17" s="63"/>
      <c r="B17" s="33"/>
      <c r="C17" s="43" t="str">
        <f t="shared" ref="C17:C24" si="4">IFERROR(VLOOKUP(B17,$H$4:$I$37,2,FALSE),"")</f>
        <v/>
      </c>
      <c r="D17" s="31"/>
      <c r="E17" s="43" t="str">
        <f t="shared" ref="E17:E24" si="5">IFERROR(VLOOKUP(D17,$H$4:$I$37,2,FALSE),"")</f>
        <v/>
      </c>
      <c r="F17" s="31"/>
      <c r="G17" s="41" t="str">
        <f t="shared" ref="G17:G24" si="6">IFERROR(VLOOKUP(F17,$H$4:$I$37,2,FALSE),"")</f>
        <v/>
      </c>
      <c r="H17" s="17" t="s">
        <v>52</v>
      </c>
      <c r="I17" s="18">
        <v>1</v>
      </c>
      <c r="J17" s="50" t="str">
        <f t="shared" si="0"/>
        <v/>
      </c>
      <c r="K17" s="46">
        <v>2020</v>
      </c>
    </row>
    <row r="18" spans="1:11" x14ac:dyDescent="0.25">
      <c r="A18" s="63"/>
      <c r="B18" s="33"/>
      <c r="C18" s="43" t="str">
        <f t="shared" si="4"/>
        <v/>
      </c>
      <c r="D18" s="31"/>
      <c r="E18" s="43" t="str">
        <f t="shared" si="5"/>
        <v/>
      </c>
      <c r="F18" s="31"/>
      <c r="G18" s="41" t="str">
        <f t="shared" si="6"/>
        <v/>
      </c>
      <c r="H18" s="17" t="s">
        <v>53</v>
      </c>
      <c r="I18" s="18">
        <v>3</v>
      </c>
      <c r="J18" s="50" t="str">
        <f t="shared" si="0"/>
        <v/>
      </c>
      <c r="K18" s="46">
        <v>2021</v>
      </c>
    </row>
    <row r="19" spans="1:11" ht="15" customHeight="1" x14ac:dyDescent="0.25">
      <c r="A19" s="63"/>
      <c r="B19" s="33"/>
      <c r="C19" s="43" t="str">
        <f t="shared" si="4"/>
        <v/>
      </c>
      <c r="D19" s="31"/>
      <c r="E19" s="43" t="str">
        <f t="shared" si="5"/>
        <v/>
      </c>
      <c r="F19" s="31"/>
      <c r="G19" s="41" t="str">
        <f t="shared" si="6"/>
        <v/>
      </c>
      <c r="H19" s="17" t="s">
        <v>54</v>
      </c>
      <c r="I19" s="18">
        <v>3</v>
      </c>
      <c r="J19" s="50" t="str">
        <f t="shared" si="0"/>
        <v/>
      </c>
      <c r="K19" s="46">
        <v>2022</v>
      </c>
    </row>
    <row r="20" spans="1:11" ht="14.25" customHeight="1" x14ac:dyDescent="0.25">
      <c r="A20" s="63"/>
      <c r="B20" s="33"/>
      <c r="C20" s="43" t="str">
        <f t="shared" si="4"/>
        <v/>
      </c>
      <c r="D20" s="31"/>
      <c r="E20" s="43" t="str">
        <f t="shared" si="5"/>
        <v/>
      </c>
      <c r="F20" s="31"/>
      <c r="G20" s="41" t="str">
        <f t="shared" si="6"/>
        <v/>
      </c>
      <c r="H20" s="17" t="s">
        <v>55</v>
      </c>
      <c r="I20" s="18">
        <v>3</v>
      </c>
      <c r="J20" s="50" t="str">
        <f t="shared" si="0"/>
        <v/>
      </c>
      <c r="K20" s="46">
        <v>2023</v>
      </c>
    </row>
    <row r="21" spans="1:11" x14ac:dyDescent="0.25">
      <c r="A21" s="63"/>
      <c r="B21" s="33"/>
      <c r="C21" s="43" t="str">
        <f t="shared" si="4"/>
        <v/>
      </c>
      <c r="D21" s="31"/>
      <c r="E21" s="43" t="str">
        <f t="shared" si="5"/>
        <v/>
      </c>
      <c r="F21" s="31"/>
      <c r="G21" s="41" t="str">
        <f t="shared" si="6"/>
        <v/>
      </c>
      <c r="H21" s="17" t="s">
        <v>56</v>
      </c>
      <c r="I21" s="18">
        <v>3</v>
      </c>
      <c r="J21" s="50" t="str">
        <f t="shared" si="0"/>
        <v/>
      </c>
      <c r="K21" s="46">
        <v>2024</v>
      </c>
    </row>
    <row r="22" spans="1:11" x14ac:dyDescent="0.25">
      <c r="A22" s="63"/>
      <c r="B22" s="33"/>
      <c r="C22" s="43" t="str">
        <f t="shared" si="4"/>
        <v/>
      </c>
      <c r="D22" s="31"/>
      <c r="E22" s="43" t="str">
        <f t="shared" si="5"/>
        <v/>
      </c>
      <c r="F22" s="31"/>
      <c r="G22" s="41" t="str">
        <f t="shared" si="6"/>
        <v/>
      </c>
      <c r="H22" s="17" t="s">
        <v>57</v>
      </c>
      <c r="I22" s="18">
        <v>1</v>
      </c>
      <c r="J22" s="50" t="str">
        <f t="shared" si="0"/>
        <v/>
      </c>
      <c r="K22" s="46">
        <v>2025</v>
      </c>
    </row>
    <row r="23" spans="1:11" x14ac:dyDescent="0.25">
      <c r="A23" s="63"/>
      <c r="B23" s="33"/>
      <c r="C23" s="43" t="str">
        <f t="shared" si="4"/>
        <v/>
      </c>
      <c r="D23" s="31"/>
      <c r="E23" s="43" t="str">
        <f t="shared" si="5"/>
        <v/>
      </c>
      <c r="F23" s="31"/>
      <c r="G23" s="41" t="str">
        <f t="shared" si="6"/>
        <v/>
      </c>
      <c r="H23" s="17" t="s">
        <v>14</v>
      </c>
      <c r="I23" s="18">
        <v>3</v>
      </c>
      <c r="J23" s="50" t="str">
        <f t="shared" si="0"/>
        <v/>
      </c>
      <c r="K23" s="46">
        <v>2026</v>
      </c>
    </row>
    <row r="24" spans="1:11" ht="15.75" thickBot="1" x14ac:dyDescent="0.3">
      <c r="A24" s="64"/>
      <c r="B24" s="34"/>
      <c r="C24" s="43" t="str">
        <f t="shared" si="4"/>
        <v/>
      </c>
      <c r="D24" s="35"/>
      <c r="E24" s="43" t="str">
        <f t="shared" si="5"/>
        <v/>
      </c>
      <c r="F24" s="35"/>
      <c r="G24" s="41" t="str">
        <f t="shared" si="6"/>
        <v/>
      </c>
      <c r="H24" s="17" t="s">
        <v>17</v>
      </c>
      <c r="I24" s="18">
        <v>3</v>
      </c>
      <c r="J24" s="50" t="str">
        <f t="shared" si="0"/>
        <v/>
      </c>
      <c r="K24" s="46">
        <v>2027</v>
      </c>
    </row>
    <row r="25" spans="1:11" ht="16.5" thickTop="1" thickBot="1" x14ac:dyDescent="0.3">
      <c r="A25" s="65" t="s">
        <v>28</v>
      </c>
      <c r="B25" s="13" t="s">
        <v>23</v>
      </c>
      <c r="C25" s="40"/>
      <c r="D25" s="15" t="s">
        <v>24</v>
      </c>
      <c r="E25" s="40"/>
      <c r="F25" s="15" t="s">
        <v>25</v>
      </c>
      <c r="G25" s="40"/>
      <c r="H25" s="17" t="s">
        <v>18</v>
      </c>
      <c r="I25" s="18">
        <v>3</v>
      </c>
      <c r="J25" s="50" t="str">
        <f t="shared" si="0"/>
        <v/>
      </c>
      <c r="K25" s="48">
        <v>2028</v>
      </c>
    </row>
    <row r="26" spans="1:11" x14ac:dyDescent="0.25">
      <c r="A26" s="66"/>
      <c r="B26" s="11" t="s">
        <v>0</v>
      </c>
      <c r="C26" s="14" t="s">
        <v>1</v>
      </c>
      <c r="D26" s="12" t="s">
        <v>0</v>
      </c>
      <c r="E26" s="14" t="s">
        <v>1</v>
      </c>
      <c r="F26" s="12" t="s">
        <v>0</v>
      </c>
      <c r="G26" s="16" t="s">
        <v>1</v>
      </c>
      <c r="H26" s="17" t="s">
        <v>19</v>
      </c>
      <c r="I26" s="18">
        <v>3</v>
      </c>
      <c r="J26" s="50" t="str">
        <f t="shared" si="0"/>
        <v/>
      </c>
    </row>
    <row r="27" spans="1:11" x14ac:dyDescent="0.25">
      <c r="A27" s="66"/>
      <c r="B27" s="33"/>
      <c r="C27" s="43" t="str">
        <f t="shared" ref="C27:C34" si="7">IFERROR(VLOOKUP(B27,$H$4:$I$37,2,FALSE),"")</f>
        <v/>
      </c>
      <c r="D27" s="31"/>
      <c r="E27" s="43" t="str">
        <f t="shared" ref="E27:E34" si="8">IFERROR(VLOOKUP(D27,$H$4:$I$37,2,FALSE),"")</f>
        <v/>
      </c>
      <c r="F27" s="31"/>
      <c r="G27" s="41" t="str">
        <f t="shared" ref="G27:G34" si="9">IFERROR(VLOOKUP(F27,$H$4:$I$37,2,FALSE),"")</f>
        <v/>
      </c>
      <c r="H27" s="17" t="s">
        <v>16</v>
      </c>
      <c r="I27" s="18">
        <v>3</v>
      </c>
      <c r="J27" s="50" t="str">
        <f t="shared" si="0"/>
        <v/>
      </c>
    </row>
    <row r="28" spans="1:11" x14ac:dyDescent="0.25">
      <c r="A28" s="66"/>
      <c r="B28" s="33"/>
      <c r="C28" s="43" t="str">
        <f t="shared" si="7"/>
        <v/>
      </c>
      <c r="D28" s="31"/>
      <c r="E28" s="43" t="str">
        <f t="shared" si="8"/>
        <v/>
      </c>
      <c r="F28" s="31"/>
      <c r="G28" s="41" t="str">
        <f t="shared" si="9"/>
        <v/>
      </c>
      <c r="H28" s="17" t="s">
        <v>20</v>
      </c>
      <c r="I28" s="18">
        <v>3</v>
      </c>
      <c r="J28" s="50" t="str">
        <f t="shared" si="0"/>
        <v/>
      </c>
    </row>
    <row r="29" spans="1:11" x14ac:dyDescent="0.25">
      <c r="A29" s="66"/>
      <c r="B29" s="33"/>
      <c r="C29" s="43" t="str">
        <f t="shared" si="7"/>
        <v/>
      </c>
      <c r="D29" s="31"/>
      <c r="E29" s="43" t="str">
        <f t="shared" si="8"/>
        <v/>
      </c>
      <c r="F29" s="31"/>
      <c r="G29" s="41" t="str">
        <f t="shared" si="9"/>
        <v/>
      </c>
      <c r="H29" s="17" t="s">
        <v>21</v>
      </c>
      <c r="I29" s="18">
        <v>3</v>
      </c>
      <c r="J29" s="50" t="str">
        <f t="shared" si="0"/>
        <v/>
      </c>
    </row>
    <row r="30" spans="1:11" x14ac:dyDescent="0.25">
      <c r="A30" s="66"/>
      <c r="B30" s="33"/>
      <c r="C30" s="43" t="str">
        <f t="shared" si="7"/>
        <v/>
      </c>
      <c r="D30" s="31"/>
      <c r="E30" s="43" t="str">
        <f t="shared" si="8"/>
        <v/>
      </c>
      <c r="F30" s="31"/>
      <c r="G30" s="41" t="str">
        <f t="shared" si="9"/>
        <v/>
      </c>
      <c r="H30" s="17" t="s">
        <v>22</v>
      </c>
      <c r="I30" s="18">
        <v>3</v>
      </c>
      <c r="J30" s="50" t="str">
        <f t="shared" si="0"/>
        <v/>
      </c>
    </row>
    <row r="31" spans="1:11" x14ac:dyDescent="0.25">
      <c r="A31" s="66"/>
      <c r="B31" s="33"/>
      <c r="C31" s="43" t="str">
        <f t="shared" si="7"/>
        <v/>
      </c>
      <c r="D31" s="31"/>
      <c r="E31" s="43" t="str">
        <f t="shared" si="8"/>
        <v/>
      </c>
      <c r="F31" s="31"/>
      <c r="G31" s="41" t="str">
        <f t="shared" si="9"/>
        <v/>
      </c>
      <c r="H31" s="17" t="s">
        <v>2</v>
      </c>
      <c r="I31" s="18">
        <v>3</v>
      </c>
      <c r="J31" s="50" t="str">
        <f t="shared" si="0"/>
        <v/>
      </c>
    </row>
    <row r="32" spans="1:11" x14ac:dyDescent="0.25">
      <c r="A32" s="66"/>
      <c r="B32" s="33"/>
      <c r="C32" s="43" t="str">
        <f t="shared" si="7"/>
        <v/>
      </c>
      <c r="D32" s="31"/>
      <c r="E32" s="43" t="str">
        <f t="shared" si="8"/>
        <v/>
      </c>
      <c r="F32" s="31"/>
      <c r="G32" s="41"/>
      <c r="H32" s="17" t="s">
        <v>3</v>
      </c>
      <c r="I32" s="18">
        <v>3</v>
      </c>
      <c r="J32" s="50" t="str">
        <f t="shared" si="0"/>
        <v/>
      </c>
    </row>
    <row r="33" spans="1:10" x14ac:dyDescent="0.25">
      <c r="A33" s="66"/>
      <c r="B33" s="33"/>
      <c r="C33" s="43" t="str">
        <f t="shared" si="7"/>
        <v/>
      </c>
      <c r="D33" s="31"/>
      <c r="E33" s="43" t="str">
        <f t="shared" si="8"/>
        <v/>
      </c>
      <c r="F33" s="31"/>
      <c r="G33" s="41" t="str">
        <f t="shared" si="9"/>
        <v/>
      </c>
      <c r="H33" s="17" t="s">
        <v>4</v>
      </c>
      <c r="I33" s="18">
        <v>3</v>
      </c>
      <c r="J33" s="50" t="str">
        <f t="shared" si="0"/>
        <v/>
      </c>
    </row>
    <row r="34" spans="1:10" ht="15.75" thickBot="1" x14ac:dyDescent="0.3">
      <c r="A34" s="66"/>
      <c r="B34" s="34"/>
      <c r="C34" s="43" t="str">
        <f t="shared" si="7"/>
        <v/>
      </c>
      <c r="D34" s="35"/>
      <c r="E34" s="43" t="str">
        <f t="shared" si="8"/>
        <v/>
      </c>
      <c r="F34" s="35"/>
      <c r="G34" s="41" t="str">
        <f t="shared" si="9"/>
        <v/>
      </c>
      <c r="H34" s="17" t="s">
        <v>5</v>
      </c>
      <c r="I34" s="18">
        <v>3</v>
      </c>
      <c r="J34" s="50" t="str">
        <f t="shared" si="0"/>
        <v/>
      </c>
    </row>
    <row r="35" spans="1:10" ht="16.5" thickTop="1" thickBot="1" x14ac:dyDescent="0.3">
      <c r="A35" s="81" t="s">
        <v>29</v>
      </c>
      <c r="B35" s="13" t="s">
        <v>23</v>
      </c>
      <c r="C35" s="40"/>
      <c r="D35" s="15" t="s">
        <v>24</v>
      </c>
      <c r="E35" s="40"/>
      <c r="F35" s="15" t="s">
        <v>25</v>
      </c>
      <c r="G35" s="40"/>
      <c r="H35" s="17" t="s">
        <v>6</v>
      </c>
      <c r="I35" s="18">
        <v>3</v>
      </c>
      <c r="J35" s="50" t="str">
        <f t="shared" si="0"/>
        <v/>
      </c>
    </row>
    <row r="36" spans="1:10" x14ac:dyDescent="0.25">
      <c r="A36" s="63"/>
      <c r="B36" s="11" t="s">
        <v>0</v>
      </c>
      <c r="C36" s="14" t="s">
        <v>1</v>
      </c>
      <c r="D36" s="12" t="s">
        <v>0</v>
      </c>
      <c r="E36" s="14" t="s">
        <v>1</v>
      </c>
      <c r="F36" s="12" t="s">
        <v>0</v>
      </c>
      <c r="G36" s="16" t="s">
        <v>1</v>
      </c>
      <c r="H36" s="17" t="s">
        <v>7</v>
      </c>
      <c r="I36" s="18">
        <v>3</v>
      </c>
      <c r="J36" s="50" t="str">
        <f t="shared" si="0"/>
        <v/>
      </c>
    </row>
    <row r="37" spans="1:10" x14ac:dyDescent="0.25">
      <c r="A37" s="63"/>
      <c r="B37" s="33"/>
      <c r="C37" s="43" t="str">
        <f t="shared" ref="C37:C44" si="10">IFERROR(VLOOKUP(B37,$H$4:$I$37,2,FALSE),"")</f>
        <v/>
      </c>
      <c r="D37" s="31"/>
      <c r="E37" s="43" t="str">
        <f>IFERROR(VLOOKUP(D37,$H$4:$I$37,2,FALSE),"")</f>
        <v/>
      </c>
      <c r="F37" s="31"/>
      <c r="G37" s="41" t="str">
        <f t="shared" ref="G37:G44" si="11">IFERROR(VLOOKUP(F37,$H$4:$I$37,2,FALSE),"")</f>
        <v/>
      </c>
      <c r="H37" s="17" t="s">
        <v>8</v>
      </c>
      <c r="I37" s="18" t="s">
        <v>9</v>
      </c>
      <c r="J37" s="50" t="str">
        <f t="shared" si="0"/>
        <v/>
      </c>
    </row>
    <row r="38" spans="1:10" ht="15.75" thickBot="1" x14ac:dyDescent="0.3">
      <c r="A38" s="63"/>
      <c r="B38" s="33"/>
      <c r="C38" s="43" t="str">
        <f t="shared" si="10"/>
        <v/>
      </c>
      <c r="D38" s="31"/>
      <c r="E38" s="43" t="str">
        <f>IFERROR(VLOOKUP(D38,$H$4:$I$37,2,FALSE),"")</f>
        <v/>
      </c>
      <c r="F38" s="31"/>
      <c r="G38" s="41" t="str">
        <f t="shared" si="11"/>
        <v/>
      </c>
      <c r="H38" s="19" t="s">
        <v>10</v>
      </c>
      <c r="I38" s="20">
        <v>120</v>
      </c>
      <c r="J38" s="51" t="str">
        <f t="shared" si="0"/>
        <v/>
      </c>
    </row>
    <row r="39" spans="1:10" x14ac:dyDescent="0.25">
      <c r="A39" s="63"/>
      <c r="B39" s="33"/>
      <c r="C39" s="43" t="str">
        <f t="shared" si="10"/>
        <v/>
      </c>
      <c r="D39" s="31"/>
      <c r="E39" s="43" t="str">
        <f>IFERROR(VLOOKUP(D39,$H$4:$I$37,2,FALSE),"")</f>
        <v/>
      </c>
      <c r="F39" s="31"/>
      <c r="G39" s="41" t="str">
        <f t="shared" si="11"/>
        <v/>
      </c>
      <c r="H39" s="6"/>
      <c r="I39" s="5"/>
      <c r="J39" s="26"/>
    </row>
    <row r="40" spans="1:10" x14ac:dyDescent="0.25">
      <c r="A40" s="63"/>
      <c r="B40" s="33"/>
      <c r="C40" s="43" t="str">
        <f t="shared" si="10"/>
        <v/>
      </c>
      <c r="D40" s="31"/>
      <c r="E40" s="43"/>
      <c r="F40" s="31"/>
      <c r="G40" s="41" t="str">
        <f t="shared" si="11"/>
        <v/>
      </c>
      <c r="H40" s="4"/>
    </row>
    <row r="41" spans="1:10" x14ac:dyDescent="0.25">
      <c r="A41" s="63"/>
      <c r="B41" s="33"/>
      <c r="C41" s="43" t="str">
        <f t="shared" si="10"/>
        <v/>
      </c>
      <c r="D41" s="31"/>
      <c r="E41" s="43" t="str">
        <f>IFERROR(VLOOKUP(D41,$H$4:$I$37,2,FALSE),"")</f>
        <v/>
      </c>
      <c r="F41" s="31"/>
      <c r="G41" s="41" t="str">
        <f t="shared" si="11"/>
        <v/>
      </c>
    </row>
    <row r="42" spans="1:10" x14ac:dyDescent="0.25">
      <c r="A42" s="63"/>
      <c r="B42" s="33"/>
      <c r="C42" s="43" t="str">
        <f t="shared" si="10"/>
        <v/>
      </c>
      <c r="D42" s="31"/>
      <c r="E42" s="43" t="str">
        <f>IFERROR(VLOOKUP(D42,$H$4:$I$37,2,FALSE),"")</f>
        <v/>
      </c>
      <c r="F42" s="31"/>
      <c r="G42" s="41" t="str">
        <f t="shared" si="11"/>
        <v/>
      </c>
    </row>
    <row r="43" spans="1:10" x14ac:dyDescent="0.25">
      <c r="A43" s="63"/>
      <c r="B43" s="33"/>
      <c r="C43" s="43" t="str">
        <f t="shared" si="10"/>
        <v/>
      </c>
      <c r="D43" s="31"/>
      <c r="E43" s="43" t="str">
        <f>IFERROR(VLOOKUP(D43,$H$4:$I$37,2,FALSE),"")</f>
        <v/>
      </c>
      <c r="F43" s="31"/>
      <c r="G43" s="41" t="str">
        <f t="shared" si="11"/>
        <v/>
      </c>
    </row>
    <row r="44" spans="1:10" ht="15.75" thickBot="1" x14ac:dyDescent="0.3">
      <c r="A44" s="82"/>
      <c r="B44" s="36"/>
      <c r="C44" s="43" t="str">
        <f t="shared" si="10"/>
        <v/>
      </c>
      <c r="D44" s="32"/>
      <c r="E44" s="43" t="str">
        <f>IFERROR(VLOOKUP(D44,$H$4:$I$37,2,FALSE),"")</f>
        <v/>
      </c>
      <c r="F44" s="32"/>
      <c r="G44" s="41" t="str">
        <f t="shared" si="11"/>
        <v/>
      </c>
    </row>
    <row r="45" spans="1:10" ht="15.75" thickBot="1" x14ac:dyDescent="0.3">
      <c r="A45" s="70" t="s">
        <v>32</v>
      </c>
      <c r="B45" s="27" t="s">
        <v>0</v>
      </c>
      <c r="C45" s="28" t="s">
        <v>1</v>
      </c>
      <c r="E45" s="78" t="s">
        <v>11</v>
      </c>
      <c r="F45" s="7" t="s">
        <v>0</v>
      </c>
      <c r="G45" s="8" t="s">
        <v>1</v>
      </c>
    </row>
    <row r="46" spans="1:10" x14ac:dyDescent="0.25">
      <c r="A46" s="71"/>
      <c r="B46" s="37"/>
      <c r="C46" s="45" t="str">
        <f>IFERROR(VLOOKUP(B46,$H$4:$I$37,2,FALSE),"")</f>
        <v/>
      </c>
      <c r="D46" s="4"/>
      <c r="E46" s="79"/>
      <c r="F46" s="38"/>
      <c r="G46" s="41" t="str">
        <f t="shared" ref="G46:G53" si="12">IFERROR(VLOOKUP(F46,$H$4:$I$37,2,FALSE),"")</f>
        <v/>
      </c>
    </row>
    <row r="47" spans="1:10" x14ac:dyDescent="0.25">
      <c r="A47" s="71"/>
      <c r="B47" s="29"/>
      <c r="C47" s="41" t="str">
        <f>IFERROR(VLOOKUP(B47,$H$4:$I$37,2,FALSE),"")</f>
        <v/>
      </c>
      <c r="D47" s="6"/>
      <c r="E47" s="79"/>
      <c r="F47" s="38"/>
      <c r="G47" s="41" t="str">
        <f t="shared" si="12"/>
        <v/>
      </c>
    </row>
    <row r="48" spans="1:10" x14ac:dyDescent="0.25">
      <c r="A48" s="71"/>
      <c r="B48" s="29"/>
      <c r="C48" s="41" t="str">
        <f>IFERROR(VLOOKUP(B48,$H$4:$I$37,2,FALSE),"")</f>
        <v/>
      </c>
      <c r="D48" s="4"/>
      <c r="E48" s="79"/>
      <c r="F48" s="38"/>
      <c r="G48" s="41" t="str">
        <f t="shared" si="12"/>
        <v/>
      </c>
    </row>
    <row r="49" spans="1:10" x14ac:dyDescent="0.25">
      <c r="A49" s="71"/>
      <c r="B49" s="29"/>
      <c r="C49" s="41"/>
      <c r="D49" s="4"/>
      <c r="E49" s="79"/>
      <c r="F49" s="38"/>
      <c r="G49" s="41" t="str">
        <f t="shared" si="12"/>
        <v/>
      </c>
    </row>
    <row r="50" spans="1:10" x14ac:dyDescent="0.25">
      <c r="A50" s="71"/>
      <c r="B50" s="29"/>
      <c r="C50" s="41" t="str">
        <f>IFERROR(VLOOKUP(B50,$H$4:$I$37,2,FALSE),"")</f>
        <v/>
      </c>
      <c r="D50" s="4"/>
      <c r="E50" s="79"/>
      <c r="F50" s="38"/>
      <c r="G50" s="41" t="str">
        <f t="shared" si="12"/>
        <v/>
      </c>
    </row>
    <row r="51" spans="1:10" ht="14.45" customHeight="1" x14ac:dyDescent="0.25">
      <c r="A51" s="71"/>
      <c r="B51" s="29"/>
      <c r="C51" s="41" t="str">
        <f t="shared" ref="C51:C68" si="13">IFERROR(VLOOKUP(B51,$H$4:$I$37,2,FALSE),"")</f>
        <v/>
      </c>
      <c r="D51" s="4"/>
      <c r="E51" s="79"/>
      <c r="F51" s="38"/>
      <c r="G51" s="41" t="str">
        <f t="shared" si="12"/>
        <v/>
      </c>
    </row>
    <row r="52" spans="1:10" x14ac:dyDescent="0.25">
      <c r="A52" s="71"/>
      <c r="B52" s="29"/>
      <c r="C52" s="41" t="str">
        <f t="shared" si="13"/>
        <v/>
      </c>
      <c r="D52" s="4"/>
      <c r="E52" s="79"/>
      <c r="F52" s="38"/>
      <c r="G52" s="41" t="str">
        <f t="shared" si="12"/>
        <v/>
      </c>
    </row>
    <row r="53" spans="1:10" ht="15.75" thickBot="1" x14ac:dyDescent="0.3">
      <c r="A53" s="71"/>
      <c r="B53" s="29"/>
      <c r="C53" s="41" t="str">
        <f t="shared" si="13"/>
        <v/>
      </c>
      <c r="D53" s="4"/>
      <c r="E53" s="80"/>
      <c r="F53" s="39"/>
      <c r="G53" s="42" t="str">
        <f t="shared" si="12"/>
        <v/>
      </c>
    </row>
    <row r="54" spans="1:10" x14ac:dyDescent="0.25">
      <c r="A54" s="71"/>
      <c r="B54" s="29"/>
      <c r="C54" s="41" t="str">
        <f t="shared" si="13"/>
        <v/>
      </c>
      <c r="D54" s="83" t="s">
        <v>39</v>
      </c>
      <c r="E54" s="84"/>
      <c r="F54" s="84"/>
      <c r="G54" s="85"/>
    </row>
    <row r="55" spans="1:10" x14ac:dyDescent="0.25">
      <c r="A55" s="71"/>
      <c r="B55" s="29"/>
      <c r="C55" s="41" t="str">
        <f t="shared" si="13"/>
        <v/>
      </c>
      <c r="D55" s="83"/>
      <c r="E55" s="84"/>
      <c r="F55" s="84"/>
      <c r="G55" s="85"/>
    </row>
    <row r="56" spans="1:10" x14ac:dyDescent="0.25">
      <c r="A56" s="71"/>
      <c r="B56" s="29"/>
      <c r="C56" s="41" t="str">
        <f t="shared" si="13"/>
        <v/>
      </c>
      <c r="D56" s="83"/>
      <c r="E56" s="84"/>
      <c r="F56" s="84"/>
      <c r="G56" s="85"/>
    </row>
    <row r="57" spans="1:10" x14ac:dyDescent="0.25">
      <c r="A57" s="71"/>
      <c r="B57" s="29"/>
      <c r="C57" s="41" t="str">
        <f t="shared" si="13"/>
        <v/>
      </c>
      <c r="D57" s="83"/>
      <c r="E57" s="84"/>
      <c r="F57" s="84"/>
      <c r="G57" s="85"/>
      <c r="H57" s="3"/>
      <c r="J57" s="1"/>
    </row>
    <row r="58" spans="1:10" x14ac:dyDescent="0.25">
      <c r="A58" s="71"/>
      <c r="B58" s="29"/>
      <c r="C58" s="41" t="str">
        <f t="shared" si="13"/>
        <v/>
      </c>
      <c r="D58" s="83"/>
      <c r="E58" s="84"/>
      <c r="F58" s="84"/>
      <c r="G58" s="85"/>
      <c r="H58" s="3"/>
      <c r="J58" s="1"/>
    </row>
    <row r="59" spans="1:10" x14ac:dyDescent="0.25">
      <c r="A59" s="71"/>
      <c r="B59" s="29"/>
      <c r="C59" s="41" t="str">
        <f t="shared" si="13"/>
        <v/>
      </c>
      <c r="D59" s="83"/>
      <c r="E59" s="84"/>
      <c r="F59" s="84"/>
      <c r="G59" s="85"/>
      <c r="H59" s="3"/>
      <c r="J59" s="1"/>
    </row>
    <row r="60" spans="1:10" x14ac:dyDescent="0.25">
      <c r="A60" s="71"/>
      <c r="B60" s="29"/>
      <c r="C60" s="41" t="str">
        <f t="shared" si="13"/>
        <v/>
      </c>
      <c r="D60" s="83"/>
      <c r="E60" s="84"/>
      <c r="F60" s="84"/>
      <c r="G60" s="85"/>
      <c r="H60" s="3"/>
      <c r="J60" s="1"/>
    </row>
    <row r="61" spans="1:10" x14ac:dyDescent="0.25">
      <c r="A61" s="71"/>
      <c r="B61" s="29"/>
      <c r="C61" s="41" t="str">
        <f t="shared" si="13"/>
        <v/>
      </c>
      <c r="D61" s="83"/>
      <c r="E61" s="84"/>
      <c r="F61" s="84"/>
      <c r="G61" s="85"/>
      <c r="H61" s="3"/>
      <c r="J61" s="1"/>
    </row>
    <row r="62" spans="1:10" x14ac:dyDescent="0.25">
      <c r="A62" s="71"/>
      <c r="B62" s="29"/>
      <c r="C62" s="41" t="str">
        <f t="shared" si="13"/>
        <v/>
      </c>
      <c r="D62" s="83"/>
      <c r="E62" s="84"/>
      <c r="F62" s="84"/>
      <c r="G62" s="85"/>
      <c r="H62" s="3"/>
      <c r="J62" s="1"/>
    </row>
    <row r="63" spans="1:10" x14ac:dyDescent="0.25">
      <c r="A63" s="71"/>
      <c r="B63" s="29"/>
      <c r="C63" s="41" t="str">
        <f t="shared" si="13"/>
        <v/>
      </c>
      <c r="D63" s="83"/>
      <c r="E63" s="84"/>
      <c r="F63" s="84"/>
      <c r="G63" s="85"/>
    </row>
    <row r="64" spans="1:10" x14ac:dyDescent="0.25">
      <c r="A64" s="71"/>
      <c r="B64" s="29"/>
      <c r="C64" s="41" t="str">
        <f t="shared" si="13"/>
        <v/>
      </c>
      <c r="D64" s="83"/>
      <c r="E64" s="84"/>
      <c r="F64" s="84"/>
      <c r="G64" s="85"/>
    </row>
    <row r="65" spans="1:7" x14ac:dyDescent="0.25">
      <c r="A65" s="71"/>
      <c r="B65" s="29"/>
      <c r="C65" s="41" t="str">
        <f t="shared" si="13"/>
        <v/>
      </c>
      <c r="D65" s="83"/>
      <c r="E65" s="84"/>
      <c r="F65" s="84"/>
      <c r="G65" s="85"/>
    </row>
    <row r="66" spans="1:7" x14ac:dyDescent="0.25">
      <c r="A66" s="71"/>
      <c r="B66" s="29"/>
      <c r="C66" s="41" t="str">
        <f t="shared" si="13"/>
        <v/>
      </c>
      <c r="D66" s="83"/>
      <c r="E66" s="84"/>
      <c r="F66" s="84"/>
      <c r="G66" s="85"/>
    </row>
    <row r="67" spans="1:7" x14ac:dyDescent="0.25">
      <c r="A67" s="71"/>
      <c r="B67" s="29"/>
      <c r="C67" s="41" t="str">
        <f t="shared" si="13"/>
        <v/>
      </c>
      <c r="D67" s="83"/>
      <c r="E67" s="84"/>
      <c r="F67" s="84"/>
      <c r="G67" s="85"/>
    </row>
    <row r="68" spans="1:7" ht="15.75" thickBot="1" x14ac:dyDescent="0.3">
      <c r="A68" s="72"/>
      <c r="B68" s="30"/>
      <c r="C68" s="42" t="str">
        <f t="shared" si="13"/>
        <v/>
      </c>
      <c r="D68" s="86"/>
      <c r="E68" s="87"/>
      <c r="F68" s="87"/>
      <c r="G68" s="88"/>
    </row>
    <row r="69" spans="1:7" x14ac:dyDescent="0.25">
      <c r="B69" s="5"/>
      <c r="C69" s="5"/>
    </row>
  </sheetData>
  <sheetProtection sheet="1" formatCells="0" formatColumns="0" formatRows="0" insertColumns="0" insertHyperlinks="0"/>
  <mergeCells count="13">
    <mergeCell ref="A45:A68"/>
    <mergeCell ref="A3:D3"/>
    <mergeCell ref="E3:G3"/>
    <mergeCell ref="A4:G4"/>
    <mergeCell ref="E45:E53"/>
    <mergeCell ref="A35:A44"/>
    <mergeCell ref="D54:G68"/>
    <mergeCell ref="A1:G1"/>
    <mergeCell ref="A5:G5"/>
    <mergeCell ref="A6:A14"/>
    <mergeCell ref="A15:A24"/>
    <mergeCell ref="A25:A34"/>
    <mergeCell ref="A2:G2"/>
  </mergeCells>
  <conditionalFormatting sqref="J4:J38">
    <cfRule type="cellIs" dxfId="4" priority="1" operator="equal">
      <formula>"Y"</formula>
    </cfRule>
  </conditionalFormatting>
  <dataValidations count="3">
    <dataValidation type="list" allowBlank="1" showInputMessage="1" showErrorMessage="1" sqref="F35 B25 F15 B15 D15 D35 D25 F25 B35" xr:uid="{A0312F35-D27F-4EED-A9D3-1510266094DB}">
      <formula1>$H$4:$H$37</formula1>
    </dataValidation>
    <dataValidation type="list" allowBlank="1" showInputMessage="1" sqref="F37:F44 B46:B68 F8:F14 D8:D14 B8:B14 F17:F24 D17:D24 B17:B24 F27:F34 D27:D34 B27:B34 F46:F53 B37:B44 D37:D44" xr:uid="{542D3CC5-B362-4C3D-AFA6-115B90FCACF5}">
      <formula1>$H$4:$H$30</formula1>
    </dataValidation>
    <dataValidation type="list" allowBlank="1" showInputMessage="1" showErrorMessage="1" sqref="C6 E6 G6 C15 E15 G15 C25 E25 G25 C35 E35 G35" xr:uid="{1D40AFF9-5B97-44C4-9486-DA181E988A92}">
      <formula1>$K$16:$K$25</formula1>
    </dataValidation>
  </dataValidations>
  <pageMargins left="0.25" right="0.25" top="0.75" bottom="0.75" header="0.3" footer="0.3"/>
  <pageSetup scale="64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l W t H V U j 6 C m 2 j A A A A 9 g A A A B I A H A B D b 2 5 m a W c v U G F j a 2 F n Z S 5 4 b W w g o h g A K K A U A A A A A A A A A A A A A A A A A A A A A A A A A A A A h Y + x D o I w F E V / h X S n L W V R 8 i i D q y Q m R O P a Q M V G e B h a L P / m 4 C f 5 C 2 I U d X O 8 5 5 7 h 3 v v 1 B t n Y N s F F 9 9 Z 0 m J K I c h J o L L v K Y J 2 S w R 3 C B c k k b F R 5 U r U O J h l t M t o q J U f n z g l j 3 n v q Y 9 r 1 N R O c R 2 y f r 4 v y q F t F P r L 5 L 4 c G r V N Y a i J h 9 x o j B Y 3 4 k s Z c U A 5 s h p A b / A p i 2 v t s f y C s h s Y N v Z Y a w 2 0 B b I 7 A 3 h / k A 1 B L A w Q U A A I A C A C V a 0 d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l W t H V S i K R 7 g O A A A A E Q A A A B M A H A B G b 3 J t d W x h c y 9 T Z W N 0 a W 9 u M S 5 t I K I Y A C i g F A A A A A A A A A A A A A A A A A A A A A A A A A A A A C t O T S 7 J z M 9 T C I b Q h t Y A U E s B A i 0 A F A A C A A g A l W t H V U j 6 C m 2 j A A A A 9 g A A A B I A A A A A A A A A A A A A A A A A A A A A A E N v b m Z p Z y 9 Q Y W N r Y W d l L n h t b F B L A Q I t A B Q A A g A I A J V r R 1 U P y u m r p A A A A O k A A A A T A A A A A A A A A A A A A A A A A O 8 A A A B b Q 2 9 u d G V u d F 9 U e X B l c 1 0 u e G 1 s U E s B A i 0 A F A A C A A g A l W t H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N I B m 6 F x 2 j 5 J m m Q 6 F b i L 5 1 k A A A A A A g A A A A A A A 2 Y A A M A A A A A Q A A A A 3 h p 1 1 1 8 z 1 H Y t M b J H 1 q b C t Q A A A A A E g A A A o A A A A B A A A A C e X W 3 P n N u 5 S R S B S h s 7 + 2 S B U A A A A E O 9 T z i O e 9 W G q I B k X 1 n 8 g j k D u x d o 6 B s H U C P 5 c 2 Y P F s j v e Y i e f Z c H 7 Y t M D t z L 3 / k C 7 E s + l + g V t G 3 s n f L y Z s + X 1 s m N / 7 F J j u A l a x m / R P 8 0 Z 1 K p F A A A A O E n F m l + E J o T d v / Y A M 5 V k o y 7 e T P P < / D a t a M a s h u p > 
</file>

<file path=customXml/itemProps1.xml><?xml version="1.0" encoding="utf-8"?>
<ds:datastoreItem xmlns:ds="http://schemas.openxmlformats.org/officeDocument/2006/customXml" ds:itemID="{4B79906A-2DB4-453E-B591-56D989D012E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22-23</vt:lpstr>
      <vt:lpstr>checkrng</vt:lpstr>
      <vt:lpstr>'22-23'!Print_Area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Samantha Williams</dc:creator>
  <cp:keywords/>
  <dc:description/>
  <cp:lastModifiedBy>Sam Williams (she/her)</cp:lastModifiedBy>
  <cp:revision/>
  <cp:lastPrinted>2022-10-06T13:51:42Z</cp:lastPrinted>
  <dcterms:created xsi:type="dcterms:W3CDTF">2022-06-08T15:06:12Z</dcterms:created>
  <dcterms:modified xsi:type="dcterms:W3CDTF">2023-02-13T13:18:20Z</dcterms:modified>
  <cp:category/>
  <cp:contentStatus/>
</cp:coreProperties>
</file>