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rs\Disburse\Travel\2. Information\"/>
    </mc:Choice>
  </mc:AlternateContent>
  <xr:revisionPtr revIDLastSave="0" documentId="13_ncr:1_{B500F28B-99C3-4E7B-BE65-23017C257B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leage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7" i="1"/>
  <c r="F8" i="1"/>
  <c r="F9" i="1"/>
  <c r="H8" i="1"/>
  <c r="H9" i="1"/>
  <c r="F10" i="1"/>
  <c r="H10" i="1" s="1"/>
  <c r="F11" i="1" l="1"/>
  <c r="H11" i="1" s="1"/>
  <c r="F12" i="1"/>
  <c r="H12" i="1" s="1"/>
  <c r="F13" i="1"/>
  <c r="H13" i="1" s="1"/>
  <c r="H14" i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3" i="1" l="1"/>
  <c r="H7" i="1" l="1"/>
  <c r="H33" i="1" s="1"/>
</calcChain>
</file>

<file path=xl/sharedStrings.xml><?xml version="1.0" encoding="utf-8"?>
<sst xmlns="http://schemas.openxmlformats.org/spreadsheetml/2006/main" count="15" uniqueCount="15">
  <si>
    <t>Name:</t>
  </si>
  <si>
    <t>Description:</t>
  </si>
  <si>
    <t>Date</t>
  </si>
  <si>
    <t>Starting Mileage</t>
  </si>
  <si>
    <t>Origin</t>
  </si>
  <si>
    <t>Destination</t>
  </si>
  <si>
    <t>Ending Mileage</t>
  </si>
  <si>
    <t>Total Miles</t>
  </si>
  <si>
    <t>Purpose of Travel</t>
  </si>
  <si>
    <r>
      <t xml:space="preserve">*Complete the </t>
    </r>
    <r>
      <rPr>
        <b/>
        <sz val="10"/>
        <color theme="6" tint="-0.249977111117893"/>
        <rFont val="Georgia"/>
        <family val="1"/>
      </rPr>
      <t>GREEN</t>
    </r>
    <r>
      <rPr>
        <sz val="10"/>
        <rFont val="Georgia"/>
        <family val="1"/>
      </rPr>
      <t xml:space="preserve"> Cells, </t>
    </r>
    <r>
      <rPr>
        <b/>
        <sz val="10"/>
        <color theme="9" tint="-0.249977111117893"/>
        <rFont val="Georgia"/>
        <family val="1"/>
      </rPr>
      <t>ORANGE</t>
    </r>
    <r>
      <rPr>
        <sz val="10"/>
        <rFont val="Georgia"/>
        <family val="1"/>
      </rPr>
      <t xml:space="preserve"> cells contain formulas</t>
    </r>
  </si>
  <si>
    <t>Total</t>
  </si>
  <si>
    <t>Mileage Log</t>
  </si>
  <si>
    <t>Amount</t>
  </si>
  <si>
    <t>Updated December 2023</t>
  </si>
  <si>
    <r>
      <t>*</t>
    </r>
    <r>
      <rPr>
        <b/>
        <sz val="10"/>
        <color theme="8" tint="-0.249977111117893"/>
        <rFont val="Georgia"/>
        <family val="1"/>
      </rPr>
      <t>BLUE</t>
    </r>
    <r>
      <rPr>
        <sz val="10"/>
        <rFont val="Georgia"/>
        <family val="1"/>
      </rPr>
      <t xml:space="preserve"> cells will calculate the total mileage or you can override it.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</si>
</sst>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_);[Red]\(&quot;$&quot;#,##0.0000\)"/>
  </numFmts>
  <fonts count="16" x14ac:knownFonts="1">
    <font>
      <sz val="10"/>
      <color theme="1"/>
      <name val="Georgi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Georgia"/>
      <family val="1"/>
    </font>
    <font>
      <sz val="10"/>
      <name val="Georgia"/>
      <family val="1"/>
    </font>
    <font>
      <sz val="11"/>
      <name val="Georgia"/>
      <family val="1"/>
    </font>
    <font>
      <b/>
      <sz val="11"/>
      <color indexed="10"/>
      <name val="Georgia"/>
      <family val="1"/>
    </font>
    <font>
      <b/>
      <sz val="11"/>
      <color theme="0"/>
      <name val="Georgia"/>
      <family val="1"/>
    </font>
    <font>
      <sz val="10"/>
      <color indexed="8"/>
      <name val="Georgia"/>
      <family val="1"/>
    </font>
    <font>
      <b/>
      <sz val="10"/>
      <color indexed="8"/>
      <name val="Georgia"/>
      <family val="1"/>
    </font>
    <font>
      <sz val="10"/>
      <color rgb="FF000000"/>
      <name val="Times New Roman"/>
      <family val="1"/>
    </font>
    <font>
      <b/>
      <sz val="10"/>
      <color theme="9" tint="-0.249977111117893"/>
      <name val="Georgia"/>
      <family val="1"/>
    </font>
    <font>
      <b/>
      <sz val="10"/>
      <color theme="6" tint="-0.249977111117893"/>
      <name val="Georgia"/>
      <family val="1"/>
    </font>
    <font>
      <b/>
      <sz val="10"/>
      <color theme="8" tint="-0.249977111117893"/>
      <name val="Georgia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2" borderId="1" applyNumberFormat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35">
    <xf numFmtId="0" fontId="0" fillId="0" borderId="0" xfId="0"/>
    <xf numFmtId="14" fontId="9" fillId="4" borderId="3" xfId="2" applyNumberFormat="1" applyFont="1" applyFill="1" applyBorder="1" applyAlignment="1" applyProtection="1">
      <alignment horizontal="center" vertical="top"/>
      <protection locked="0"/>
    </xf>
    <xf numFmtId="0" fontId="9" fillId="4" borderId="3" xfId="2" applyFont="1" applyFill="1" applyBorder="1" applyAlignment="1" applyProtection="1">
      <alignment horizontal="left" vertical="top" wrapText="1"/>
      <protection locked="0"/>
    </xf>
    <xf numFmtId="0" fontId="9" fillId="4" borderId="2" xfId="2" applyFont="1" applyFill="1" applyBorder="1" applyAlignment="1" applyProtection="1">
      <alignment horizontal="left" vertical="top" wrapText="1"/>
      <protection locked="0"/>
    </xf>
    <xf numFmtId="44" fontId="9" fillId="4" borderId="2" xfId="6" applyFont="1" applyFill="1" applyBorder="1" applyAlignment="1" applyProtection="1">
      <alignment horizontal="center" vertical="top" wrapText="1"/>
      <protection locked="0"/>
    </xf>
    <xf numFmtId="14" fontId="9" fillId="4" borderId="2" xfId="2" applyNumberFormat="1" applyFont="1" applyFill="1" applyBorder="1" applyAlignment="1" applyProtection="1">
      <alignment horizontal="center" vertical="top" wrapText="1"/>
      <protection locked="0"/>
    </xf>
    <xf numFmtId="0" fontId="4" fillId="0" borderId="0" xfId="2" applyFont="1" applyFill="1" applyAlignment="1" applyProtection="1"/>
    <xf numFmtId="0" fontId="5" fillId="0" borderId="0" xfId="2" applyFont="1" applyAlignment="1" applyProtection="1">
      <alignment wrapText="1"/>
    </xf>
    <xf numFmtId="0" fontId="5" fillId="0" borderId="0" xfId="2" applyFont="1" applyProtection="1"/>
    <xf numFmtId="0" fontId="0" fillId="0" borderId="0" xfId="0" applyProtection="1"/>
    <xf numFmtId="164" fontId="6" fillId="0" borderId="0" xfId="3" applyNumberFormat="1" applyFont="1" applyAlignment="1" applyProtection="1"/>
    <xf numFmtId="0" fontId="5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right"/>
    </xf>
    <xf numFmtId="0" fontId="4" fillId="0" borderId="0" xfId="2" applyFont="1" applyFill="1" applyAlignment="1" applyProtection="1">
      <alignment horizontal="right"/>
    </xf>
    <xf numFmtId="164" fontId="4" fillId="0" borderId="0" xfId="2" applyNumberFormat="1" applyFont="1" applyFill="1" applyAlignment="1" applyProtection="1"/>
    <xf numFmtId="0" fontId="7" fillId="0" borderId="0" xfId="2" applyFont="1" applyAlignment="1" applyProtection="1">
      <alignment horizontal="left" vertical="top"/>
    </xf>
    <xf numFmtId="0" fontId="7" fillId="0" borderId="0" xfId="2" applyFont="1" applyAlignment="1" applyProtection="1">
      <alignment horizontal="right"/>
    </xf>
    <xf numFmtId="0" fontId="8" fillId="2" borderId="1" xfId="5" applyFont="1" applyAlignment="1" applyProtection="1">
      <alignment horizontal="center" wrapText="1"/>
    </xf>
    <xf numFmtId="0" fontId="9" fillId="0" borderId="3" xfId="2" applyFont="1" applyBorder="1" applyAlignment="1" applyProtection="1">
      <alignment horizontal="center"/>
    </xf>
    <xf numFmtId="14" fontId="9" fillId="0" borderId="3" xfId="2" applyNumberFormat="1" applyFont="1" applyBorder="1" applyAlignment="1" applyProtection="1">
      <alignment horizontal="center"/>
    </xf>
    <xf numFmtId="0" fontId="9" fillId="0" borderId="3" xfId="2" applyFont="1" applyBorder="1" applyProtection="1"/>
    <xf numFmtId="0" fontId="9" fillId="0" borderId="0" xfId="2" applyFont="1" applyBorder="1" applyAlignment="1" applyProtection="1">
      <alignment wrapText="1"/>
    </xf>
    <xf numFmtId="0" fontId="9" fillId="0" borderId="2" xfId="2" applyFont="1" applyFill="1" applyBorder="1" applyAlignment="1" applyProtection="1">
      <alignment horizontal="left" vertical="top" wrapText="1"/>
    </xf>
    <xf numFmtId="0" fontId="9" fillId="0" borderId="2" xfId="2" applyFont="1" applyFill="1" applyBorder="1" applyAlignment="1" applyProtection="1">
      <alignment horizontal="center" vertical="top" wrapText="1"/>
    </xf>
    <xf numFmtId="43" fontId="9" fillId="0" borderId="2" xfId="3" applyFont="1" applyFill="1" applyBorder="1" applyAlignment="1" applyProtection="1">
      <alignment vertical="top" wrapText="1"/>
    </xf>
    <xf numFmtId="8" fontId="9" fillId="0" borderId="2" xfId="3" applyNumberFormat="1" applyFont="1" applyFill="1" applyBorder="1" applyAlignment="1" applyProtection="1">
      <alignment vertical="top" wrapText="1"/>
    </xf>
    <xf numFmtId="0" fontId="10" fillId="0" borderId="2" xfId="2" applyFont="1" applyBorder="1" applyAlignment="1" applyProtection="1">
      <alignment horizontal="left" vertical="top" wrapText="1"/>
    </xf>
    <xf numFmtId="4" fontId="10" fillId="5" borderId="2" xfId="3" applyNumberFormat="1" applyFont="1" applyFill="1" applyBorder="1" applyAlignment="1" applyProtection="1">
      <alignment vertical="top" wrapText="1"/>
    </xf>
    <xf numFmtId="164" fontId="10" fillId="0" borderId="2" xfId="3" applyNumberFormat="1" applyFont="1" applyFill="1" applyBorder="1" applyAlignment="1" applyProtection="1">
      <alignment vertical="top" wrapText="1"/>
    </xf>
    <xf numFmtId="164" fontId="10" fillId="5" borderId="2" xfId="3" applyNumberFormat="1" applyFont="1" applyFill="1" applyBorder="1" applyAlignment="1" applyProtection="1">
      <alignment vertical="top" wrapText="1"/>
    </xf>
    <xf numFmtId="0" fontId="9" fillId="3" borderId="2" xfId="2" applyFont="1" applyFill="1" applyBorder="1" applyAlignment="1" applyProtection="1">
      <alignment horizontal="center" vertical="top" wrapText="1"/>
      <protection locked="0"/>
    </xf>
    <xf numFmtId="165" fontId="0" fillId="0" borderId="0" xfId="0" applyNumberFormat="1" applyProtection="1"/>
    <xf numFmtId="4" fontId="15" fillId="5" borderId="3" xfId="0" applyNumberFormat="1" applyFont="1" applyFill="1" applyBorder="1" applyProtection="1"/>
    <xf numFmtId="0" fontId="4" fillId="0" borderId="0" xfId="2" applyFont="1" applyAlignment="1" applyProtection="1">
      <alignment horizontal="left" vertical="top"/>
    </xf>
    <xf numFmtId="0" fontId="4" fillId="4" borderId="0" xfId="2" applyFont="1" applyFill="1" applyAlignment="1" applyProtection="1">
      <alignment horizontal="center"/>
      <protection locked="0"/>
    </xf>
  </cellXfs>
  <cellStyles count="8">
    <cellStyle name="Check Cell 2" xfId="5" xr:uid="{00000000-0005-0000-0000-000000000000}"/>
    <cellStyle name="Comma 2" xfId="3" xr:uid="{00000000-0005-0000-0000-000001000000}"/>
    <cellStyle name="Currency 2" xfId="6" xr:uid="{00000000-0005-0000-0000-000002000000}"/>
    <cellStyle name="Normal" xfId="0" builtinId="0"/>
    <cellStyle name="Normal 10" xfId="2" xr:uid="{00000000-0005-0000-0000-000004000000}"/>
    <cellStyle name="Normal 12" xfId="4" xr:uid="{00000000-0005-0000-0000-000005000000}"/>
    <cellStyle name="Normal 2" xfId="7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Zeros="0" tabSelected="1" zoomScale="85" zoomScaleNormal="85" workbookViewId="0"/>
  </sheetViews>
  <sheetFormatPr defaultRowHeight="12.75" x14ac:dyDescent="0.2"/>
  <cols>
    <col min="1" max="1" width="11.44140625" style="9" bestFit="1" customWidth="1"/>
    <col min="2" max="2" width="19.77734375" style="9" customWidth="1"/>
    <col min="3" max="3" width="14.77734375" style="9" customWidth="1"/>
    <col min="4" max="4" width="19.77734375" style="9" customWidth="1"/>
    <col min="5" max="5" width="14.77734375" style="9" customWidth="1"/>
    <col min="6" max="6" width="7.33203125" style="9" customWidth="1"/>
    <col min="7" max="7" width="21.109375" style="9" bestFit="1" customWidth="1"/>
    <col min="8" max="8" width="8.6640625" style="9" customWidth="1"/>
    <col min="9" max="16384" width="8.88671875" style="9"/>
  </cols>
  <sheetData>
    <row r="1" spans="1:10" ht="14.25" x14ac:dyDescent="0.2">
      <c r="A1" s="6" t="s">
        <v>0</v>
      </c>
      <c r="B1" s="34"/>
      <c r="C1" s="34"/>
      <c r="D1" s="7"/>
      <c r="E1" s="8" t="s">
        <v>9</v>
      </c>
      <c r="F1" s="8"/>
      <c r="H1" s="10"/>
    </row>
    <row r="2" spans="1:10" ht="14.25" x14ac:dyDescent="0.2">
      <c r="A2" s="6" t="s">
        <v>1</v>
      </c>
      <c r="B2" s="34"/>
      <c r="C2" s="34"/>
      <c r="D2" s="7"/>
      <c r="E2" s="8" t="s">
        <v>14</v>
      </c>
      <c r="F2" s="8"/>
      <c r="H2" s="10"/>
    </row>
    <row r="3" spans="1:10" ht="14.25" x14ac:dyDescent="0.2">
      <c r="D3" s="7"/>
      <c r="E3" s="8"/>
      <c r="F3" s="8"/>
      <c r="G3" s="8"/>
      <c r="H3" s="10"/>
    </row>
    <row r="4" spans="1:10" ht="14.25" x14ac:dyDescent="0.2">
      <c r="A4" s="33" t="s">
        <v>11</v>
      </c>
      <c r="B4" s="33"/>
      <c r="C4" s="33"/>
      <c r="D4" s="7"/>
      <c r="E4" s="8"/>
      <c r="F4" s="12"/>
      <c r="G4" s="13"/>
      <c r="H4" s="14"/>
    </row>
    <row r="5" spans="1:10" ht="15" thickBot="1" x14ac:dyDescent="0.25">
      <c r="A5" s="15"/>
      <c r="B5" s="11"/>
      <c r="C5" s="7"/>
      <c r="D5" s="7"/>
      <c r="E5" s="8"/>
      <c r="F5" s="8"/>
      <c r="G5" s="8" t="s">
        <v>13</v>
      </c>
      <c r="H5" s="16"/>
    </row>
    <row r="6" spans="1:10" ht="30" thickTop="1" thickBot="1" x14ac:dyDescent="0.25">
      <c r="A6" s="17" t="s">
        <v>2</v>
      </c>
      <c r="B6" s="17" t="s">
        <v>4</v>
      </c>
      <c r="C6" s="17" t="s">
        <v>3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12</v>
      </c>
    </row>
    <row r="7" spans="1:10" ht="15.75" thickTop="1" x14ac:dyDescent="0.25">
      <c r="A7" s="5"/>
      <c r="B7" s="1"/>
      <c r="C7" s="2"/>
      <c r="D7" s="2"/>
      <c r="E7" s="3"/>
      <c r="F7" s="30">
        <f>E7-C7</f>
        <v>0</v>
      </c>
      <c r="G7" s="4"/>
      <c r="H7" s="32">
        <f>IF(A7&gt;=DATE(2024,1,1),0.67*F7,IF(A7&gt;=DATE(2023,1,1),0.655*F7,IF(A7&gt;=DATE(2022,7,1),0.625*F7,IF(A7&gt;=DATE(2022,1,1),0.585*F7,IF(ISBLANK(A7),F7*0.67,F7*0.67)))))</f>
        <v>0</v>
      </c>
      <c r="J7" s="31"/>
    </row>
    <row r="8" spans="1:10" ht="15" x14ac:dyDescent="0.25">
      <c r="A8" s="5"/>
      <c r="B8" s="1"/>
      <c r="C8" s="2"/>
      <c r="D8" s="2"/>
      <c r="E8" s="3"/>
      <c r="F8" s="30">
        <f>E8-C8</f>
        <v>0</v>
      </c>
      <c r="G8" s="4"/>
      <c r="H8" s="32">
        <f>IF(A8&gt;=DATE(2024,1,1),0.67*F8,IF(A8&gt;=DATE(2023,1,1),0.655*F8,IF(A8&gt;=DATE(2022,7,1),0.625*F8,IF(A8&gt;=DATE(2022,1,1),0.585*F8,IF(ISBLANK(A8),F8*0.67,F8*0.67)))))</f>
        <v>0</v>
      </c>
    </row>
    <row r="9" spans="1:10" ht="15" x14ac:dyDescent="0.25">
      <c r="A9" s="5"/>
      <c r="B9" s="1"/>
      <c r="C9" s="2"/>
      <c r="D9" s="2"/>
      <c r="E9" s="3"/>
      <c r="F9" s="30">
        <f>E9-C9</f>
        <v>0</v>
      </c>
      <c r="G9" s="4"/>
      <c r="H9" s="32">
        <f>IF(A9&gt;=DATE(2024,1,1),0.67*F9,IF(A9&gt;=DATE(2023,1,1),0.655*F9,IF(A9&gt;=DATE(2022,7,1),0.625*F9,IF(A9&gt;=DATE(2022,1,1),0.585*F9,IF(ISBLANK(A9),F9*0.67,F9*0.67)))))</f>
        <v>0</v>
      </c>
    </row>
    <row r="10" spans="1:10" ht="15" x14ac:dyDescent="0.25">
      <c r="A10" s="5"/>
      <c r="B10" s="1"/>
      <c r="C10" s="2"/>
      <c r="D10" s="2"/>
      <c r="E10" s="3"/>
      <c r="F10" s="30">
        <f>E10-C10</f>
        <v>0</v>
      </c>
      <c r="G10" s="4"/>
      <c r="H10" s="32">
        <f>IF(A10&gt;=DATE(2024,1,1),0.67*F10,IF(A10&gt;=DATE(2023,1,1),0.655*F10,IF(A10&gt;=DATE(2022,7,1),0.625*F10,IF(A10&gt;=DATE(2022,1,1),0.585*F10,IF(ISBLANK(A10),F10*0.67,F10*0.67)))))</f>
        <v>0</v>
      </c>
    </row>
    <row r="11" spans="1:10" ht="15" x14ac:dyDescent="0.25">
      <c r="A11" s="5"/>
      <c r="B11" s="1"/>
      <c r="C11" s="2"/>
      <c r="D11" s="2"/>
      <c r="E11" s="3"/>
      <c r="F11" s="30">
        <f>E11-C11</f>
        <v>0</v>
      </c>
      <c r="G11" s="4"/>
      <c r="H11" s="32">
        <f>IF(A11&gt;=DATE(2024,1,1),0.67*F11,IF(A11&gt;=DATE(2023,1,1),0.655*F11,IF(A11&gt;=DATE(2022,7,1),0.625*F11,IF(A11&gt;=DATE(2022,1,1),0.585*F11,IF(ISBLANK(A11),F11*0.67,F11*0.67)))))</f>
        <v>0</v>
      </c>
    </row>
    <row r="12" spans="1:10" ht="15" x14ac:dyDescent="0.25">
      <c r="A12" s="5"/>
      <c r="B12" s="1"/>
      <c r="C12" s="2"/>
      <c r="D12" s="2"/>
      <c r="E12" s="3"/>
      <c r="F12" s="30">
        <f>E12-C12</f>
        <v>0</v>
      </c>
      <c r="G12" s="4"/>
      <c r="H12" s="32">
        <f>IF(A12&gt;=DATE(2024,1,1),0.67*F12,IF(A12&gt;=DATE(2023,1,1),0.655*F12,IF(A12&gt;=DATE(2022,7,1),0.625*F12,IF(A12&gt;=DATE(2022,1,1),0.585*F12,IF(ISBLANK(A12),F12*0.67,F12*0.67)))))</f>
        <v>0</v>
      </c>
    </row>
    <row r="13" spans="1:10" ht="15" x14ac:dyDescent="0.25">
      <c r="A13" s="5"/>
      <c r="B13" s="1"/>
      <c r="C13" s="2"/>
      <c r="D13" s="2"/>
      <c r="E13" s="3"/>
      <c r="F13" s="30">
        <f>E13-C13</f>
        <v>0</v>
      </c>
      <c r="G13" s="4"/>
      <c r="H13" s="32">
        <f>IF(A13&gt;=DATE(2024,1,1),0.67*F13,IF(A13&gt;=DATE(2023,1,1),0.655*F13,IF(A13&gt;=DATE(2022,7,1),0.625*F13,IF(A13&gt;=DATE(2022,1,1),0.585*F13,IF(ISBLANK(A13),F13*0.67,F13*0.67)))))</f>
        <v>0</v>
      </c>
    </row>
    <row r="14" spans="1:10" ht="15" x14ac:dyDescent="0.25">
      <c r="A14" s="5"/>
      <c r="B14" s="1"/>
      <c r="C14" s="2"/>
      <c r="D14" s="2"/>
      <c r="E14" s="3"/>
      <c r="F14" s="30">
        <f>E14-C14</f>
        <v>0</v>
      </c>
      <c r="G14" s="4"/>
      <c r="H14" s="32">
        <f>IF(A14&gt;=DATE(2024,1,1),0.67*F14,IF(A14&gt;=DATE(2023,1,1),0.655*F14,IF(A14&gt;=DATE(2022,7,1),0.625*F14,IF(A14&gt;=DATE(2022,1,1),0.585*F14,IF(ISBLANK(A14),F14*0.67,F14*0.67)))))</f>
        <v>0</v>
      </c>
    </row>
    <row r="15" spans="1:10" ht="15" x14ac:dyDescent="0.25">
      <c r="A15" s="5"/>
      <c r="B15" s="1"/>
      <c r="C15" s="2"/>
      <c r="D15" s="2"/>
      <c r="E15" s="3"/>
      <c r="F15" s="30">
        <f>E15-C15</f>
        <v>0</v>
      </c>
      <c r="G15" s="4"/>
      <c r="H15" s="32">
        <f>IF(A15&gt;=DATE(2024,1,1),0.67*F15,IF(A15&gt;=DATE(2023,1,1),0.655*F15,IF(A15&gt;=DATE(2022,7,1),0.625*F15,IF(A15&gt;=DATE(2022,1,1),0.585*F15,IF(ISBLANK(A15),F15*0.67,F15*0.67)))))</f>
        <v>0</v>
      </c>
    </row>
    <row r="16" spans="1:10" ht="15" x14ac:dyDescent="0.25">
      <c r="A16" s="5"/>
      <c r="B16" s="1"/>
      <c r="C16" s="2"/>
      <c r="D16" s="2"/>
      <c r="E16" s="3"/>
      <c r="F16" s="30">
        <f>E16-C16</f>
        <v>0</v>
      </c>
      <c r="G16" s="4"/>
      <c r="H16" s="32">
        <f>IF(A16&gt;=DATE(2024,1,1),0.67*F16,IF(A16&gt;=DATE(2023,1,1),0.655*F16,IF(A16&gt;=DATE(2022,7,1),0.625*F16,IF(A16&gt;=DATE(2022,1,1),0.585*F16,IF(ISBLANK(A16),F16*0.67,F16*0.67)))))</f>
        <v>0</v>
      </c>
    </row>
    <row r="17" spans="1:8" ht="15" x14ac:dyDescent="0.25">
      <c r="A17" s="5"/>
      <c r="B17" s="1"/>
      <c r="C17" s="2"/>
      <c r="D17" s="2"/>
      <c r="E17" s="3"/>
      <c r="F17" s="30">
        <f>E17-C17</f>
        <v>0</v>
      </c>
      <c r="G17" s="4"/>
      <c r="H17" s="32">
        <f>IF(A17&gt;=DATE(2024,1,1),0.67*F17,IF(A17&gt;=DATE(2023,1,1),0.655*F17,IF(A17&gt;=DATE(2022,7,1),0.625*F17,IF(A17&gt;=DATE(2022,1,1),0.585*F17,IF(ISBLANK(A17),F17*0.67,F17*0.67)))))</f>
        <v>0</v>
      </c>
    </row>
    <row r="18" spans="1:8" ht="15" x14ac:dyDescent="0.25">
      <c r="A18" s="5"/>
      <c r="B18" s="1"/>
      <c r="C18" s="2"/>
      <c r="D18" s="2"/>
      <c r="E18" s="3"/>
      <c r="F18" s="30">
        <f>E18-C18</f>
        <v>0</v>
      </c>
      <c r="G18" s="4"/>
      <c r="H18" s="32">
        <f>IF(A18&gt;=DATE(2024,1,1),0.67*F18,IF(A18&gt;=DATE(2023,1,1),0.655*F18,IF(A18&gt;=DATE(2022,7,1),0.625*F18,IF(A18&gt;=DATE(2022,1,1),0.585*F18,IF(ISBLANK(A18),F18*0.67,F18*0.67)))))</f>
        <v>0</v>
      </c>
    </row>
    <row r="19" spans="1:8" ht="15" x14ac:dyDescent="0.25">
      <c r="A19" s="5"/>
      <c r="B19" s="1"/>
      <c r="C19" s="2"/>
      <c r="D19" s="2"/>
      <c r="E19" s="3"/>
      <c r="F19" s="30">
        <f>E19-C19</f>
        <v>0</v>
      </c>
      <c r="G19" s="4"/>
      <c r="H19" s="32">
        <f>IF(A19&gt;=DATE(2024,1,1),0.67*F19,IF(A19&gt;=DATE(2023,1,1),0.655*F19,IF(A19&gt;=DATE(2022,7,1),0.625*F19,IF(A19&gt;=DATE(2022,1,1),0.585*F19,IF(ISBLANK(A19),F19*0.67,F19*0.67)))))</f>
        <v>0</v>
      </c>
    </row>
    <row r="20" spans="1:8" ht="15" x14ac:dyDescent="0.25">
      <c r="A20" s="5"/>
      <c r="B20" s="1"/>
      <c r="C20" s="2"/>
      <c r="D20" s="2"/>
      <c r="E20" s="3"/>
      <c r="F20" s="30">
        <f>E20-C20</f>
        <v>0</v>
      </c>
      <c r="G20" s="4"/>
      <c r="H20" s="32">
        <f>IF(A20&gt;=DATE(2024,1,1),0.67*F20,IF(A20&gt;=DATE(2023,1,1),0.655*F20,IF(A20&gt;=DATE(2022,7,1),0.625*F20,IF(A20&gt;=DATE(2022,1,1),0.585*F20,IF(ISBLANK(A20),F20*0.67,F20*0.67)))))</f>
        <v>0</v>
      </c>
    </row>
    <row r="21" spans="1:8" ht="15" x14ac:dyDescent="0.25">
      <c r="A21" s="5"/>
      <c r="B21" s="1"/>
      <c r="C21" s="2"/>
      <c r="D21" s="2"/>
      <c r="E21" s="3"/>
      <c r="F21" s="30">
        <f>E21-C21</f>
        <v>0</v>
      </c>
      <c r="G21" s="4"/>
      <c r="H21" s="32">
        <f>IF(A21&gt;=DATE(2024,1,1),0.67*F21,IF(A21&gt;=DATE(2023,1,1),0.655*F21,IF(A21&gt;=DATE(2022,7,1),0.625*F21,IF(A21&gt;=DATE(2022,1,1),0.585*F21,IF(ISBLANK(A21),F21*0.67,F21*0.67)))))</f>
        <v>0</v>
      </c>
    </row>
    <row r="22" spans="1:8" ht="15" x14ac:dyDescent="0.25">
      <c r="A22" s="5"/>
      <c r="B22" s="1"/>
      <c r="C22" s="2"/>
      <c r="D22" s="2"/>
      <c r="E22" s="3"/>
      <c r="F22" s="30">
        <f>E22-C22</f>
        <v>0</v>
      </c>
      <c r="G22" s="4"/>
      <c r="H22" s="32">
        <f>IF(A22&gt;=DATE(2024,1,1),0.67*F22,IF(A22&gt;=DATE(2023,1,1),0.655*F22,IF(A22&gt;=DATE(2022,7,1),0.625*F22,IF(A22&gt;=DATE(2022,1,1),0.585*F22,IF(ISBLANK(A22),F22*0.67,F22*0.67)))))</f>
        <v>0</v>
      </c>
    </row>
    <row r="23" spans="1:8" ht="15" x14ac:dyDescent="0.25">
      <c r="A23" s="5"/>
      <c r="B23" s="1"/>
      <c r="C23" s="2"/>
      <c r="D23" s="2"/>
      <c r="E23" s="3"/>
      <c r="F23" s="30">
        <f>E23-C23</f>
        <v>0</v>
      </c>
      <c r="G23" s="4"/>
      <c r="H23" s="32">
        <f>IF(A23&gt;=DATE(2024,1,1),0.67*F23,IF(A23&gt;=DATE(2023,1,1),0.655*F23,IF(A23&gt;=DATE(2022,7,1),0.625*F23,IF(A23&gt;=DATE(2022,1,1),0.585*F23,IF(ISBLANK(A23),F23*0.67,F23*0.67)))))</f>
        <v>0</v>
      </c>
    </row>
    <row r="24" spans="1:8" ht="15" x14ac:dyDescent="0.25">
      <c r="A24" s="5"/>
      <c r="B24" s="1"/>
      <c r="C24" s="2"/>
      <c r="D24" s="2"/>
      <c r="E24" s="3"/>
      <c r="F24" s="30">
        <f>E24-C24</f>
        <v>0</v>
      </c>
      <c r="G24" s="4"/>
      <c r="H24" s="32">
        <f>IF(A24&gt;=DATE(2024,1,1),0.67*F24,IF(A24&gt;=DATE(2023,1,1),0.655*F24,IF(A24&gt;=DATE(2022,7,1),0.625*F24,IF(A24&gt;=DATE(2022,1,1),0.585*F24,IF(ISBLANK(A24),F24*0.67,F24*0.67)))))</f>
        <v>0</v>
      </c>
    </row>
    <row r="25" spans="1:8" ht="15" x14ac:dyDescent="0.25">
      <c r="A25" s="5"/>
      <c r="B25" s="1"/>
      <c r="C25" s="2"/>
      <c r="D25" s="2"/>
      <c r="E25" s="3"/>
      <c r="F25" s="30">
        <f>E25-C25</f>
        <v>0</v>
      </c>
      <c r="G25" s="4"/>
      <c r="H25" s="32">
        <f>IF(A25&gt;=DATE(2024,1,1),0.67*F25,IF(A25&gt;=DATE(2023,1,1),0.655*F25,IF(A25&gt;=DATE(2022,7,1),0.625*F25,IF(A25&gt;=DATE(2022,1,1),0.585*F25,IF(ISBLANK(A25),F25*0.67,F25*0.67)))))</f>
        <v>0</v>
      </c>
    </row>
    <row r="26" spans="1:8" ht="15" x14ac:dyDescent="0.25">
      <c r="A26" s="5"/>
      <c r="B26" s="1"/>
      <c r="C26" s="2"/>
      <c r="D26" s="2"/>
      <c r="E26" s="3"/>
      <c r="F26" s="30">
        <f>E26-C26</f>
        <v>0</v>
      </c>
      <c r="G26" s="4"/>
      <c r="H26" s="32">
        <f>IF(A26&gt;=DATE(2024,1,1),0.67*F26,IF(A26&gt;=DATE(2023,1,1),0.655*F26,IF(A26&gt;=DATE(2022,7,1),0.625*F26,IF(A26&gt;=DATE(2022,1,1),0.585*F26,IF(ISBLANK(A26),F26*0.67,F26*0.67)))))</f>
        <v>0</v>
      </c>
    </row>
    <row r="27" spans="1:8" ht="15" x14ac:dyDescent="0.25">
      <c r="A27" s="5"/>
      <c r="B27" s="1"/>
      <c r="C27" s="2"/>
      <c r="D27" s="2"/>
      <c r="E27" s="3"/>
      <c r="F27" s="30">
        <f>E27-C27</f>
        <v>0</v>
      </c>
      <c r="G27" s="4"/>
      <c r="H27" s="32">
        <f>IF(A27&gt;=DATE(2024,1,1),0.67*F27,IF(A27&gt;=DATE(2023,1,1),0.655*F27,IF(A27&gt;=DATE(2022,7,1),0.625*F27,IF(A27&gt;=DATE(2022,1,1),0.585*F27,IF(ISBLANK(A27),F27*0.67,F27*0.67)))))</f>
        <v>0</v>
      </c>
    </row>
    <row r="28" spans="1:8" ht="15" x14ac:dyDescent="0.25">
      <c r="A28" s="5"/>
      <c r="B28" s="1"/>
      <c r="C28" s="2"/>
      <c r="D28" s="2"/>
      <c r="E28" s="3"/>
      <c r="F28" s="30">
        <f>E28-C28</f>
        <v>0</v>
      </c>
      <c r="G28" s="4"/>
      <c r="H28" s="32">
        <f>IF(A28&gt;=DATE(2024,1,1),0.67*F28,IF(A28&gt;=DATE(2023,1,1),0.655*F28,IF(A28&gt;=DATE(2022,7,1),0.625*F28,IF(A28&gt;=DATE(2022,1,1),0.585*F28,IF(ISBLANK(A28),F28*0.67,F28*0.67)))))</f>
        <v>0</v>
      </c>
    </row>
    <row r="29" spans="1:8" ht="15" x14ac:dyDescent="0.25">
      <c r="A29" s="5"/>
      <c r="B29" s="1"/>
      <c r="C29" s="2"/>
      <c r="D29" s="2"/>
      <c r="E29" s="3"/>
      <c r="F29" s="30">
        <f>E29-C29</f>
        <v>0</v>
      </c>
      <c r="G29" s="4"/>
      <c r="H29" s="32">
        <f>IF(A29&gt;=DATE(2024,1,1),0.67*F29,IF(A29&gt;=DATE(2023,1,1),0.655*F29,IF(A29&gt;=DATE(2022,7,1),0.625*F29,IF(A29&gt;=DATE(2022,1,1),0.585*F29,IF(ISBLANK(A29),F29*0.67,F29*0.67)))))</f>
        <v>0</v>
      </c>
    </row>
    <row r="30" spans="1:8" ht="15" x14ac:dyDescent="0.25">
      <c r="A30" s="5"/>
      <c r="B30" s="1"/>
      <c r="C30" s="2"/>
      <c r="D30" s="2"/>
      <c r="E30" s="3"/>
      <c r="F30" s="30">
        <f>E30-C30</f>
        <v>0</v>
      </c>
      <c r="G30" s="4"/>
      <c r="H30" s="32">
        <f>IF(A30&gt;=DATE(2024,1,1),0.67*F30,IF(A30&gt;=DATE(2023,1,1),0.655*F30,IF(A30&gt;=DATE(2022,7,1),0.625*F30,IF(A30&gt;=DATE(2022,1,1),0.585*F30,IF(ISBLANK(A30),F30*0.67,F30*0.67)))))</f>
        <v>0</v>
      </c>
    </row>
    <row r="31" spans="1:8" ht="15" x14ac:dyDescent="0.25">
      <c r="A31" s="5"/>
      <c r="B31" s="1"/>
      <c r="C31" s="2"/>
      <c r="D31" s="2"/>
      <c r="E31" s="3"/>
      <c r="F31" s="30">
        <f>E31-C31</f>
        <v>0</v>
      </c>
      <c r="G31" s="4"/>
      <c r="H31" s="32">
        <f>IF(A31&gt;=DATE(2024,1,1),0.67*F31,IF(A31&gt;=DATE(2023,1,1),0.655*F31,IF(A31&gt;=DATE(2022,7,1),0.625*F31,IF(A31&gt;=DATE(2022,1,1),0.585*F31,IF(ISBLANK(A31),F31*0.67,F31*0.67)))))</f>
        <v>0</v>
      </c>
    </row>
    <row r="32" spans="1:8" x14ac:dyDescent="0.2">
      <c r="A32" s="18"/>
      <c r="B32" s="19"/>
      <c r="C32" s="20"/>
      <c r="D32" s="21"/>
      <c r="E32" s="22"/>
      <c r="F32" s="23"/>
      <c r="G32" s="24"/>
      <c r="H32" s="25"/>
    </row>
    <row r="33" spans="1:8" x14ac:dyDescent="0.2">
      <c r="A33" s="18"/>
      <c r="B33" s="19"/>
      <c r="C33" s="20"/>
      <c r="D33" s="26" t="s">
        <v>10</v>
      </c>
      <c r="E33" s="26"/>
      <c r="F33" s="27">
        <f>SUM(F7:F31)</f>
        <v>0</v>
      </c>
      <c r="G33" s="28"/>
      <c r="H33" s="29">
        <f>SUM(H7:H31)</f>
        <v>0</v>
      </c>
    </row>
  </sheetData>
  <sheetProtection sheet="1" objects="1" scenarios="1"/>
  <mergeCells count="3">
    <mergeCell ref="A4:C4"/>
    <mergeCell ref="B1:C1"/>
    <mergeCell ref="B2:C2"/>
  </mergeCells>
  <pageMargins left="0.25" right="0.25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Barker Cook</dc:creator>
  <cp:lastModifiedBy>Kyle Wentzel</cp:lastModifiedBy>
  <cp:lastPrinted>2023-12-19T19:16:07Z</cp:lastPrinted>
  <dcterms:created xsi:type="dcterms:W3CDTF">2015-03-06T18:37:09Z</dcterms:created>
  <dcterms:modified xsi:type="dcterms:W3CDTF">2023-12-19T19:21:44Z</dcterms:modified>
</cp:coreProperties>
</file>