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/>
  <mc:AlternateContent xmlns:mc="http://schemas.openxmlformats.org/markup-compatibility/2006">
    <mc:Choice Requires="x15">
      <x15ac:absPath xmlns:x15ac="http://schemas.microsoft.com/office/spreadsheetml/2010/11/ac" url="C:\Users\Master Jiggywiggy\Desktop\Jon\Postdoc\QAQC Lake\Erken\Final\"/>
    </mc:Choice>
  </mc:AlternateContent>
  <xr:revisionPtr revIDLastSave="0" documentId="8_{2467177C-0B99-46A5-8FD5-F65F2DD9076F}" xr6:coauthVersionLast="40" xr6:coauthVersionMax="40" xr10:uidLastSave="{00000000-0000-0000-0000-000000000000}"/>
  <bookViews>
    <workbookView xWindow="0" yWindow="0" windowWidth="21432" windowHeight="8604" tabRatio="529" xr2:uid="{00000000-000D-0000-FFFF-FFFF00000000}"/>
  </bookViews>
  <sheets>
    <sheet name="LakeMetadata" sheetId="1" r:id="rId1"/>
    <sheet name="ManualSonde_Buoy" sheetId="9" r:id="rId2"/>
    <sheet name="HighFrequency_Float_Profiler" sheetId="5" r:id="rId3"/>
    <sheet name="MethodForPhytoplankton" sheetId="6" r:id="rId4"/>
    <sheet name="MeteorologicalMetadata" sheetId="8" r:id="rId5"/>
    <sheet name="LakeType" sheetId="3" r:id="rId6"/>
    <sheet name="Type_Key" sheetId="4" r:id="rId7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" i="4" l="1"/>
  <c r="G2" i="4"/>
</calcChain>
</file>

<file path=xl/sharedStrings.xml><?xml version="1.0" encoding="utf-8"?>
<sst xmlns="http://schemas.openxmlformats.org/spreadsheetml/2006/main" count="286" uniqueCount="176">
  <si>
    <t>Mean Depth</t>
  </si>
  <si>
    <t>Colour Type</t>
  </si>
  <si>
    <t>Residence Time Type</t>
  </si>
  <si>
    <t>Residence Time (years)</t>
  </si>
  <si>
    <t>RT Type Code</t>
  </si>
  <si>
    <t>Simplified RT Typology</t>
  </si>
  <si>
    <t>Very Short</t>
  </si>
  <si>
    <t>&lt;0.275</t>
  </si>
  <si>
    <t>Short</t>
  </si>
  <si>
    <t>0.275 - 1.0</t>
  </si>
  <si>
    <t>&lt;0.5</t>
  </si>
  <si>
    <t>Moderate</t>
  </si>
  <si>
    <t>1 - 10</t>
  </si>
  <si>
    <t>0.5-2.0</t>
  </si>
  <si>
    <t>Long</t>
  </si>
  <si>
    <t>&gt;10</t>
  </si>
  <si>
    <t>&gt;2</t>
  </si>
  <si>
    <t>RT (days)</t>
  </si>
  <si>
    <t>RT (years)</t>
  </si>
  <si>
    <t>&lt;30</t>
  </si>
  <si>
    <t>Alkalinity Type</t>
  </si>
  <si>
    <t>Alkalinity       (m eq/l)</t>
  </si>
  <si>
    <t>Alkalinity Type Code</t>
  </si>
  <si>
    <t>Simplified Alk Typology</t>
  </si>
  <si>
    <t>Low</t>
  </si>
  <si>
    <t>&lt;0.2</t>
  </si>
  <si>
    <t>LA</t>
  </si>
  <si>
    <t>&lt;0.45</t>
  </si>
  <si>
    <t>0.2 - 1.0</t>
  </si>
  <si>
    <t>MA</t>
  </si>
  <si>
    <t>Med-High</t>
  </si>
  <si>
    <t>&gt;0.45</t>
  </si>
  <si>
    <t>High</t>
  </si>
  <si>
    <t>&gt;1.0</t>
  </si>
  <si>
    <t>HA</t>
  </si>
  <si>
    <t>DepthType</t>
  </si>
  <si>
    <t>Shallow</t>
  </si>
  <si>
    <t>Deep</t>
  </si>
  <si>
    <t>Medium</t>
  </si>
  <si>
    <t>Very deep</t>
  </si>
  <si>
    <t>&lt;=5</t>
  </si>
  <si>
    <t>&lt;5 - &lt;=40</t>
  </si>
  <si>
    <t>&lt; 40- &lt;= 100</t>
  </si>
  <si>
    <t>&gt; 100</t>
  </si>
  <si>
    <t>Colour (HAZEN Units - mg Pt/L)</t>
  </si>
  <si>
    <t>Colour Type Code</t>
  </si>
  <si>
    <t>Clear</t>
  </si>
  <si>
    <t>C</t>
  </si>
  <si>
    <t>Humic</t>
  </si>
  <si>
    <t>30-90</t>
  </si>
  <si>
    <t>H</t>
  </si>
  <si>
    <t>Polyhumic</t>
  </si>
  <si>
    <t>&gt;90</t>
  </si>
  <si>
    <t>PH</t>
  </si>
  <si>
    <t>This follows European Intercalibration classes</t>
  </si>
  <si>
    <t>lake</t>
  </si>
  <si>
    <t>country</t>
  </si>
  <si>
    <t>lake_lat_decdeg</t>
  </si>
  <si>
    <t>lake_lon_decdeg</t>
  </si>
  <si>
    <t>elevation_m</t>
  </si>
  <si>
    <t>num_basins</t>
  </si>
  <si>
    <t>stationid</t>
  </si>
  <si>
    <t>stationid_lat_decdeg</t>
  </si>
  <si>
    <t>stationid_lon_decdeg</t>
  </si>
  <si>
    <t>stationid_zone</t>
  </si>
  <si>
    <t>stationid_depth_m</t>
  </si>
  <si>
    <t>lake_reservoir</t>
  </si>
  <si>
    <t>avg_depth_m</t>
  </si>
  <si>
    <t>max_depth_m</t>
  </si>
  <si>
    <t>lake_area_km2</t>
  </si>
  <si>
    <t>shoreline_length_km</t>
  </si>
  <si>
    <t>watershed_area_km2</t>
  </si>
  <si>
    <t>human_impacts</t>
  </si>
  <si>
    <t>yr_start</t>
  </si>
  <si>
    <t>yr_end</t>
  </si>
  <si>
    <t>samplings_per_yr</t>
  </si>
  <si>
    <t>reps_y_n</t>
  </si>
  <si>
    <t>data_provider</t>
  </si>
  <si>
    <t>contact</t>
  </si>
  <si>
    <t>email</t>
  </si>
  <si>
    <t>comments</t>
  </si>
  <si>
    <t>ph</t>
  </si>
  <si>
    <t>temp_sensor_model</t>
  </si>
  <si>
    <t>chla_sensor_model</t>
  </si>
  <si>
    <t>phyco_sensor_model</t>
  </si>
  <si>
    <t>ph_sensor_model</t>
  </si>
  <si>
    <t>mesh_um</t>
  </si>
  <si>
    <t>biovol_y_n</t>
  </si>
  <si>
    <t>biovol_method</t>
  </si>
  <si>
    <t>hemisphere</t>
  </si>
  <si>
    <t>residence_time_yr</t>
  </si>
  <si>
    <t>residence_type</t>
  </si>
  <si>
    <t>alk_type</t>
  </si>
  <si>
    <t>depth_type</t>
  </si>
  <si>
    <t>mixing_type</t>
  </si>
  <si>
    <t>colour_type</t>
  </si>
  <si>
    <t>met_stationid</t>
  </si>
  <si>
    <t>met_stationid_lat_decdeg</t>
  </si>
  <si>
    <t>met_stationid_lon_decdeg</t>
  </si>
  <si>
    <t>location</t>
  </si>
  <si>
    <t>sonde_profiles_y_n</t>
  </si>
  <si>
    <t>sonde_model</t>
  </si>
  <si>
    <t>sonde_years</t>
  </si>
  <si>
    <t>cond_sensor_model</t>
  </si>
  <si>
    <t>trophic_state</t>
  </si>
  <si>
    <t>water_temperature</t>
  </si>
  <si>
    <t>dissolved_oxygen</t>
  </si>
  <si>
    <t>orthophosphate</t>
  </si>
  <si>
    <t>chla_fluorescence</t>
  </si>
  <si>
    <t>phyco_fluorescence</t>
  </si>
  <si>
    <t>conductivity</t>
  </si>
  <si>
    <t>dissolved_oxygen_sensor_model</t>
  </si>
  <si>
    <t>orthophosphate_sensor_model</t>
  </si>
  <si>
    <t>phyco_fluoresence</t>
  </si>
  <si>
    <t>collection_device</t>
  </si>
  <si>
    <t>depth_zones</t>
  </si>
  <si>
    <t>cell_density_y_n</t>
  </si>
  <si>
    <t>colony_density_y_n</t>
  </si>
  <si>
    <t>count_method</t>
  </si>
  <si>
    <t>taxonomic_expertise</t>
  </si>
  <si>
    <t>meteorology_data_y_n</t>
  </si>
  <si>
    <t>hydrology_data_y_n</t>
  </si>
  <si>
    <t>biomass_y_n</t>
  </si>
  <si>
    <t>biomass_method</t>
  </si>
  <si>
    <t>methods_change_y_n</t>
  </si>
  <si>
    <t>data_checked_y_n</t>
  </si>
  <si>
    <t>Erken</t>
  </si>
  <si>
    <t>Sweden</t>
  </si>
  <si>
    <t>Lake</t>
  </si>
  <si>
    <t>Mesotrophic</t>
  </si>
  <si>
    <t>20 -35</t>
  </si>
  <si>
    <t>y</t>
  </si>
  <si>
    <t>North</t>
  </si>
  <si>
    <t>Buoy</t>
  </si>
  <si>
    <t>Float</t>
  </si>
  <si>
    <t>Malma</t>
  </si>
  <si>
    <t>Profiler</t>
  </si>
  <si>
    <t>Svanberga</t>
  </si>
  <si>
    <t>59.8524</t>
  </si>
  <si>
    <t>18.7296</t>
  </si>
  <si>
    <t>Norrtalje-Vasby</t>
  </si>
  <si>
    <t>Rimbo</t>
  </si>
  <si>
    <t>59.7487</t>
  </si>
  <si>
    <t>18.3535</t>
  </si>
  <si>
    <t>Pelagic</t>
  </si>
  <si>
    <t>Littoral</t>
  </si>
  <si>
    <t>Eutrophication, recreational fishing</t>
  </si>
  <si>
    <t>n</t>
  </si>
  <si>
    <t>55.5</t>
  </si>
  <si>
    <t>NaN</t>
  </si>
  <si>
    <t>Tube</t>
  </si>
  <si>
    <t>0-20m</t>
  </si>
  <si>
    <t xml:space="preserve">Swedish standard for phytoplankton enumeration (Utermölh Technique) </t>
  </si>
  <si>
    <t xml:space="preserve">1991-2007: pending info // 2008-2017: Opticount software (http://science.do-mix.de/software_opticount.php) </t>
  </si>
  <si>
    <t>SMHI (Swedish Meteorological and Hydrological Institute) station 30 km away from Lake Erken</t>
  </si>
  <si>
    <t>Dimictic</t>
  </si>
  <si>
    <t>Bastun</t>
  </si>
  <si>
    <t>Båtbryggan</t>
  </si>
  <si>
    <t>59.835</t>
  </si>
  <si>
    <t>18.632</t>
  </si>
  <si>
    <t>59.852</t>
  </si>
  <si>
    <t>59.749</t>
  </si>
  <si>
    <t>18.730</t>
  </si>
  <si>
    <t>18.353</t>
  </si>
  <si>
    <t>Hasselhorn</t>
  </si>
  <si>
    <t>Kallvik</t>
  </si>
  <si>
    <t>Bryggan</t>
  </si>
  <si>
    <t xml:space="preserve">don.pierson@ebc.uu.se </t>
  </si>
  <si>
    <t xml:space="preserve">pablo.urrutiacordero@ebc.uu.se </t>
  </si>
  <si>
    <t xml:space="preserve">Don Pierson </t>
  </si>
  <si>
    <t>Pablo Urrutia Cordero</t>
  </si>
  <si>
    <t>Pending</t>
  </si>
  <si>
    <t>Thermocouples</t>
  </si>
  <si>
    <t xml:space="preserve">1991 – 2007: Counted by Judit Padisak’s lab - this may include different people 
</t>
  </si>
  <si>
    <t xml:space="preserve">2008 – 2015, 2016: Counted by Yang Yang </t>
  </si>
  <si>
    <t>2013, 2017: Counted by Pia Larsson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</si>
</sst>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  <charset val="1"/>
    </font>
    <font>
      <b/>
      <sz val="10"/>
      <color theme="1"/>
      <name val="Calibri"/>
      <family val="2"/>
      <scheme val="minor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 wrapText="1"/>
    </xf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0" fillId="0" borderId="1" xfId="0" applyBorder="1"/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49" fontId="0" fillId="0" borderId="0" xfId="0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right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left"/>
    </xf>
    <xf numFmtId="0" fontId="4" fillId="0" borderId="0" xfId="0" applyFont="1"/>
    <xf numFmtId="0" fontId="1" fillId="0" borderId="0" xfId="0" applyFont="1" applyFill="1"/>
    <xf numFmtId="0" fontId="1" fillId="0" borderId="0" xfId="0" applyFont="1" applyAlignment="1">
      <alignment horizontal="left"/>
    </xf>
    <xf numFmtId="0" fontId="2" fillId="0" borderId="0" xfId="0" applyFont="1" applyFill="1" applyAlignment="1">
      <alignment horizontal="right" vertical="center"/>
    </xf>
    <xf numFmtId="0" fontId="5" fillId="0" borderId="0" xfId="1" applyFill="1" applyAlignment="1" applyProtection="1">
      <alignment horizontal="right"/>
    </xf>
    <xf numFmtId="0" fontId="0" fillId="2" borderId="0" xfId="0" applyFill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ablo.urrutiacordero@ebc.uu.se" TargetMode="External"/><Relationship Id="rId1" Type="http://schemas.openxmlformats.org/officeDocument/2006/relationships/hyperlink" Target="mailto:don.pierson@ebc.uu.s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zoomScaleNormal="100" workbookViewId="0">
      <selection activeCell="A2" sqref="A2"/>
    </sheetView>
  </sheetViews>
  <sheetFormatPr defaultColWidth="10.77734375" defaultRowHeight="14.4" x14ac:dyDescent="0.3"/>
  <cols>
    <col min="1" max="1" width="15.6640625" style="20" customWidth="1"/>
    <col min="2" max="2" width="15.77734375" style="20" customWidth="1"/>
    <col min="3" max="3" width="16" style="20" customWidth="1"/>
    <col min="4" max="4" width="21" style="20" customWidth="1"/>
    <col min="5" max="5" width="14" style="20" customWidth="1"/>
    <col min="6" max="6" width="14.44140625" style="21" customWidth="1"/>
    <col min="7" max="7" width="17.44140625" style="22" customWidth="1"/>
    <col min="8" max="8" width="25.77734375" style="22" customWidth="1"/>
    <col min="9" max="9" width="25.21875" style="22" customWidth="1"/>
    <col min="10" max="10" width="17.6640625" style="22" customWidth="1"/>
    <col min="11" max="11" width="21.21875" style="22" customWidth="1"/>
    <col min="12" max="12" width="20.6640625" style="20" customWidth="1"/>
    <col min="13" max="13" width="16.77734375" style="20" customWidth="1"/>
    <col min="14" max="14" width="15.109375" style="20" customWidth="1"/>
    <col min="15" max="15" width="17.44140625" style="20" customWidth="1"/>
    <col min="16" max="16" width="24.44140625" style="20" customWidth="1"/>
    <col min="17" max="17" width="22.88671875" style="20" customWidth="1"/>
    <col min="18" max="18" width="15.77734375" style="20" customWidth="1"/>
    <col min="19" max="19" width="33.44140625" style="20" customWidth="1"/>
    <col min="20" max="20" width="9.77734375" style="20" customWidth="1"/>
    <col min="21" max="21" width="8.77734375" style="20" customWidth="1"/>
    <col min="22" max="22" width="29.33203125" style="20" customWidth="1"/>
    <col min="23" max="23" width="10.5546875" style="20" customWidth="1"/>
    <col min="24" max="24" width="20.33203125" style="20" customWidth="1"/>
    <col min="25" max="26" width="17.6640625" style="20" customWidth="1"/>
    <col min="27" max="27" width="34.88671875" style="20" customWidth="1"/>
    <col min="28" max="28" width="33.5546875" style="20" customWidth="1"/>
    <col min="29" max="29" width="31.5546875" style="20" customWidth="1"/>
    <col min="30" max="30" width="22.77734375" style="2" customWidth="1"/>
    <col min="31" max="16384" width="10.77734375" style="2"/>
  </cols>
  <sheetData>
    <row r="1" spans="1:30" s="1" customFormat="1" ht="12" customHeight="1" x14ac:dyDescent="0.3">
      <c r="A1" s="23" t="s">
        <v>55</v>
      </c>
      <c r="B1" s="23" t="s">
        <v>56</v>
      </c>
      <c r="C1" s="23" t="s">
        <v>57</v>
      </c>
      <c r="D1" s="23" t="s">
        <v>58</v>
      </c>
      <c r="E1" s="23" t="s">
        <v>59</v>
      </c>
      <c r="F1" s="23" t="s">
        <v>60</v>
      </c>
      <c r="G1" s="23" t="s">
        <v>61</v>
      </c>
      <c r="H1" s="23" t="s">
        <v>62</v>
      </c>
      <c r="I1" s="23" t="s">
        <v>63</v>
      </c>
      <c r="J1" s="23" t="s">
        <v>64</v>
      </c>
      <c r="K1" s="23" t="s">
        <v>65</v>
      </c>
      <c r="L1" s="23" t="s">
        <v>66</v>
      </c>
      <c r="M1" s="23" t="s">
        <v>67</v>
      </c>
      <c r="N1" s="23" t="s">
        <v>68</v>
      </c>
      <c r="O1" s="23" t="s">
        <v>69</v>
      </c>
      <c r="P1" s="23" t="s">
        <v>70</v>
      </c>
      <c r="Q1" s="23" t="s">
        <v>71</v>
      </c>
      <c r="R1" s="23" t="s">
        <v>104</v>
      </c>
      <c r="S1" s="23" t="s">
        <v>72</v>
      </c>
      <c r="T1" s="23" t="s">
        <v>73</v>
      </c>
      <c r="U1" s="23" t="s">
        <v>74</v>
      </c>
      <c r="V1" s="23" t="s">
        <v>75</v>
      </c>
      <c r="W1" s="23" t="s">
        <v>76</v>
      </c>
      <c r="X1" s="23" t="s">
        <v>120</v>
      </c>
      <c r="Y1" s="23" t="s">
        <v>100</v>
      </c>
      <c r="Z1" s="23" t="s">
        <v>121</v>
      </c>
      <c r="AA1" s="23" t="s">
        <v>77</v>
      </c>
      <c r="AB1" s="23" t="s">
        <v>78</v>
      </c>
      <c r="AC1" s="23" t="s">
        <v>79</v>
      </c>
      <c r="AD1" s="23" t="s">
        <v>80</v>
      </c>
    </row>
    <row r="2" spans="1:30" x14ac:dyDescent="0.3">
      <c r="A2" s="20" t="s">
        <v>126</v>
      </c>
      <c r="B2" s="20" t="s">
        <v>127</v>
      </c>
      <c r="C2" s="20" t="s">
        <v>158</v>
      </c>
      <c r="D2" s="20" t="s">
        <v>159</v>
      </c>
      <c r="E2" s="20">
        <v>10</v>
      </c>
      <c r="F2" s="21">
        <v>1</v>
      </c>
      <c r="G2" s="22" t="s">
        <v>133</v>
      </c>
      <c r="H2" s="32">
        <v>59.84</v>
      </c>
      <c r="I2" s="22">
        <v>18.626000000000001</v>
      </c>
      <c r="J2" s="22" t="s">
        <v>144</v>
      </c>
      <c r="K2" s="22">
        <v>20</v>
      </c>
      <c r="L2" s="20" t="s">
        <v>128</v>
      </c>
      <c r="M2" s="20">
        <v>9</v>
      </c>
      <c r="N2" s="20">
        <v>21</v>
      </c>
      <c r="O2" s="20">
        <v>27</v>
      </c>
      <c r="P2" s="20" t="s">
        <v>148</v>
      </c>
      <c r="Q2" s="20">
        <v>140</v>
      </c>
      <c r="R2" s="20" t="s">
        <v>129</v>
      </c>
      <c r="S2" s="20" t="s">
        <v>146</v>
      </c>
      <c r="T2" s="20">
        <v>1991</v>
      </c>
      <c r="U2" s="20">
        <v>2017</v>
      </c>
      <c r="V2" s="20" t="s">
        <v>130</v>
      </c>
      <c r="W2" s="20" t="s">
        <v>147</v>
      </c>
      <c r="X2" s="27" t="s">
        <v>131</v>
      </c>
      <c r="Y2" s="27" t="s">
        <v>131</v>
      </c>
      <c r="Z2" s="27" t="s">
        <v>131</v>
      </c>
      <c r="AA2" s="20" t="s">
        <v>169</v>
      </c>
      <c r="AB2" s="20" t="s">
        <v>169</v>
      </c>
      <c r="AC2" s="28" t="s">
        <v>167</v>
      </c>
      <c r="AD2" s="20"/>
    </row>
    <row r="3" spans="1:30" x14ac:dyDescent="0.3">
      <c r="G3" s="22" t="s">
        <v>134</v>
      </c>
      <c r="H3" s="22">
        <v>59.843000000000004</v>
      </c>
      <c r="I3" s="22">
        <v>18.635000000000002</v>
      </c>
      <c r="J3" s="22" t="s">
        <v>144</v>
      </c>
      <c r="K3" s="22">
        <v>15</v>
      </c>
      <c r="AA3" s="20" t="s">
        <v>170</v>
      </c>
      <c r="AB3" s="20" t="s">
        <v>170</v>
      </c>
      <c r="AC3" s="28" t="s">
        <v>168</v>
      </c>
    </row>
    <row r="4" spans="1:30" x14ac:dyDescent="0.3">
      <c r="G4" s="22" t="s">
        <v>135</v>
      </c>
      <c r="H4" s="22">
        <v>59.838999999999999</v>
      </c>
      <c r="I4" s="22">
        <v>18.629000000000001</v>
      </c>
      <c r="J4" s="22" t="s">
        <v>145</v>
      </c>
    </row>
    <row r="5" spans="1:30" x14ac:dyDescent="0.3">
      <c r="G5" s="22" t="s">
        <v>136</v>
      </c>
      <c r="H5" s="22">
        <v>59.844999999999999</v>
      </c>
      <c r="I5" s="22">
        <v>18.623999999999999</v>
      </c>
      <c r="J5" s="22" t="s">
        <v>144</v>
      </c>
      <c r="K5" s="22">
        <v>12</v>
      </c>
    </row>
    <row r="6" spans="1:30" x14ac:dyDescent="0.3">
      <c r="G6" s="22" t="s">
        <v>137</v>
      </c>
      <c r="H6" s="22">
        <v>59.832000000000001</v>
      </c>
      <c r="I6" s="22">
        <v>18.635000000000002</v>
      </c>
      <c r="J6" s="22" t="s">
        <v>145</v>
      </c>
    </row>
    <row r="7" spans="1:30" x14ac:dyDescent="0.3">
      <c r="G7" s="22" t="s">
        <v>140</v>
      </c>
      <c r="H7" s="22" t="s">
        <v>160</v>
      </c>
      <c r="I7" s="22" t="s">
        <v>162</v>
      </c>
    </row>
    <row r="8" spans="1:30" x14ac:dyDescent="0.3">
      <c r="G8" s="22" t="s">
        <v>141</v>
      </c>
      <c r="H8" s="22" t="s">
        <v>161</v>
      </c>
      <c r="I8" s="22" t="s">
        <v>163</v>
      </c>
    </row>
    <row r="9" spans="1:30" x14ac:dyDescent="0.3">
      <c r="G9" s="22" t="s">
        <v>156</v>
      </c>
      <c r="H9" s="22" t="s">
        <v>158</v>
      </c>
      <c r="I9" s="22" t="s">
        <v>159</v>
      </c>
      <c r="J9" s="22" t="s">
        <v>145</v>
      </c>
    </row>
    <row r="10" spans="1:30" x14ac:dyDescent="0.3">
      <c r="G10" s="22" t="s">
        <v>157</v>
      </c>
      <c r="H10" s="22" t="s">
        <v>158</v>
      </c>
      <c r="I10" s="22" t="s">
        <v>159</v>
      </c>
      <c r="J10" s="22" t="s">
        <v>145</v>
      </c>
    </row>
    <row r="11" spans="1:30" x14ac:dyDescent="0.3">
      <c r="G11" s="22" t="s">
        <v>164</v>
      </c>
      <c r="H11" s="22" t="s">
        <v>158</v>
      </c>
      <c r="I11" s="22" t="s">
        <v>159</v>
      </c>
      <c r="J11" s="22" t="s">
        <v>145</v>
      </c>
    </row>
    <row r="12" spans="1:30" x14ac:dyDescent="0.3">
      <c r="G12" s="22" t="s">
        <v>165</v>
      </c>
      <c r="H12" s="22" t="s">
        <v>158</v>
      </c>
      <c r="I12" s="22" t="s">
        <v>159</v>
      </c>
      <c r="J12" s="22" t="s">
        <v>145</v>
      </c>
    </row>
    <row r="13" spans="1:30" x14ac:dyDescent="0.3">
      <c r="G13" s="22" t="s">
        <v>166</v>
      </c>
      <c r="H13" s="22" t="s">
        <v>158</v>
      </c>
      <c r="I13" s="22" t="s">
        <v>159</v>
      </c>
      <c r="J13" s="22" t="s">
        <v>145</v>
      </c>
    </row>
  </sheetData>
  <hyperlinks>
    <hyperlink ref="AC2" r:id="rId1" xr:uid="{00000000-0004-0000-0000-000000000000}"/>
    <hyperlink ref="AC3" r:id="rId2" xr:uid="{00000000-0004-0000-0000-000001000000}"/>
  </hyperlinks>
  <pageMargins left="0.7" right="0.7" top="0.75" bottom="0.75" header="0.3" footer="0.3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"/>
  <sheetViews>
    <sheetView zoomScale="62" zoomScaleNormal="62" workbookViewId="0">
      <selection activeCell="A2" sqref="A2"/>
    </sheetView>
  </sheetViews>
  <sheetFormatPr defaultColWidth="10.77734375" defaultRowHeight="14.4" x14ac:dyDescent="0.3"/>
  <cols>
    <col min="1" max="1" width="14.109375" style="20" customWidth="1"/>
    <col min="2" max="2" width="19.109375" style="20" customWidth="1"/>
    <col min="3" max="3" width="19.77734375" style="20" customWidth="1"/>
    <col min="4" max="4" width="23.88671875" style="19" customWidth="1"/>
    <col min="5" max="5" width="21.77734375" style="19" customWidth="1"/>
    <col min="6" max="6" width="18.77734375" style="19" customWidth="1"/>
    <col min="7" max="7" width="23.109375" style="19" customWidth="1"/>
    <col min="8" max="8" width="27.77734375" style="19" customWidth="1"/>
    <col min="9" max="9" width="6.88671875" style="19" customWidth="1"/>
    <col min="10" max="10" width="16.21875" style="19" customWidth="1"/>
    <col min="11" max="11" width="26.77734375" style="19" customWidth="1"/>
    <col min="12" max="12" width="38" style="19" customWidth="1"/>
    <col min="13" max="13" width="34.33203125" style="19" customWidth="1"/>
    <col min="14" max="14" width="22.5546875" style="19" customWidth="1"/>
    <col min="15" max="15" width="24.77734375" style="19" customWidth="1"/>
    <col min="16" max="16" width="20.109375" style="19" customWidth="1"/>
    <col min="17" max="17" width="24.5546875" style="19" customWidth="1"/>
    <col min="18" max="16384" width="10.77734375" style="19"/>
  </cols>
  <sheetData>
    <row r="1" spans="1:17" x14ac:dyDescent="0.3">
      <c r="A1" s="23" t="s">
        <v>55</v>
      </c>
      <c r="B1" s="23" t="s">
        <v>101</v>
      </c>
      <c r="C1" s="23" t="s">
        <v>102</v>
      </c>
      <c r="D1" s="23" t="s">
        <v>105</v>
      </c>
      <c r="E1" s="23" t="s">
        <v>106</v>
      </c>
      <c r="F1" s="23" t="s">
        <v>107</v>
      </c>
      <c r="G1" s="23" t="s">
        <v>108</v>
      </c>
      <c r="H1" s="23" t="s">
        <v>109</v>
      </c>
      <c r="I1" s="23" t="s">
        <v>81</v>
      </c>
      <c r="J1" s="23" t="s">
        <v>110</v>
      </c>
      <c r="K1" s="23" t="s">
        <v>82</v>
      </c>
      <c r="L1" s="23" t="s">
        <v>111</v>
      </c>
      <c r="M1" s="23" t="s">
        <v>112</v>
      </c>
      <c r="N1" s="23" t="s">
        <v>83</v>
      </c>
      <c r="O1" s="23" t="s">
        <v>84</v>
      </c>
      <c r="P1" s="23" t="s">
        <v>85</v>
      </c>
      <c r="Q1" s="23" t="s">
        <v>103</v>
      </c>
    </row>
    <row r="2" spans="1:17" x14ac:dyDescent="0.3">
      <c r="A2" s="20" t="s">
        <v>126</v>
      </c>
      <c r="B2" s="29" t="s">
        <v>171</v>
      </c>
      <c r="C2" s="29" t="s">
        <v>171</v>
      </c>
      <c r="D2" s="19" t="s">
        <v>131</v>
      </c>
      <c r="E2" s="19" t="s">
        <v>131</v>
      </c>
      <c r="F2" s="19" t="s">
        <v>147</v>
      </c>
      <c r="G2" s="19" t="s">
        <v>131</v>
      </c>
      <c r="H2" s="19" t="s">
        <v>147</v>
      </c>
      <c r="I2" s="19" t="s">
        <v>131</v>
      </c>
      <c r="J2" s="19" t="s">
        <v>131</v>
      </c>
      <c r="K2" s="29" t="s">
        <v>171</v>
      </c>
      <c r="L2" s="29" t="s">
        <v>171</v>
      </c>
      <c r="M2" s="19" t="s">
        <v>149</v>
      </c>
      <c r="N2" s="29" t="s">
        <v>171</v>
      </c>
      <c r="O2" s="19" t="s">
        <v>149</v>
      </c>
      <c r="P2" s="29" t="s">
        <v>171</v>
      </c>
      <c r="Q2" s="29" t="s">
        <v>171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"/>
  <sheetViews>
    <sheetView zoomScale="76" zoomScaleNormal="76" workbookViewId="0">
      <selection activeCell="I5" sqref="I5"/>
    </sheetView>
  </sheetViews>
  <sheetFormatPr defaultColWidth="11.5546875" defaultRowHeight="14.4" x14ac:dyDescent="0.3"/>
  <cols>
    <col min="1" max="2" width="14.109375" style="20" customWidth="1"/>
    <col min="3" max="3" width="19.5546875" customWidth="1"/>
    <col min="4" max="4" width="17.77734375" customWidth="1"/>
    <col min="5" max="5" width="18.44140625" customWidth="1"/>
    <col min="6" max="6" width="18.21875" customWidth="1"/>
    <col min="7" max="7" width="7.6640625" customWidth="1"/>
    <col min="8" max="8" width="21.21875" customWidth="1"/>
    <col min="9" max="9" width="30.44140625" customWidth="1"/>
    <col min="10" max="11" width="19.6640625" customWidth="1"/>
    <col min="12" max="12" width="18.33203125" customWidth="1"/>
  </cols>
  <sheetData>
    <row r="1" spans="1:12" x14ac:dyDescent="0.3">
      <c r="A1" s="23" t="s">
        <v>55</v>
      </c>
      <c r="B1" s="23" t="s">
        <v>61</v>
      </c>
      <c r="C1" s="23" t="s">
        <v>105</v>
      </c>
      <c r="D1" s="23" t="s">
        <v>106</v>
      </c>
      <c r="E1" s="23" t="s">
        <v>108</v>
      </c>
      <c r="F1" s="23" t="s">
        <v>113</v>
      </c>
      <c r="G1" s="23" t="s">
        <v>81</v>
      </c>
      <c r="H1" s="23" t="s">
        <v>82</v>
      </c>
      <c r="I1" s="23" t="s">
        <v>111</v>
      </c>
      <c r="J1" s="23" t="s">
        <v>83</v>
      </c>
      <c r="K1" s="23" t="s">
        <v>84</v>
      </c>
      <c r="L1" s="23" t="s">
        <v>85</v>
      </c>
    </row>
    <row r="2" spans="1:12" x14ac:dyDescent="0.3">
      <c r="A2" s="20" t="s">
        <v>126</v>
      </c>
      <c r="B2" s="20" t="s">
        <v>136</v>
      </c>
      <c r="C2" s="19" t="s">
        <v>131</v>
      </c>
      <c r="D2" s="19" t="s">
        <v>131</v>
      </c>
      <c r="E2" s="19" t="s">
        <v>131</v>
      </c>
      <c r="F2" s="19" t="s">
        <v>131</v>
      </c>
      <c r="G2" s="19" t="s">
        <v>131</v>
      </c>
      <c r="H2" s="20" t="s">
        <v>172</v>
      </c>
      <c r="I2" s="29" t="s">
        <v>171</v>
      </c>
      <c r="J2" s="29" t="s">
        <v>171</v>
      </c>
      <c r="K2" s="29" t="s">
        <v>171</v>
      </c>
      <c r="L2" s="29" t="s">
        <v>171</v>
      </c>
    </row>
    <row r="3" spans="1:12" x14ac:dyDescent="0.3">
      <c r="A3" s="20" t="s">
        <v>126</v>
      </c>
      <c r="B3" s="20" t="s">
        <v>134</v>
      </c>
      <c r="C3" t="s">
        <v>131</v>
      </c>
      <c r="D3" t="s">
        <v>147</v>
      </c>
      <c r="E3" t="s">
        <v>147</v>
      </c>
      <c r="F3" t="s">
        <v>147</v>
      </c>
      <c r="G3" t="s">
        <v>147</v>
      </c>
      <c r="H3" s="20" t="s">
        <v>172</v>
      </c>
    </row>
    <row r="4" spans="1:12" x14ac:dyDescent="0.3">
      <c r="A4" s="20" t="s">
        <v>126</v>
      </c>
      <c r="B4" s="20" t="s">
        <v>135</v>
      </c>
      <c r="C4" t="s">
        <v>131</v>
      </c>
      <c r="D4" t="s">
        <v>147</v>
      </c>
      <c r="E4" t="s">
        <v>147</v>
      </c>
      <c r="F4" t="s">
        <v>147</v>
      </c>
      <c r="G4" t="s">
        <v>147</v>
      </c>
      <c r="H4" s="20" t="s">
        <v>172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"/>
  <sheetViews>
    <sheetView topLeftCell="L1" zoomScale="83" zoomScaleNormal="83" workbookViewId="0">
      <selection activeCell="O2" sqref="O2"/>
    </sheetView>
  </sheetViews>
  <sheetFormatPr defaultColWidth="11.5546875" defaultRowHeight="14.4" x14ac:dyDescent="0.3"/>
  <cols>
    <col min="1" max="1" width="10.77734375" style="20"/>
    <col min="2" max="2" width="15.5546875" customWidth="1"/>
    <col min="3" max="3" width="9.77734375" customWidth="1"/>
    <col min="4" max="4" width="13.44140625" customWidth="1"/>
    <col min="5" max="5" width="60.5546875" customWidth="1"/>
    <col min="6" max="6" width="16" customWidth="1"/>
    <col min="7" max="7" width="17" customWidth="1"/>
    <col min="8" max="8" width="11.109375" customWidth="1"/>
    <col min="9" max="10" width="15.109375" customWidth="1"/>
    <col min="11" max="11" width="91.5546875" customWidth="1"/>
    <col min="12" max="12" width="68.77734375" customWidth="1"/>
    <col min="13" max="13" width="17.5546875" customWidth="1"/>
    <col min="14" max="14" width="18.5546875" customWidth="1"/>
    <col min="15" max="15" width="87.5546875" customWidth="1"/>
  </cols>
  <sheetData>
    <row r="1" spans="1:15" x14ac:dyDescent="0.3">
      <c r="A1" s="23" t="s">
        <v>55</v>
      </c>
      <c r="B1" s="23" t="s">
        <v>114</v>
      </c>
      <c r="C1" s="23" t="s">
        <v>86</v>
      </c>
      <c r="D1" s="23" t="s">
        <v>115</v>
      </c>
      <c r="E1" s="23" t="s">
        <v>118</v>
      </c>
      <c r="F1" s="23" t="s">
        <v>116</v>
      </c>
      <c r="G1" s="23" t="s">
        <v>117</v>
      </c>
      <c r="H1" s="23" t="s">
        <v>87</v>
      </c>
      <c r="I1" s="23" t="s">
        <v>88</v>
      </c>
      <c r="J1" s="23" t="s">
        <v>122</v>
      </c>
      <c r="K1" s="23" t="s">
        <v>123</v>
      </c>
      <c r="L1" s="23" t="s">
        <v>124</v>
      </c>
      <c r="M1" s="24" t="s">
        <v>119</v>
      </c>
      <c r="N1" s="24" t="s">
        <v>125</v>
      </c>
      <c r="O1" s="23" t="s">
        <v>80</v>
      </c>
    </row>
    <row r="2" spans="1:15" s="31" customFormat="1" ht="17.399999999999999" customHeight="1" x14ac:dyDescent="0.3">
      <c r="A2" s="30" t="s">
        <v>126</v>
      </c>
      <c r="B2" s="30" t="s">
        <v>150</v>
      </c>
      <c r="C2" s="30" t="s">
        <v>149</v>
      </c>
      <c r="D2" s="30" t="s">
        <v>151</v>
      </c>
      <c r="E2" s="30" t="s">
        <v>152</v>
      </c>
      <c r="F2" s="30" t="s">
        <v>131</v>
      </c>
      <c r="G2" s="30" t="s">
        <v>131</v>
      </c>
      <c r="H2" s="30" t="s">
        <v>147</v>
      </c>
      <c r="I2" s="30" t="s">
        <v>149</v>
      </c>
      <c r="J2" s="30" t="s">
        <v>131</v>
      </c>
      <c r="K2" s="30" t="s">
        <v>153</v>
      </c>
      <c r="L2" s="30" t="s">
        <v>173</v>
      </c>
      <c r="M2" s="30" t="s">
        <v>32</v>
      </c>
      <c r="N2" s="30" t="s">
        <v>147</v>
      </c>
      <c r="O2" s="30"/>
    </row>
    <row r="3" spans="1:15" x14ac:dyDescent="0.3">
      <c r="L3" t="s">
        <v>174</v>
      </c>
      <c r="M3" s="30" t="s">
        <v>32</v>
      </c>
      <c r="N3" t="s">
        <v>147</v>
      </c>
    </row>
    <row r="4" spans="1:15" x14ac:dyDescent="0.3">
      <c r="L4" t="s">
        <v>175</v>
      </c>
      <c r="M4" s="30" t="s">
        <v>32</v>
      </c>
      <c r="N4" t="s">
        <v>147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workbookViewId="0">
      <selection activeCell="A3" sqref="A3"/>
    </sheetView>
  </sheetViews>
  <sheetFormatPr defaultColWidth="11.5546875" defaultRowHeight="14.4" x14ac:dyDescent="0.3"/>
  <cols>
    <col min="2" max="2" width="14.5546875" customWidth="1"/>
    <col min="3" max="3" width="22.88671875" customWidth="1"/>
    <col min="4" max="4" width="24.109375" customWidth="1"/>
    <col min="6" max="6" width="77.5546875" customWidth="1"/>
  </cols>
  <sheetData>
    <row r="1" spans="1:6" x14ac:dyDescent="0.3">
      <c r="A1" s="23" t="s">
        <v>55</v>
      </c>
      <c r="B1" s="25" t="s">
        <v>96</v>
      </c>
      <c r="C1" s="23" t="s">
        <v>97</v>
      </c>
      <c r="D1" s="23" t="s">
        <v>98</v>
      </c>
      <c r="E1" s="23" t="s">
        <v>99</v>
      </c>
      <c r="F1" s="23" t="s">
        <v>80</v>
      </c>
    </row>
    <row r="2" spans="1:6" x14ac:dyDescent="0.3">
      <c r="A2" s="20" t="s">
        <v>126</v>
      </c>
      <c r="B2" s="22" t="s">
        <v>137</v>
      </c>
      <c r="C2" s="22">
        <v>59.832320000000003</v>
      </c>
      <c r="D2" s="22">
        <v>18.634817000000002</v>
      </c>
      <c r="E2" s="19" t="s">
        <v>145</v>
      </c>
      <c r="F2" s="19"/>
    </row>
    <row r="3" spans="1:6" x14ac:dyDescent="0.3">
      <c r="B3" s="22" t="s">
        <v>140</v>
      </c>
      <c r="C3" s="22" t="s">
        <v>138</v>
      </c>
      <c r="D3" s="22" t="s">
        <v>139</v>
      </c>
      <c r="F3" s="22" t="s">
        <v>154</v>
      </c>
    </row>
    <row r="4" spans="1:6" x14ac:dyDescent="0.3">
      <c r="B4" s="22" t="s">
        <v>141</v>
      </c>
      <c r="C4" s="22" t="s">
        <v>142</v>
      </c>
      <c r="D4" s="22" t="s">
        <v>143</v>
      </c>
      <c r="F4" s="22" t="s">
        <v>154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"/>
  <sheetViews>
    <sheetView workbookViewId="0">
      <selection activeCell="H2" sqref="H2"/>
    </sheetView>
  </sheetViews>
  <sheetFormatPr defaultColWidth="11.5546875" defaultRowHeight="14.4" x14ac:dyDescent="0.3"/>
  <cols>
    <col min="1" max="1" width="16.6640625" customWidth="1"/>
    <col min="2" max="2" width="16.109375" customWidth="1"/>
    <col min="3" max="3" width="23.44140625" customWidth="1"/>
    <col min="4" max="4" width="15" customWidth="1"/>
    <col min="5" max="5" width="16.44140625" customWidth="1"/>
    <col min="6" max="6" width="15.77734375" customWidth="1"/>
    <col min="7" max="7" width="15.6640625" customWidth="1"/>
  </cols>
  <sheetData>
    <row r="1" spans="1:8" x14ac:dyDescent="0.3">
      <c r="A1" s="26" t="s">
        <v>55</v>
      </c>
      <c r="B1" s="26" t="s">
        <v>89</v>
      </c>
      <c r="C1" s="26" t="s">
        <v>90</v>
      </c>
      <c r="D1" s="26" t="s">
        <v>91</v>
      </c>
      <c r="E1" s="26" t="s">
        <v>92</v>
      </c>
      <c r="F1" s="26" t="s">
        <v>93</v>
      </c>
      <c r="G1" s="26" t="s">
        <v>94</v>
      </c>
      <c r="H1" s="26" t="s">
        <v>95</v>
      </c>
    </row>
    <row r="2" spans="1:8" x14ac:dyDescent="0.3">
      <c r="A2" s="20" t="s">
        <v>126</v>
      </c>
      <c r="B2" s="2" t="s">
        <v>132</v>
      </c>
      <c r="C2" s="19">
        <v>7</v>
      </c>
      <c r="D2" s="20" t="s">
        <v>14</v>
      </c>
      <c r="E2" s="20" t="s">
        <v>30</v>
      </c>
      <c r="F2" s="20" t="s">
        <v>38</v>
      </c>
      <c r="G2" s="20" t="s">
        <v>155</v>
      </c>
      <c r="H2" s="20" t="s">
        <v>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5"/>
  <sheetViews>
    <sheetView workbookViewId="0">
      <selection activeCell="B6" sqref="B6"/>
    </sheetView>
  </sheetViews>
  <sheetFormatPr defaultColWidth="11.5546875" defaultRowHeight="14.4" x14ac:dyDescent="0.3"/>
  <cols>
    <col min="4" max="4" width="22.77734375" customWidth="1"/>
    <col min="5" max="5" width="25.44140625" customWidth="1"/>
  </cols>
  <sheetData>
    <row r="1" spans="1:7" ht="40.200000000000003" x14ac:dyDescent="0.3">
      <c r="A1" s="3" t="s">
        <v>2</v>
      </c>
      <c r="B1" s="3" t="s">
        <v>3</v>
      </c>
      <c r="C1" s="3" t="s">
        <v>4</v>
      </c>
      <c r="D1" s="3" t="s">
        <v>5</v>
      </c>
      <c r="F1" s="7" t="s">
        <v>17</v>
      </c>
      <c r="G1" s="7" t="s">
        <v>18</v>
      </c>
    </row>
    <row r="2" spans="1:7" x14ac:dyDescent="0.3">
      <c r="A2" s="4" t="s">
        <v>6</v>
      </c>
      <c r="B2" s="4" t="s">
        <v>7</v>
      </c>
      <c r="C2" s="4"/>
      <c r="D2" s="4"/>
      <c r="F2" s="8">
        <v>50</v>
      </c>
      <c r="G2" s="9">
        <f>F2/365</f>
        <v>0.13698630136986301</v>
      </c>
    </row>
    <row r="3" spans="1:7" x14ac:dyDescent="0.3">
      <c r="A3" s="5" t="s">
        <v>8</v>
      </c>
      <c r="B3" s="6" t="s">
        <v>9</v>
      </c>
      <c r="C3" s="5" t="s">
        <v>8</v>
      </c>
      <c r="D3" s="5" t="s">
        <v>10</v>
      </c>
      <c r="F3" s="10">
        <v>100</v>
      </c>
      <c r="G3" s="11">
        <f>F3/365</f>
        <v>0.27397260273972601</v>
      </c>
    </row>
    <row r="4" spans="1:7" x14ac:dyDescent="0.3">
      <c r="A4" s="5" t="s">
        <v>11</v>
      </c>
      <c r="B4" s="6" t="s">
        <v>12</v>
      </c>
      <c r="C4" s="5" t="s">
        <v>11</v>
      </c>
      <c r="D4" s="5" t="s">
        <v>13</v>
      </c>
    </row>
    <row r="5" spans="1:7" x14ac:dyDescent="0.3">
      <c r="A5" s="5" t="s">
        <v>14</v>
      </c>
      <c r="B5" s="6" t="s">
        <v>15</v>
      </c>
      <c r="C5" s="5" t="s">
        <v>14</v>
      </c>
      <c r="D5" s="5" t="s">
        <v>16</v>
      </c>
    </row>
    <row r="6" spans="1:7" x14ac:dyDescent="0.3">
      <c r="A6" s="15"/>
      <c r="B6" s="17"/>
      <c r="C6" s="15"/>
      <c r="D6" s="15"/>
    </row>
    <row r="8" spans="1:7" ht="27" x14ac:dyDescent="0.3">
      <c r="A8" s="3" t="s">
        <v>20</v>
      </c>
      <c r="B8" s="3" t="s">
        <v>21</v>
      </c>
      <c r="C8" s="3" t="s">
        <v>22</v>
      </c>
      <c r="D8" s="3" t="s">
        <v>23</v>
      </c>
      <c r="E8" s="12"/>
    </row>
    <row r="9" spans="1:7" x14ac:dyDescent="0.3">
      <c r="A9" s="5" t="s">
        <v>24</v>
      </c>
      <c r="B9" s="5" t="s">
        <v>25</v>
      </c>
      <c r="C9" s="5" t="s">
        <v>26</v>
      </c>
      <c r="D9" s="5" t="s">
        <v>24</v>
      </c>
      <c r="E9" s="13" t="s">
        <v>27</v>
      </c>
    </row>
    <row r="10" spans="1:7" x14ac:dyDescent="0.3">
      <c r="A10" s="5" t="s">
        <v>11</v>
      </c>
      <c r="B10" s="5" t="s">
        <v>28</v>
      </c>
      <c r="C10" s="5" t="s">
        <v>29</v>
      </c>
      <c r="D10" s="5" t="s">
        <v>30</v>
      </c>
      <c r="E10" s="13" t="s">
        <v>31</v>
      </c>
    </row>
    <row r="11" spans="1:7" x14ac:dyDescent="0.3">
      <c r="A11" s="5" t="s">
        <v>32</v>
      </c>
      <c r="B11" s="5" t="s">
        <v>33</v>
      </c>
      <c r="C11" s="5" t="s">
        <v>34</v>
      </c>
      <c r="D11" s="15"/>
    </row>
    <row r="14" spans="1:7" x14ac:dyDescent="0.3">
      <c r="A14" s="16" t="s">
        <v>35</v>
      </c>
      <c r="B14" s="16" t="s">
        <v>0</v>
      </c>
    </row>
    <row r="15" spans="1:7" x14ac:dyDescent="0.3">
      <c r="A15" s="13" t="s">
        <v>36</v>
      </c>
      <c r="B15" s="14" t="s">
        <v>40</v>
      </c>
    </row>
    <row r="16" spans="1:7" x14ac:dyDescent="0.3">
      <c r="A16" s="14" t="s">
        <v>38</v>
      </c>
      <c r="B16" s="14" t="s">
        <v>41</v>
      </c>
    </row>
    <row r="17" spans="1:3" x14ac:dyDescent="0.3">
      <c r="A17" s="12" t="s">
        <v>37</v>
      </c>
      <c r="B17" s="12" t="s">
        <v>42</v>
      </c>
    </row>
    <row r="18" spans="1:3" x14ac:dyDescent="0.3">
      <c r="A18" s="12" t="s">
        <v>39</v>
      </c>
      <c r="B18" s="12" t="s">
        <v>43</v>
      </c>
    </row>
    <row r="21" spans="1:3" ht="53.4" x14ac:dyDescent="0.3">
      <c r="A21" s="3" t="s">
        <v>1</v>
      </c>
      <c r="B21" s="3" t="s">
        <v>44</v>
      </c>
      <c r="C21" s="3" t="s">
        <v>45</v>
      </c>
    </row>
    <row r="22" spans="1:3" x14ac:dyDescent="0.3">
      <c r="A22" s="5" t="s">
        <v>46</v>
      </c>
      <c r="B22" s="5" t="s">
        <v>19</v>
      </c>
      <c r="C22" s="5" t="s">
        <v>47</v>
      </c>
    </row>
    <row r="23" spans="1:3" x14ac:dyDescent="0.3">
      <c r="A23" s="5" t="s">
        <v>48</v>
      </c>
      <c r="B23" s="5" t="s">
        <v>49</v>
      </c>
      <c r="C23" s="5" t="s">
        <v>50</v>
      </c>
    </row>
    <row r="24" spans="1:3" x14ac:dyDescent="0.3">
      <c r="A24" s="5" t="s">
        <v>51</v>
      </c>
      <c r="B24" s="5" t="s">
        <v>52</v>
      </c>
      <c r="C24" s="5" t="s">
        <v>53</v>
      </c>
    </row>
    <row r="25" spans="1:3" x14ac:dyDescent="0.3">
      <c r="A25" s="18" t="s">
        <v>54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LakeMetadata</vt:lpstr>
      <vt:lpstr>ManualSonde_Buoy</vt:lpstr>
      <vt:lpstr>HighFrequency_Float_Profiler</vt:lpstr>
      <vt:lpstr>MethodForPhytoplankton</vt:lpstr>
      <vt:lpstr>MeteorologicalMetadata</vt:lpstr>
      <vt:lpstr>LakeType</vt:lpstr>
      <vt:lpstr>Type_Key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oanneville</dc:creator>
  <cp:lastModifiedBy>Jon Doubek</cp:lastModifiedBy>
  <dcterms:created xsi:type="dcterms:W3CDTF">2013-11-13T10:08:37Z</dcterms:created>
  <dcterms:modified xsi:type="dcterms:W3CDTF">2019-01-07T20:13:20Z</dcterms:modified>
</cp:coreProperties>
</file>