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onat\Desktop\"/>
    </mc:Choice>
  </mc:AlternateContent>
  <xr:revisionPtr revIDLastSave="0" documentId="13_ncr:1_{2A40D00B-A248-43FF-8110-AEE0B771F23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LakeMetadata" sheetId="1" r:id="rId1"/>
    <sheet name="ManualSonde" sheetId="9" r:id="rId2"/>
    <sheet name="BuoyHighFrequency" sheetId="5" r:id="rId3"/>
    <sheet name="MethodForPhytoplankton" sheetId="6" r:id="rId4"/>
    <sheet name="MeteorologicalMetadata" sheetId="8" r:id="rId5"/>
    <sheet name="LakeType" sheetId="3" r:id="rId6"/>
    <sheet name="Type_Key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" i="1" l="1"/>
  <c r="O2" i="1"/>
  <c r="E2" i="1"/>
  <c r="G3" i="4"/>
  <c r="G2" i="4"/>
</calcChain>
</file>

<file path=xl/sharedStrings.xml><?xml version="1.0" encoding="utf-8"?>
<sst xmlns="http://schemas.openxmlformats.org/spreadsheetml/2006/main" count="257" uniqueCount="169">
  <si>
    <t>Mean Depth</t>
  </si>
  <si>
    <t>Colour Type</t>
  </si>
  <si>
    <t>Residence Time Type</t>
  </si>
  <si>
    <t>Residence Time (years)</t>
  </si>
  <si>
    <t>RT Type Code</t>
  </si>
  <si>
    <t>Simplified RT Typology</t>
  </si>
  <si>
    <t>Very Short</t>
  </si>
  <si>
    <t>&lt;0.275</t>
  </si>
  <si>
    <t>Short</t>
  </si>
  <si>
    <t>0.275 - 1.0</t>
  </si>
  <si>
    <t>&lt;0.5</t>
  </si>
  <si>
    <t>Moderate</t>
  </si>
  <si>
    <t>1 - 10</t>
  </si>
  <si>
    <t>0.5-2.0</t>
  </si>
  <si>
    <t>Long</t>
  </si>
  <si>
    <t>&gt;10</t>
  </si>
  <si>
    <t>&gt;2</t>
  </si>
  <si>
    <t>RT (days)</t>
  </si>
  <si>
    <t>RT (years)</t>
  </si>
  <si>
    <t>&lt;30</t>
  </si>
  <si>
    <t>Alkalinity Type</t>
  </si>
  <si>
    <t>Alkalinity       (m eq/l)</t>
  </si>
  <si>
    <t>Alkalinity Type Code</t>
  </si>
  <si>
    <t>Simplified Alk Typology</t>
  </si>
  <si>
    <t>Low</t>
  </si>
  <si>
    <t>&lt;0.2</t>
  </si>
  <si>
    <t>LA</t>
  </si>
  <si>
    <t>&lt;0.45</t>
  </si>
  <si>
    <t>0.2 - 1.0</t>
  </si>
  <si>
    <t>MA</t>
  </si>
  <si>
    <t>Med-High</t>
  </si>
  <si>
    <t>&gt;0.45</t>
  </si>
  <si>
    <t>High</t>
  </si>
  <si>
    <t>&gt;1.0</t>
  </si>
  <si>
    <t>HA</t>
  </si>
  <si>
    <t>DepthType</t>
  </si>
  <si>
    <t>Shallow</t>
  </si>
  <si>
    <t>Deep</t>
  </si>
  <si>
    <t>Medium</t>
  </si>
  <si>
    <t>Very deep</t>
  </si>
  <si>
    <t>&lt;=5</t>
  </si>
  <si>
    <t>&lt;5 - &lt;=40</t>
  </si>
  <si>
    <t>&lt; 40- &lt;= 100</t>
  </si>
  <si>
    <t>&gt; 100</t>
  </si>
  <si>
    <t>Colour (HAZEN Units - mg Pt/L)</t>
  </si>
  <si>
    <t>Colour Type Code</t>
  </si>
  <si>
    <t>Clear</t>
  </si>
  <si>
    <t>C</t>
  </si>
  <si>
    <t>Humic</t>
  </si>
  <si>
    <t>30-90</t>
  </si>
  <si>
    <t>H</t>
  </si>
  <si>
    <t>Polyhumic</t>
  </si>
  <si>
    <t>&gt;90</t>
  </si>
  <si>
    <t>PH</t>
  </si>
  <si>
    <t>This follows European Intercalibration classes</t>
  </si>
  <si>
    <t>lake</t>
  </si>
  <si>
    <t>country</t>
  </si>
  <si>
    <t>lake_lat_decdeg</t>
  </si>
  <si>
    <t>lake_lon_decdeg</t>
  </si>
  <si>
    <t>elevation_m</t>
  </si>
  <si>
    <t>num_basins</t>
  </si>
  <si>
    <t>stationid</t>
  </si>
  <si>
    <t>stationid_lat_decdeg</t>
  </si>
  <si>
    <t>stationid_lon_decdeg</t>
  </si>
  <si>
    <t>stationid_zone</t>
  </si>
  <si>
    <t>stationid_depth_m</t>
  </si>
  <si>
    <t>lake_reservoir</t>
  </si>
  <si>
    <t>avg_depth_m</t>
  </si>
  <si>
    <t>max_depth_m</t>
  </si>
  <si>
    <t>lake_area_km2</t>
  </si>
  <si>
    <t>shoreline_length_km</t>
  </si>
  <si>
    <t>watershed_area_km2</t>
  </si>
  <si>
    <t>human_impacts</t>
  </si>
  <si>
    <t>yr_start</t>
  </si>
  <si>
    <t>yr_end</t>
  </si>
  <si>
    <t>samplings_per_yr</t>
  </si>
  <si>
    <t>reps_y_n</t>
  </si>
  <si>
    <t>data_provider</t>
  </si>
  <si>
    <t>contact</t>
  </si>
  <si>
    <t>email</t>
  </si>
  <si>
    <t>comments</t>
  </si>
  <si>
    <t>ph</t>
  </si>
  <si>
    <t>temp_sensor_model</t>
  </si>
  <si>
    <t>chla_sensor_model</t>
  </si>
  <si>
    <t>phyco_sensor_model</t>
  </si>
  <si>
    <t>ph_sensor_model</t>
  </si>
  <si>
    <t>mesh_um</t>
  </si>
  <si>
    <t>biovol_y_n</t>
  </si>
  <si>
    <t>biovol_method</t>
  </si>
  <si>
    <t>hemisphere</t>
  </si>
  <si>
    <t>residence_time_yr</t>
  </si>
  <si>
    <t>residence_type</t>
  </si>
  <si>
    <t>alk_type</t>
  </si>
  <si>
    <t>depth_type</t>
  </si>
  <si>
    <t>mixing_type</t>
  </si>
  <si>
    <t>colour_type</t>
  </si>
  <si>
    <t>met_stationid</t>
  </si>
  <si>
    <t>met_stationid_lat_decdeg</t>
  </si>
  <si>
    <t>met_stationid_lon_decdeg</t>
  </si>
  <si>
    <t>location</t>
  </si>
  <si>
    <t>sonde_profiles_y_n</t>
  </si>
  <si>
    <t>sonde_model</t>
  </si>
  <si>
    <t>sonde_years</t>
  </si>
  <si>
    <t>cond_sensor_model</t>
  </si>
  <si>
    <t>trophic_state</t>
  </si>
  <si>
    <t>water_temperature</t>
  </si>
  <si>
    <t>dissolved_oxygen</t>
  </si>
  <si>
    <t>orthophosphate</t>
  </si>
  <si>
    <t>chla_fluorescence</t>
  </si>
  <si>
    <t>phyco_fluorescence</t>
  </si>
  <si>
    <t>conductivity</t>
  </si>
  <si>
    <t>dissolved_oxygen_sensor_model</t>
  </si>
  <si>
    <t>orthophosphate_sensor_model</t>
  </si>
  <si>
    <t>phyco_fluoresence</t>
  </si>
  <si>
    <t>collection_device</t>
  </si>
  <si>
    <t>depth_zones</t>
  </si>
  <si>
    <t>cell_density_y_n</t>
  </si>
  <si>
    <t>colony_density_y_n</t>
  </si>
  <si>
    <t>count_method</t>
  </si>
  <si>
    <t>taxonomic_expertise</t>
  </si>
  <si>
    <t>meteorology_data_y_n</t>
  </si>
  <si>
    <t>hydrology_data_y_n</t>
  </si>
  <si>
    <t>biomass_y_n</t>
  </si>
  <si>
    <t>biomass_method</t>
  </si>
  <si>
    <t>methods_change_y_n</t>
  </si>
  <si>
    <t>data_checked_y_n</t>
  </si>
  <si>
    <t>North</t>
  </si>
  <si>
    <t>USA</t>
  </si>
  <si>
    <t>Cheney</t>
  </si>
  <si>
    <t>07144790</t>
  </si>
  <si>
    <t>Pelagic</t>
  </si>
  <si>
    <t>Reservoir</t>
  </si>
  <si>
    <t>y</t>
  </si>
  <si>
    <t>Jennifer Graham</t>
  </si>
  <si>
    <t>jlgraham@usgs.gov</t>
  </si>
  <si>
    <t>Eutrophic</t>
  </si>
  <si>
    <t>YSI 6600</t>
  </si>
  <si>
    <t>NaN</t>
  </si>
  <si>
    <t>Polymictic</t>
  </si>
  <si>
    <t>GHCND:USW00003928</t>
  </si>
  <si>
    <t>37.6475°</t>
  </si>
  <si>
    <t>97.43°</t>
  </si>
  <si>
    <t>Land</t>
  </si>
  <si>
    <t>Different location than lake sampling station</t>
  </si>
  <si>
    <t>n</t>
  </si>
  <si>
    <t>Hillebrand et al., 1999 &amp; Burkholder and Wetzel, 1989</t>
  </si>
  <si>
    <t>YSI Clark Cell</t>
  </si>
  <si>
    <t>04/2001-01/2007</t>
  </si>
  <si>
    <t>Xylem YSI EXO2</t>
  </si>
  <si>
    <t>02/2007-10/2014</t>
  </si>
  <si>
    <t>11/2014-2016</t>
  </si>
  <si>
    <t>YSI model 6150</t>
  </si>
  <si>
    <t>YSI 6025</t>
  </si>
  <si>
    <t>Eutrophication</t>
  </si>
  <si>
    <t>YSI 6560</t>
  </si>
  <si>
    <t>EXO 599100-01</t>
  </si>
  <si>
    <t>EXO 599870-01</t>
  </si>
  <si>
    <t>EXO 599702</t>
  </si>
  <si>
    <t>EXO 599102-01</t>
  </si>
  <si>
    <t>Bottle</t>
  </si>
  <si>
    <t>YSI 6561</t>
  </si>
  <si>
    <t>Cheney Lake</t>
  </si>
  <si>
    <t>Tube</t>
  </si>
  <si>
    <t>Hillebrand et al., 1999</t>
  </si>
  <si>
    <t>McNabb, 1960</t>
  </si>
  <si>
    <t>Dates: 6/22/2001-7/15/2004</t>
  </si>
  <si>
    <t>Dates: 08/12/2004-10/25/2016</t>
  </si>
  <si>
    <t>0-6.71 m</t>
  </si>
  <si>
    <t>0.5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</si>
</sst>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1" xfId="0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/>
    <xf numFmtId="0" fontId="1" fillId="0" borderId="0" xfId="0" applyFont="1" applyFill="1"/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right" vertical="center"/>
    </xf>
    <xf numFmtId="0" fontId="5" fillId="0" borderId="0" xfId="1" applyFill="1" applyAlignment="1" applyProtection="1">
      <alignment horizontal="right"/>
    </xf>
    <xf numFmtId="49" fontId="0" fillId="0" borderId="0" xfId="0" applyNumberFormat="1" applyFill="1" applyAlignment="1">
      <alignment horizontal="center"/>
    </xf>
  </cellXfs>
  <cellStyles count="3"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lgraham@usgs.gov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"/>
  <sheetViews>
    <sheetView tabSelected="1" topLeftCell="F1" workbookViewId="0">
      <selection activeCell="K3" sqref="K3"/>
    </sheetView>
  </sheetViews>
  <sheetFormatPr defaultColWidth="10.88671875" defaultRowHeight="14.4" x14ac:dyDescent="0.3"/>
  <cols>
    <col min="1" max="1" width="15.6640625" style="20" customWidth="1"/>
    <col min="2" max="2" width="15.88671875" style="20" customWidth="1"/>
    <col min="3" max="3" width="16" style="20" customWidth="1"/>
    <col min="4" max="4" width="21" style="20" customWidth="1"/>
    <col min="5" max="5" width="14" style="20" customWidth="1"/>
    <col min="6" max="6" width="12.44140625" style="21" customWidth="1"/>
    <col min="7" max="7" width="12.88671875" style="22" customWidth="1"/>
    <col min="8" max="8" width="21" style="22" customWidth="1"/>
    <col min="9" max="9" width="22.33203125" style="22" customWidth="1"/>
    <col min="10" max="10" width="14.109375" style="22" customWidth="1"/>
    <col min="11" max="11" width="19" style="22" customWidth="1"/>
    <col min="12" max="12" width="15" style="20" customWidth="1"/>
    <col min="13" max="13" width="16.88671875" style="20" customWidth="1"/>
    <col min="14" max="14" width="15.109375" style="20" customWidth="1"/>
    <col min="15" max="15" width="17.44140625" style="20" customWidth="1"/>
    <col min="16" max="16" width="17.88671875" style="20" customWidth="1"/>
    <col min="17" max="17" width="17.6640625" style="20" customWidth="1"/>
    <col min="18" max="18" width="12" style="20" customWidth="1"/>
    <col min="19" max="19" width="30.44140625" style="20" customWidth="1"/>
    <col min="20" max="20" width="8.33203125" style="20" customWidth="1"/>
    <col min="21" max="21" width="8.88671875" style="20" customWidth="1"/>
    <col min="22" max="22" width="29.33203125" style="20" customWidth="1"/>
    <col min="23" max="23" width="9.109375" style="20" customWidth="1"/>
    <col min="24" max="24" width="19.88671875" style="20" customWidth="1"/>
    <col min="25" max="26" width="17.6640625" style="20" customWidth="1"/>
    <col min="27" max="27" width="17" style="20" customWidth="1"/>
    <col min="28" max="28" width="15.6640625" style="20" customWidth="1"/>
    <col min="29" max="29" width="27.6640625" style="20" customWidth="1"/>
    <col min="30" max="30" width="22.88671875" style="2" customWidth="1"/>
    <col min="31" max="16384" width="10.88671875" style="2"/>
  </cols>
  <sheetData>
    <row r="1" spans="1:30" s="1" customFormat="1" ht="12" customHeight="1" x14ac:dyDescent="0.3">
      <c r="A1" s="23" t="s">
        <v>55</v>
      </c>
      <c r="B1" s="23" t="s">
        <v>56</v>
      </c>
      <c r="C1" s="23" t="s">
        <v>57</v>
      </c>
      <c r="D1" s="23" t="s">
        <v>58</v>
      </c>
      <c r="E1" s="23" t="s">
        <v>59</v>
      </c>
      <c r="F1" s="23" t="s">
        <v>60</v>
      </c>
      <c r="G1" s="23" t="s">
        <v>61</v>
      </c>
      <c r="H1" s="23" t="s">
        <v>62</v>
      </c>
      <c r="I1" s="23" t="s">
        <v>63</v>
      </c>
      <c r="J1" s="23" t="s">
        <v>64</v>
      </c>
      <c r="K1" s="23" t="s">
        <v>65</v>
      </c>
      <c r="L1" s="23" t="s">
        <v>66</v>
      </c>
      <c r="M1" s="23" t="s">
        <v>67</v>
      </c>
      <c r="N1" s="23" t="s">
        <v>68</v>
      </c>
      <c r="O1" s="23" t="s">
        <v>69</v>
      </c>
      <c r="P1" s="23" t="s">
        <v>70</v>
      </c>
      <c r="Q1" s="23" t="s">
        <v>71</v>
      </c>
      <c r="R1" s="23" t="s">
        <v>104</v>
      </c>
      <c r="S1" s="23" t="s">
        <v>72</v>
      </c>
      <c r="T1" s="23" t="s">
        <v>73</v>
      </c>
      <c r="U1" s="23" t="s">
        <v>74</v>
      </c>
      <c r="V1" s="23" t="s">
        <v>75</v>
      </c>
      <c r="W1" s="23" t="s">
        <v>76</v>
      </c>
      <c r="X1" s="23" t="s">
        <v>120</v>
      </c>
      <c r="Y1" s="23" t="s">
        <v>100</v>
      </c>
      <c r="Z1" s="23" t="s">
        <v>121</v>
      </c>
      <c r="AA1" s="23" t="s">
        <v>77</v>
      </c>
      <c r="AB1" s="23" t="s">
        <v>78</v>
      </c>
      <c r="AC1" s="23" t="s">
        <v>79</v>
      </c>
      <c r="AD1" s="23" t="s">
        <v>80</v>
      </c>
    </row>
    <row r="2" spans="1:30" x14ac:dyDescent="0.3">
      <c r="A2" s="20" t="s">
        <v>128</v>
      </c>
      <c r="B2" s="20" t="s">
        <v>127</v>
      </c>
      <c r="C2" s="20">
        <v>37.759721999999996</v>
      </c>
      <c r="D2" s="20">
        <v>-97.834999999999994</v>
      </c>
      <c r="E2" s="20">
        <f>CONVERT(1421.6, "ft", "m")</f>
        <v>433.30367999999993</v>
      </c>
      <c r="F2" s="21">
        <v>1</v>
      </c>
      <c r="G2" s="29" t="s">
        <v>129</v>
      </c>
      <c r="H2" s="22">
        <v>37.726111000000003</v>
      </c>
      <c r="I2" s="22">
        <v>-97.793888999999993</v>
      </c>
      <c r="J2" t="s">
        <v>130</v>
      </c>
      <c r="K2">
        <v>9.8000000000000007</v>
      </c>
      <c r="L2" s="20" t="s">
        <v>131</v>
      </c>
      <c r="M2" s="20">
        <v>5.0999999999999996</v>
      </c>
      <c r="N2" s="20">
        <v>12.5</v>
      </c>
      <c r="O2" s="20">
        <f>CONVERT(15.5, "mi^2","km^2")</f>
        <v>40.144815710208</v>
      </c>
      <c r="P2" s="20">
        <v>108</v>
      </c>
      <c r="Q2" s="20">
        <f>CONVERT(901, "mi^2", "km^2")</f>
        <v>2333.579287412736</v>
      </c>
      <c r="R2" t="s">
        <v>135</v>
      </c>
      <c r="S2" t="s">
        <v>153</v>
      </c>
      <c r="T2" s="20">
        <v>2001</v>
      </c>
      <c r="U2" s="20">
        <v>2017</v>
      </c>
      <c r="V2" s="20">
        <v>12</v>
      </c>
      <c r="W2" s="20" t="s">
        <v>132</v>
      </c>
      <c r="X2" s="27" t="s">
        <v>132</v>
      </c>
      <c r="Y2" t="s">
        <v>132</v>
      </c>
      <c r="Z2" t="s">
        <v>132</v>
      </c>
      <c r="AA2" s="20" t="s">
        <v>133</v>
      </c>
      <c r="AB2" s="20" t="s">
        <v>133</v>
      </c>
      <c r="AC2" s="28" t="s">
        <v>134</v>
      </c>
      <c r="AD2" s="20"/>
    </row>
  </sheetData>
  <hyperlinks>
    <hyperlink ref="AC2" r:id="rId1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4"/>
  <sheetViews>
    <sheetView workbookViewId="0">
      <selection activeCell="O7" sqref="O7"/>
    </sheetView>
  </sheetViews>
  <sheetFormatPr defaultColWidth="10.88671875" defaultRowHeight="14.4" x14ac:dyDescent="0.3"/>
  <cols>
    <col min="1" max="2" width="14.109375" style="20" customWidth="1"/>
    <col min="3" max="3" width="15.5546875" style="20" bestFit="1" customWidth="1"/>
    <col min="4" max="4" width="16.109375" style="19" customWidth="1"/>
    <col min="5" max="5" width="14.44140625" style="19" customWidth="1"/>
    <col min="6" max="6" width="14.109375" style="19" customWidth="1"/>
    <col min="7" max="7" width="15" style="19" customWidth="1"/>
    <col min="8" max="8" width="17" style="19" customWidth="1"/>
    <col min="9" max="9" width="8.33203125" style="19" customWidth="1"/>
    <col min="10" max="10" width="11.33203125" style="19" customWidth="1"/>
    <col min="11" max="11" width="17.6640625" style="19" customWidth="1"/>
    <col min="12" max="12" width="26.33203125" style="19" customWidth="1"/>
    <col min="13" max="13" width="25.109375" style="19" customWidth="1"/>
    <col min="14" max="14" width="16.44140625" style="19" customWidth="1"/>
    <col min="15" max="15" width="17.109375" style="19" customWidth="1"/>
    <col min="16" max="16" width="15.33203125" style="19" customWidth="1"/>
    <col min="17" max="17" width="16.6640625" style="19" customWidth="1"/>
    <col min="18" max="16384" width="10.88671875" style="19"/>
  </cols>
  <sheetData>
    <row r="1" spans="1:17" x14ac:dyDescent="0.3">
      <c r="A1" s="23" t="s">
        <v>55</v>
      </c>
      <c r="B1" s="23" t="s">
        <v>101</v>
      </c>
      <c r="C1" s="23" t="s">
        <v>102</v>
      </c>
      <c r="D1" s="23" t="s">
        <v>105</v>
      </c>
      <c r="E1" s="23" t="s">
        <v>106</v>
      </c>
      <c r="F1" s="23" t="s">
        <v>107</v>
      </c>
      <c r="G1" s="23" t="s">
        <v>108</v>
      </c>
      <c r="H1" s="23" t="s">
        <v>109</v>
      </c>
      <c r="I1" s="23" t="s">
        <v>81</v>
      </c>
      <c r="J1" s="23" t="s">
        <v>110</v>
      </c>
      <c r="K1" s="23" t="s">
        <v>82</v>
      </c>
      <c r="L1" s="23" t="s">
        <v>111</v>
      </c>
      <c r="M1" s="23" t="s">
        <v>112</v>
      </c>
      <c r="N1" s="23" t="s">
        <v>83</v>
      </c>
      <c r="O1" s="23" t="s">
        <v>84</v>
      </c>
      <c r="P1" s="23" t="s">
        <v>85</v>
      </c>
      <c r="Q1" s="23" t="s">
        <v>103</v>
      </c>
    </row>
    <row r="2" spans="1:17" x14ac:dyDescent="0.3">
      <c r="A2" s="20" t="s">
        <v>161</v>
      </c>
      <c r="B2" s="20" t="s">
        <v>136</v>
      </c>
      <c r="C2" s="20" t="s">
        <v>147</v>
      </c>
      <c r="D2" s="20" t="s">
        <v>132</v>
      </c>
      <c r="E2" s="20" t="s">
        <v>132</v>
      </c>
      <c r="F2" s="20" t="s">
        <v>144</v>
      </c>
      <c r="G2" s="20" t="s">
        <v>132</v>
      </c>
      <c r="H2" s="20" t="s">
        <v>144</v>
      </c>
      <c r="I2" s="20" t="s">
        <v>132</v>
      </c>
      <c r="J2" s="20" t="s">
        <v>132</v>
      </c>
      <c r="K2" s="20" t="s">
        <v>137</v>
      </c>
      <c r="L2" s="20" t="s">
        <v>146</v>
      </c>
      <c r="M2" s="20" t="s">
        <v>137</v>
      </c>
      <c r="N2" s="20" t="s">
        <v>152</v>
      </c>
      <c r="O2" s="20" t="s">
        <v>137</v>
      </c>
      <c r="P2" s="20" t="s">
        <v>160</v>
      </c>
      <c r="Q2" s="20" t="s">
        <v>154</v>
      </c>
    </row>
    <row r="3" spans="1:17" x14ac:dyDescent="0.3">
      <c r="A3" s="20" t="s">
        <v>161</v>
      </c>
      <c r="B3" s="20" t="s">
        <v>136</v>
      </c>
      <c r="C3" s="20" t="s">
        <v>149</v>
      </c>
      <c r="D3" s="20" t="s">
        <v>132</v>
      </c>
      <c r="E3" s="20" t="s">
        <v>132</v>
      </c>
      <c r="F3" s="20" t="s">
        <v>144</v>
      </c>
      <c r="G3" s="20" t="s">
        <v>132</v>
      </c>
      <c r="H3" s="20" t="s">
        <v>144</v>
      </c>
      <c r="I3" s="20" t="s">
        <v>132</v>
      </c>
      <c r="J3" s="20" t="s">
        <v>132</v>
      </c>
      <c r="K3" s="20" t="s">
        <v>137</v>
      </c>
      <c r="L3" s="2" t="s">
        <v>151</v>
      </c>
      <c r="M3" s="20" t="s">
        <v>137</v>
      </c>
      <c r="N3" s="20" t="s">
        <v>152</v>
      </c>
      <c r="O3" s="20" t="s">
        <v>137</v>
      </c>
      <c r="P3" s="20" t="s">
        <v>160</v>
      </c>
      <c r="Q3" s="20" t="s">
        <v>154</v>
      </c>
    </row>
    <row r="4" spans="1:17" x14ac:dyDescent="0.3">
      <c r="A4" s="20" t="s">
        <v>161</v>
      </c>
      <c r="B4" s="20" t="s">
        <v>148</v>
      </c>
      <c r="C4" s="20" t="s">
        <v>150</v>
      </c>
      <c r="D4" s="20" t="s">
        <v>132</v>
      </c>
      <c r="E4" s="20" t="s">
        <v>132</v>
      </c>
      <c r="F4" s="20" t="s">
        <v>144</v>
      </c>
      <c r="G4" s="20" t="s">
        <v>132</v>
      </c>
      <c r="H4" s="20" t="s">
        <v>132</v>
      </c>
      <c r="I4" s="20" t="s">
        <v>132</v>
      </c>
      <c r="J4" s="20" t="s">
        <v>132</v>
      </c>
      <c r="K4" s="20" t="s">
        <v>156</v>
      </c>
      <c r="L4" s="20" t="s">
        <v>155</v>
      </c>
      <c r="M4" s="20" t="s">
        <v>137</v>
      </c>
      <c r="N4" s="20" t="s">
        <v>158</v>
      </c>
      <c r="O4" s="20" t="s">
        <v>158</v>
      </c>
      <c r="P4" s="20" t="s">
        <v>157</v>
      </c>
      <c r="Q4" s="20" t="s">
        <v>156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L2"/>
  <sheetViews>
    <sheetView workbookViewId="0">
      <selection activeCell="A2" sqref="A2"/>
    </sheetView>
  </sheetViews>
  <sheetFormatPr defaultColWidth="11.44140625" defaultRowHeight="14.4" x14ac:dyDescent="0.3"/>
  <cols>
    <col min="1" max="2" width="14.109375" style="20" customWidth="1"/>
    <col min="3" max="3" width="16.88671875" customWidth="1"/>
    <col min="4" max="4" width="15" customWidth="1"/>
    <col min="5" max="5" width="14.44140625" customWidth="1"/>
    <col min="6" max="6" width="15.6640625" customWidth="1"/>
    <col min="7" max="7" width="7.6640625" customWidth="1"/>
    <col min="8" max="8" width="17.6640625" customWidth="1"/>
    <col min="9" max="9" width="26.109375" customWidth="1"/>
    <col min="10" max="10" width="17.109375" customWidth="1"/>
    <col min="11" max="11" width="17.88671875" customWidth="1"/>
    <col min="12" max="12" width="14.88671875" customWidth="1"/>
  </cols>
  <sheetData>
    <row r="1" spans="1:12" x14ac:dyDescent="0.3">
      <c r="A1" s="23" t="s">
        <v>55</v>
      </c>
      <c r="B1" s="23" t="s">
        <v>61</v>
      </c>
      <c r="C1" s="23" t="s">
        <v>105</v>
      </c>
      <c r="D1" s="23" t="s">
        <v>106</v>
      </c>
      <c r="E1" s="23" t="s">
        <v>108</v>
      </c>
      <c r="F1" s="23" t="s">
        <v>113</v>
      </c>
      <c r="G1" s="23" t="s">
        <v>81</v>
      </c>
      <c r="H1" s="23" t="s">
        <v>82</v>
      </c>
      <c r="I1" s="23" t="s">
        <v>111</v>
      </c>
      <c r="J1" s="23" t="s">
        <v>83</v>
      </c>
      <c r="K1" s="23" t="s">
        <v>84</v>
      </c>
      <c r="L1" s="23" t="s">
        <v>85</v>
      </c>
    </row>
    <row r="2" spans="1:12" x14ac:dyDescent="0.3">
      <c r="A2" s="20" t="s">
        <v>128</v>
      </c>
      <c r="C2" s="19"/>
      <c r="D2" s="19"/>
      <c r="E2" s="19"/>
      <c r="F2" s="19"/>
      <c r="G2" s="19"/>
      <c r="H2" s="19"/>
      <c r="I2" s="19"/>
      <c r="J2" s="19"/>
      <c r="K2" s="19"/>
      <c r="L2" s="19"/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50"/>
  <sheetViews>
    <sheetView workbookViewId="0">
      <selection activeCell="D13" sqref="D13"/>
    </sheetView>
  </sheetViews>
  <sheetFormatPr defaultColWidth="11.44140625" defaultRowHeight="14.4" x14ac:dyDescent="0.3"/>
  <cols>
    <col min="1" max="1" width="10.88671875" style="20"/>
    <col min="2" max="2" width="20.33203125" customWidth="1"/>
    <col min="3" max="3" width="16.33203125" customWidth="1"/>
    <col min="4" max="4" width="13.44140625" customWidth="1"/>
    <col min="5" max="5" width="14.44140625" customWidth="1"/>
    <col min="6" max="6" width="16" customWidth="1"/>
    <col min="7" max="7" width="17" customWidth="1"/>
    <col min="8" max="8" width="14" customWidth="1"/>
    <col min="9" max="10" width="15.109375" customWidth="1"/>
    <col min="11" max="11" width="16.5546875" customWidth="1"/>
    <col min="12" max="12" width="22.5546875" customWidth="1"/>
    <col min="13" max="13" width="17.5546875" customWidth="1"/>
    <col min="14" max="14" width="15.5546875" customWidth="1"/>
    <col min="15" max="15" width="27.6640625" bestFit="1" customWidth="1"/>
  </cols>
  <sheetData>
    <row r="1" spans="1:17" x14ac:dyDescent="0.3">
      <c r="A1" s="23" t="s">
        <v>55</v>
      </c>
      <c r="B1" s="23" t="s">
        <v>114</v>
      </c>
      <c r="C1" s="23" t="s">
        <v>86</v>
      </c>
      <c r="D1" s="23" t="s">
        <v>115</v>
      </c>
      <c r="E1" s="23" t="s">
        <v>118</v>
      </c>
      <c r="F1" s="23" t="s">
        <v>116</v>
      </c>
      <c r="G1" s="23" t="s">
        <v>117</v>
      </c>
      <c r="H1" s="23" t="s">
        <v>87</v>
      </c>
      <c r="I1" s="23" t="s">
        <v>88</v>
      </c>
      <c r="J1" s="23" t="s">
        <v>122</v>
      </c>
      <c r="K1" s="23" t="s">
        <v>123</v>
      </c>
      <c r="L1" s="23" t="s">
        <v>124</v>
      </c>
      <c r="M1" s="24" t="s">
        <v>119</v>
      </c>
      <c r="N1" s="24" t="s">
        <v>125</v>
      </c>
      <c r="O1" s="23" t="s">
        <v>80</v>
      </c>
    </row>
    <row r="2" spans="1:17" x14ac:dyDescent="0.3">
      <c r="A2" t="s">
        <v>128</v>
      </c>
      <c r="B2" t="s">
        <v>159</v>
      </c>
      <c r="C2" t="s">
        <v>137</v>
      </c>
      <c r="D2" t="s">
        <v>168</v>
      </c>
      <c r="E2" t="s">
        <v>164</v>
      </c>
      <c r="F2" t="s">
        <v>132</v>
      </c>
      <c r="G2" t="s">
        <v>132</v>
      </c>
      <c r="H2" t="s">
        <v>132</v>
      </c>
      <c r="I2" t="s">
        <v>163</v>
      </c>
      <c r="J2" t="s">
        <v>132</v>
      </c>
      <c r="K2" t="s">
        <v>145</v>
      </c>
      <c r="L2" t="s">
        <v>132</v>
      </c>
      <c r="M2" t="s">
        <v>32</v>
      </c>
      <c r="N2" t="s">
        <v>132</v>
      </c>
      <c r="O2" t="s">
        <v>165</v>
      </c>
    </row>
    <row r="3" spans="1:17" x14ac:dyDescent="0.3">
      <c r="A3" t="s">
        <v>128</v>
      </c>
      <c r="B3" t="s">
        <v>162</v>
      </c>
      <c r="C3" t="s">
        <v>137</v>
      </c>
      <c r="D3" t="s">
        <v>167</v>
      </c>
      <c r="E3" t="s">
        <v>164</v>
      </c>
      <c r="F3" t="s">
        <v>132</v>
      </c>
      <c r="G3" t="s">
        <v>132</v>
      </c>
      <c r="H3" t="s">
        <v>132</v>
      </c>
      <c r="I3" t="s">
        <v>163</v>
      </c>
      <c r="J3" t="s">
        <v>132</v>
      </c>
      <c r="K3" t="s">
        <v>145</v>
      </c>
      <c r="L3" t="s">
        <v>132</v>
      </c>
      <c r="M3" t="s">
        <v>32</v>
      </c>
      <c r="N3" t="s">
        <v>132</v>
      </c>
      <c r="O3" t="s">
        <v>166</v>
      </c>
      <c r="P3" s="19"/>
      <c r="Q3" s="19"/>
    </row>
    <row r="8" spans="1:17" x14ac:dyDescent="0.3">
      <c r="A8"/>
    </row>
    <row r="9" spans="1:17" x14ac:dyDescent="0.3">
      <c r="A9"/>
    </row>
    <row r="10" spans="1:17" x14ac:dyDescent="0.3">
      <c r="A10"/>
    </row>
    <row r="11" spans="1:17" x14ac:dyDescent="0.3">
      <c r="A11"/>
    </row>
    <row r="12" spans="1:17" x14ac:dyDescent="0.3">
      <c r="A12"/>
    </row>
    <row r="13" spans="1:17" x14ac:dyDescent="0.3">
      <c r="A13"/>
    </row>
    <row r="14" spans="1:17" x14ac:dyDescent="0.3">
      <c r="A14"/>
    </row>
    <row r="15" spans="1:17" x14ac:dyDescent="0.3">
      <c r="A15"/>
    </row>
    <row r="16" spans="1:17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2"/>
  <sheetViews>
    <sheetView workbookViewId="0">
      <selection activeCell="F2" sqref="F2"/>
    </sheetView>
  </sheetViews>
  <sheetFormatPr defaultColWidth="11.44140625" defaultRowHeight="14.4" x14ac:dyDescent="0.3"/>
  <cols>
    <col min="2" max="2" width="20.44140625" bestFit="1" customWidth="1"/>
    <col min="3" max="3" width="22.109375" customWidth="1"/>
    <col min="4" max="4" width="24.109375" customWidth="1"/>
  </cols>
  <sheetData>
    <row r="1" spans="1:6" x14ac:dyDescent="0.3">
      <c r="A1" s="23" t="s">
        <v>55</v>
      </c>
      <c r="B1" s="25" t="s">
        <v>96</v>
      </c>
      <c r="C1" s="23" t="s">
        <v>97</v>
      </c>
      <c r="D1" s="23" t="s">
        <v>98</v>
      </c>
      <c r="E1" s="23" t="s">
        <v>99</v>
      </c>
      <c r="F1" s="23" t="s">
        <v>80</v>
      </c>
    </row>
    <row r="2" spans="1:6" x14ac:dyDescent="0.3">
      <c r="A2" s="20" t="s">
        <v>128</v>
      </c>
      <c r="B2" t="s">
        <v>139</v>
      </c>
      <c r="C2" t="s">
        <v>140</v>
      </c>
      <c r="D2" t="s">
        <v>141</v>
      </c>
      <c r="E2" s="19" t="s">
        <v>142</v>
      </c>
      <c r="F2" s="19" t="s">
        <v>143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2"/>
  <sheetViews>
    <sheetView workbookViewId="0">
      <selection activeCell="E2" sqref="E2"/>
    </sheetView>
  </sheetViews>
  <sheetFormatPr defaultColWidth="11.44140625" defaultRowHeight="14.4" x14ac:dyDescent="0.3"/>
  <cols>
    <col min="1" max="1" width="16.6640625" customWidth="1"/>
    <col min="2" max="2" width="16.109375" customWidth="1"/>
    <col min="3" max="3" width="23.44140625" customWidth="1"/>
    <col min="4" max="4" width="15" customWidth="1"/>
    <col min="5" max="5" width="16.44140625" customWidth="1"/>
    <col min="6" max="6" width="15.88671875" customWidth="1"/>
    <col min="7" max="7" width="15.6640625" customWidth="1"/>
  </cols>
  <sheetData>
    <row r="1" spans="1:8" x14ac:dyDescent="0.3">
      <c r="A1" s="26" t="s">
        <v>55</v>
      </c>
      <c r="B1" s="26" t="s">
        <v>89</v>
      </c>
      <c r="C1" s="26" t="s">
        <v>90</v>
      </c>
      <c r="D1" s="26" t="s">
        <v>91</v>
      </c>
      <c r="E1" s="26" t="s">
        <v>92</v>
      </c>
      <c r="F1" s="26" t="s">
        <v>93</v>
      </c>
      <c r="G1" s="26" t="s">
        <v>94</v>
      </c>
      <c r="H1" s="26" t="s">
        <v>95</v>
      </c>
    </row>
    <row r="2" spans="1:8" x14ac:dyDescent="0.3">
      <c r="A2" s="20" t="s">
        <v>128</v>
      </c>
      <c r="B2" t="s">
        <v>126</v>
      </c>
      <c r="C2">
        <v>1.2</v>
      </c>
      <c r="D2" s="19" t="s">
        <v>11</v>
      </c>
      <c r="E2" s="19" t="s">
        <v>34</v>
      </c>
      <c r="F2" s="19" t="s">
        <v>38</v>
      </c>
      <c r="G2" s="19" t="s">
        <v>138</v>
      </c>
      <c r="H2" s="19" t="s">
        <v>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25"/>
  <sheetViews>
    <sheetView workbookViewId="0">
      <selection activeCell="B4" sqref="B4"/>
    </sheetView>
  </sheetViews>
  <sheetFormatPr defaultColWidth="11.44140625" defaultRowHeight="14.4" x14ac:dyDescent="0.3"/>
  <cols>
    <col min="4" max="4" width="22.88671875" customWidth="1"/>
    <col min="5" max="5" width="25.44140625" customWidth="1"/>
  </cols>
  <sheetData>
    <row r="1" spans="1:7" ht="40.200000000000003" x14ac:dyDescent="0.3">
      <c r="A1" s="3" t="s">
        <v>2</v>
      </c>
      <c r="B1" s="3" t="s">
        <v>3</v>
      </c>
      <c r="C1" s="3" t="s">
        <v>4</v>
      </c>
      <c r="D1" s="3" t="s">
        <v>5</v>
      </c>
      <c r="F1" s="7" t="s">
        <v>17</v>
      </c>
      <c r="G1" s="7" t="s">
        <v>18</v>
      </c>
    </row>
    <row r="2" spans="1:7" x14ac:dyDescent="0.3">
      <c r="A2" s="4" t="s">
        <v>6</v>
      </c>
      <c r="B2" s="4" t="s">
        <v>7</v>
      </c>
      <c r="C2" s="4"/>
      <c r="D2" s="4"/>
      <c r="F2" s="8">
        <v>50</v>
      </c>
      <c r="G2" s="9">
        <f>F2/365</f>
        <v>0.13698630136986301</v>
      </c>
    </row>
    <row r="3" spans="1:7" x14ac:dyDescent="0.3">
      <c r="A3" s="5" t="s">
        <v>8</v>
      </c>
      <c r="B3" s="6" t="s">
        <v>9</v>
      </c>
      <c r="C3" s="5" t="s">
        <v>8</v>
      </c>
      <c r="D3" s="5" t="s">
        <v>10</v>
      </c>
      <c r="F3" s="10">
        <v>100</v>
      </c>
      <c r="G3" s="11">
        <f>F3/365</f>
        <v>0.27397260273972601</v>
      </c>
    </row>
    <row r="4" spans="1:7" x14ac:dyDescent="0.3">
      <c r="A4" s="5" t="s">
        <v>11</v>
      </c>
      <c r="B4" s="6" t="s">
        <v>12</v>
      </c>
      <c r="C4" s="5" t="s">
        <v>11</v>
      </c>
      <c r="D4" s="5" t="s">
        <v>13</v>
      </c>
    </row>
    <row r="5" spans="1:7" x14ac:dyDescent="0.3">
      <c r="A5" s="5" t="s">
        <v>14</v>
      </c>
      <c r="B5" s="6" t="s">
        <v>15</v>
      </c>
      <c r="C5" s="5" t="s">
        <v>14</v>
      </c>
      <c r="D5" s="5" t="s">
        <v>16</v>
      </c>
    </row>
    <row r="6" spans="1:7" x14ac:dyDescent="0.3">
      <c r="A6" s="15"/>
      <c r="B6" s="17"/>
      <c r="C6" s="15"/>
      <c r="D6" s="15"/>
    </row>
    <row r="8" spans="1:7" ht="27" x14ac:dyDescent="0.3">
      <c r="A8" s="3" t="s">
        <v>20</v>
      </c>
      <c r="B8" s="3" t="s">
        <v>21</v>
      </c>
      <c r="C8" s="3" t="s">
        <v>22</v>
      </c>
      <c r="D8" s="3" t="s">
        <v>23</v>
      </c>
      <c r="E8" s="12"/>
    </row>
    <row r="9" spans="1:7" x14ac:dyDescent="0.3">
      <c r="A9" s="5" t="s">
        <v>24</v>
      </c>
      <c r="B9" s="5" t="s">
        <v>25</v>
      </c>
      <c r="C9" s="5" t="s">
        <v>26</v>
      </c>
      <c r="D9" s="5" t="s">
        <v>24</v>
      </c>
      <c r="E9" s="13" t="s">
        <v>27</v>
      </c>
    </row>
    <row r="10" spans="1:7" x14ac:dyDescent="0.3">
      <c r="A10" s="5" t="s">
        <v>11</v>
      </c>
      <c r="B10" s="5" t="s">
        <v>28</v>
      </c>
      <c r="C10" s="5" t="s">
        <v>29</v>
      </c>
      <c r="D10" s="5" t="s">
        <v>30</v>
      </c>
      <c r="E10" s="13" t="s">
        <v>31</v>
      </c>
    </row>
    <row r="11" spans="1:7" x14ac:dyDescent="0.3">
      <c r="A11" s="5" t="s">
        <v>32</v>
      </c>
      <c r="B11" s="5" t="s">
        <v>33</v>
      </c>
      <c r="C11" s="5" t="s">
        <v>34</v>
      </c>
      <c r="D11" s="15"/>
    </row>
    <row r="14" spans="1:7" x14ac:dyDescent="0.3">
      <c r="A14" s="16" t="s">
        <v>35</v>
      </c>
      <c r="B14" s="16" t="s">
        <v>0</v>
      </c>
    </row>
    <row r="15" spans="1:7" x14ac:dyDescent="0.3">
      <c r="A15" s="13" t="s">
        <v>36</v>
      </c>
      <c r="B15" s="14" t="s">
        <v>40</v>
      </c>
    </row>
    <row r="16" spans="1:7" x14ac:dyDescent="0.3">
      <c r="A16" s="14" t="s">
        <v>38</v>
      </c>
      <c r="B16" s="14" t="s">
        <v>41</v>
      </c>
    </row>
    <row r="17" spans="1:3" x14ac:dyDescent="0.3">
      <c r="A17" s="12" t="s">
        <v>37</v>
      </c>
      <c r="B17" s="12" t="s">
        <v>42</v>
      </c>
    </row>
    <row r="18" spans="1:3" x14ac:dyDescent="0.3">
      <c r="A18" s="12" t="s">
        <v>39</v>
      </c>
      <c r="B18" s="12" t="s">
        <v>43</v>
      </c>
    </row>
    <row r="21" spans="1:3" ht="53.4" x14ac:dyDescent="0.3">
      <c r="A21" s="3" t="s">
        <v>1</v>
      </c>
      <c r="B21" s="3" t="s">
        <v>44</v>
      </c>
      <c r="C21" s="3" t="s">
        <v>45</v>
      </c>
    </row>
    <row r="22" spans="1:3" x14ac:dyDescent="0.3">
      <c r="A22" s="5" t="s">
        <v>46</v>
      </c>
      <c r="B22" s="5" t="s">
        <v>19</v>
      </c>
      <c r="C22" s="5" t="s">
        <v>47</v>
      </c>
    </row>
    <row r="23" spans="1:3" x14ac:dyDescent="0.3">
      <c r="A23" s="5" t="s">
        <v>48</v>
      </c>
      <c r="B23" s="5" t="s">
        <v>49</v>
      </c>
      <c r="C23" s="5" t="s">
        <v>50</v>
      </c>
    </row>
    <row r="24" spans="1:3" x14ac:dyDescent="0.3">
      <c r="A24" s="5" t="s">
        <v>51</v>
      </c>
      <c r="B24" s="5" t="s">
        <v>52</v>
      </c>
      <c r="C24" s="5" t="s">
        <v>53</v>
      </c>
    </row>
    <row r="25" spans="1:3" x14ac:dyDescent="0.3">
      <c r="A25" s="18" t="s">
        <v>54</v>
      </c>
    </row>
  </sheetData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LakeMetadata</vt:lpstr>
      <vt:lpstr>ManualSonde</vt:lpstr>
      <vt:lpstr>BuoyHighFrequency</vt:lpstr>
      <vt:lpstr>MethodForPhytoplankton</vt:lpstr>
      <vt:lpstr>MeteorologicalMetadata</vt:lpstr>
      <vt:lpstr>LakeType</vt:lpstr>
      <vt:lpstr>Type_Key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oanneville</dc:creator>
  <cp:lastModifiedBy>jonat</cp:lastModifiedBy>
  <dcterms:created xsi:type="dcterms:W3CDTF">2013-11-13T10:08:37Z</dcterms:created>
  <dcterms:modified xsi:type="dcterms:W3CDTF">2019-05-09T19:00:54Z</dcterms:modified>
</cp:coreProperties>
</file>