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bhguru/Desktop/VOLUMES-TRUNK&amp;LIMBS/"/>
    </mc:Choice>
  </mc:AlternateContent>
  <xr:revisionPtr revIDLastSave="0" documentId="13_ncr:1_{9194DA61-838B-864A-92FF-8282C75F5393}" xr6:coauthVersionLast="36" xr6:coauthVersionMax="36" xr10:uidLastSave="{00000000-0000-0000-0000-000000000000}"/>
  <bookViews>
    <workbookView xWindow="4500" yWindow="480" windowWidth="38080" windowHeight="2720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A3" i="1"/>
  <c r="N3" i="1" l="1"/>
  <c r="H14" i="1" l="1"/>
  <c r="H13" i="1"/>
  <c r="H12" i="1"/>
  <c r="H11" i="1"/>
  <c r="H10" i="1"/>
  <c r="H9" i="1"/>
  <c r="H8" i="1"/>
  <c r="H7" i="1"/>
  <c r="H6" i="1"/>
  <c r="H3" i="1"/>
  <c r="I3" i="1" s="1"/>
  <c r="B14" i="1"/>
  <c r="B13" i="1"/>
  <c r="B12" i="1"/>
  <c r="B11" i="1"/>
  <c r="B10" i="1"/>
  <c r="B9" i="1"/>
  <c r="B8" i="1"/>
  <c r="B7" i="1"/>
  <c r="B6" i="1"/>
  <c r="B3" i="1"/>
  <c r="O3" i="1" l="1"/>
  <c r="P3" i="1" s="1"/>
  <c r="Q3" i="1" s="1"/>
</calcChain>
</file>

<file path=xl/sharedStrings.xml><?xml version="1.0" encoding="utf-8"?>
<sst xmlns="http://schemas.openxmlformats.org/spreadsheetml/2006/main" count="20" uniqueCount="20">
  <si>
    <r>
      <t>F</t>
    </r>
    <r>
      <rPr>
        <b/>
        <vertAlign val="subscript"/>
        <sz val="16"/>
        <color theme="1"/>
        <rFont val="Calibri"/>
        <family val="2"/>
        <scheme val="minor"/>
      </rPr>
      <t>1</t>
    </r>
  </si>
  <si>
    <r>
      <t>F</t>
    </r>
    <r>
      <rPr>
        <b/>
        <vertAlign val="subscript"/>
        <sz val="16"/>
        <color theme="1"/>
        <rFont val="Calibri"/>
        <family val="2"/>
        <scheme val="minor"/>
      </rPr>
      <t>2</t>
    </r>
  </si>
  <si>
    <r>
      <t>r</t>
    </r>
    <r>
      <rPr>
        <b/>
        <vertAlign val="sub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 xml:space="preserve"> -ft</t>
    </r>
  </si>
  <si>
    <r>
      <t>r</t>
    </r>
    <r>
      <rPr>
        <b/>
        <vertAlign val="subscript"/>
        <sz val="16"/>
        <color theme="1"/>
        <rFont val="Calibri"/>
        <family val="2"/>
        <scheme val="minor"/>
      </rPr>
      <t>1</t>
    </r>
    <r>
      <rPr>
        <b/>
        <sz val="16"/>
        <color theme="1"/>
        <rFont val="Calibri"/>
        <family val="2"/>
        <scheme val="minor"/>
      </rPr>
      <t xml:space="preserve"> -in</t>
    </r>
  </si>
  <si>
    <t>∆r1  -in</t>
  </si>
  <si>
    <r>
      <t>r</t>
    </r>
    <r>
      <rPr>
        <b/>
        <vertAlign val="subscript"/>
        <sz val="16"/>
        <color theme="1"/>
        <rFont val="Calibri"/>
        <family val="2"/>
        <scheme val="minor"/>
      </rPr>
      <t>2</t>
    </r>
    <r>
      <rPr>
        <b/>
        <sz val="16"/>
        <color theme="1"/>
        <rFont val="Calibri"/>
        <family val="2"/>
        <scheme val="minor"/>
      </rPr>
      <t xml:space="preserve"> -in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</si>
  <si>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 xml:space="preserve">1 </t>
    </r>
    <r>
      <rPr>
        <b/>
        <sz val="16"/>
        <color theme="1"/>
        <rFont val="Calibri"/>
        <family val="2"/>
        <scheme val="minor"/>
      </rPr>
      <t>-ft</t>
    </r>
  </si>
  <si>
    <r>
      <t>∆h</t>
    </r>
    <r>
      <rPr>
        <b/>
        <vertAlign val="subscript"/>
        <sz val="16"/>
        <color theme="1"/>
        <rFont val="Calibri"/>
        <family val="2"/>
        <scheme val="minor"/>
      </rPr>
      <t xml:space="preserve">1 </t>
    </r>
    <r>
      <rPr>
        <b/>
        <sz val="16"/>
        <color theme="1"/>
        <rFont val="Calibri"/>
        <family val="2"/>
        <scheme val="minor"/>
      </rPr>
      <t>-ft</t>
    </r>
  </si>
  <si>
    <r>
      <t>r</t>
    </r>
    <r>
      <rPr>
        <b/>
        <vertAlign val="subscript"/>
        <sz val="16"/>
        <color theme="1"/>
        <rFont val="Calibri"/>
        <family val="2"/>
        <scheme val="minor"/>
      </rPr>
      <t xml:space="preserve">2 </t>
    </r>
    <r>
      <rPr>
        <b/>
        <sz val="16"/>
        <color theme="1"/>
        <rFont val="Calibri"/>
        <family val="2"/>
        <scheme val="minor"/>
      </rPr>
      <t>- ft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</si>
  <si>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 xml:space="preserve">2 </t>
    </r>
    <r>
      <rPr>
        <b/>
        <sz val="16"/>
        <color theme="1"/>
        <rFont val="Calibri"/>
        <family val="2"/>
        <scheme val="minor"/>
      </rPr>
      <t>-ft</t>
    </r>
  </si>
  <si>
    <r>
      <t>∆r</t>
    </r>
    <r>
      <rPr>
        <b/>
        <vertAlign val="subscript"/>
        <sz val="16"/>
        <color theme="1"/>
        <rFont val="Calibri"/>
        <family val="2"/>
        <scheme val="minor"/>
      </rPr>
      <t xml:space="preserve">2 </t>
    </r>
    <r>
      <rPr>
        <b/>
        <sz val="16"/>
        <color theme="1"/>
        <rFont val="Calibri"/>
        <family val="2"/>
        <scheme val="minor"/>
      </rPr>
      <t>-ft</t>
    </r>
  </si>
  <si>
    <r>
      <t>∆r</t>
    </r>
    <r>
      <rPr>
        <b/>
        <vertAlign val="subscript"/>
        <sz val="16"/>
        <color theme="1"/>
        <rFont val="Calibri"/>
        <family val="2"/>
        <scheme val="minor"/>
      </rPr>
      <t xml:space="preserve">1 </t>
    </r>
    <r>
      <rPr>
        <b/>
        <sz val="16"/>
        <color theme="1"/>
        <rFont val="Calibri"/>
        <family val="2"/>
        <scheme val="minor"/>
      </rPr>
      <t>- ft</t>
    </r>
  </si>
  <si>
    <r>
      <t>∆h</t>
    </r>
    <r>
      <rPr>
        <b/>
        <vertAlign val="subscript"/>
        <sz val="18"/>
        <color theme="1"/>
        <rFont val="Calibri"/>
        <family val="2"/>
        <scheme val="minor"/>
      </rPr>
      <t xml:space="preserve">2 </t>
    </r>
    <r>
      <rPr>
        <b/>
        <sz val="18"/>
        <color theme="1"/>
        <rFont val="Calibri"/>
        <family val="2"/>
        <scheme val="minor"/>
      </rPr>
      <t>-ft</t>
    </r>
  </si>
  <si>
    <r>
      <t>∆r</t>
    </r>
    <r>
      <rPr>
        <b/>
        <vertAlign val="subscript"/>
        <sz val="18"/>
        <color theme="1"/>
        <rFont val="Calibri"/>
        <family val="2"/>
        <scheme val="minor"/>
      </rPr>
      <t xml:space="preserve">2 </t>
    </r>
    <r>
      <rPr>
        <b/>
        <sz val="18"/>
        <color theme="1"/>
        <rFont val="Calibri"/>
        <family val="2"/>
        <scheme val="minor"/>
      </rPr>
      <t>-in</t>
    </r>
  </si>
  <si>
    <t>Yrs/in</t>
  </si>
  <si>
    <t>c1 -ft</t>
  </si>
  <si>
    <t>C2 -ft</t>
  </si>
  <si>
    <t>&lt;=Change needed =&gt;</t>
  </si>
  <si>
    <t>&lt;==============  Smaller Tree ==========================&gt;</t>
  </si>
  <si>
    <t>&lt;============ Bigger Tree =======================&gt;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</si>
</sst>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b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0" fillId="4" borderId="14" xfId="0" applyFill="1" applyBorder="1"/>
    <xf numFmtId="0" fontId="5" fillId="4" borderId="12" xfId="0" applyFont="1" applyFill="1" applyBorder="1"/>
    <xf numFmtId="0" fontId="6" fillId="4" borderId="13" xfId="0" applyFont="1" applyFill="1" applyBorder="1"/>
    <xf numFmtId="0" fontId="6" fillId="4" borderId="14" xfId="0" applyFont="1" applyFill="1" applyBorder="1"/>
    <xf numFmtId="0" fontId="6" fillId="3" borderId="7" xfId="0" applyFont="1" applyFill="1" applyBorder="1" applyProtection="1">
      <protection locked="0"/>
    </xf>
    <xf numFmtId="2" fontId="6" fillId="2" borderId="7" xfId="0" applyNumberFormat="1" applyFont="1" applyFill="1" applyBorder="1" applyProtection="1"/>
    <xf numFmtId="164" fontId="6" fillId="2" borderId="8" xfId="0" applyNumberFormat="1" applyFont="1" applyFill="1" applyBorder="1"/>
    <xf numFmtId="0" fontId="6" fillId="3" borderId="2" xfId="0" applyFont="1" applyFill="1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6" fillId="5" borderId="2" xfId="0" applyFont="1" applyFill="1" applyBorder="1" applyProtection="1">
      <protection locked="0"/>
    </xf>
    <xf numFmtId="164" fontId="6" fillId="2" borderId="3" xfId="0" applyNumberFormat="1" applyFont="1" applyFill="1" applyBorder="1"/>
    <xf numFmtId="0" fontId="6" fillId="3" borderId="4" xfId="0" applyFont="1" applyFill="1" applyBorder="1" applyProtection="1">
      <protection locked="0"/>
    </xf>
    <xf numFmtId="0" fontId="6" fillId="3" borderId="5" xfId="0" applyFont="1" applyFill="1" applyBorder="1" applyProtection="1">
      <protection locked="0"/>
    </xf>
    <xf numFmtId="0" fontId="6" fillId="5" borderId="4" xfId="0" applyFont="1" applyFill="1" applyBorder="1" applyProtection="1">
      <protection locked="0"/>
    </xf>
    <xf numFmtId="164" fontId="6" fillId="2" borderId="6" xfId="0" applyNumberFormat="1" applyFont="1" applyFill="1" applyBorder="1"/>
    <xf numFmtId="0" fontId="7" fillId="3" borderId="7" xfId="0" applyFont="1" applyFill="1" applyBorder="1" applyProtection="1">
      <protection locked="0"/>
    </xf>
    <xf numFmtId="0" fontId="7" fillId="3" borderId="1" xfId="0" applyFont="1" applyFill="1" applyBorder="1" applyProtection="1">
      <protection locked="0"/>
    </xf>
    <xf numFmtId="0" fontId="7" fillId="3" borderId="5" xfId="0" applyFont="1" applyFill="1" applyBorder="1" applyProtection="1">
      <protection locked="0"/>
    </xf>
    <xf numFmtId="0" fontId="0" fillId="4" borderId="0" xfId="0" applyFill="1" applyBorder="1"/>
    <xf numFmtId="165" fontId="7" fillId="3" borderId="7" xfId="0" applyNumberFormat="1" applyFont="1" applyFill="1" applyBorder="1" applyProtection="1">
      <protection locked="0"/>
    </xf>
    <xf numFmtId="0" fontId="1" fillId="2" borderId="15" xfId="0" applyFont="1" applyFill="1" applyBorder="1" applyAlignment="1">
      <alignment horizontal="right"/>
    </xf>
    <xf numFmtId="0" fontId="5" fillId="4" borderId="13" xfId="0" applyFont="1" applyFill="1" applyBorder="1"/>
    <xf numFmtId="0" fontId="1" fillId="2" borderId="14" xfId="0" applyFont="1" applyFill="1" applyBorder="1" applyAlignment="1">
      <alignment horizontal="right"/>
    </xf>
    <xf numFmtId="0" fontId="6" fillId="2" borderId="16" xfId="0" applyFont="1" applyFill="1" applyBorder="1"/>
    <xf numFmtId="0" fontId="6" fillId="2" borderId="17" xfId="0" applyFont="1" applyFill="1" applyBorder="1"/>
    <xf numFmtId="0" fontId="6" fillId="2" borderId="18" xfId="0" applyFont="1" applyFill="1" applyBorder="1"/>
    <xf numFmtId="0" fontId="6" fillId="5" borderId="19" xfId="0" applyFont="1" applyFill="1" applyBorder="1" applyProtection="1">
      <protection locked="0"/>
    </xf>
    <xf numFmtId="0" fontId="6" fillId="3" borderId="8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2" fontId="6" fillId="2" borderId="20" xfId="0" applyNumberFormat="1" applyFont="1" applyFill="1" applyBorder="1" applyProtection="1"/>
    <xf numFmtId="0" fontId="6" fillId="3" borderId="6" xfId="0" applyFont="1" applyFill="1" applyBorder="1" applyProtection="1">
      <protection locked="0"/>
    </xf>
    <xf numFmtId="0" fontId="6" fillId="3" borderId="19" xfId="0" applyFont="1" applyFill="1" applyBorder="1" applyProtection="1">
      <protection locked="0"/>
    </xf>
    <xf numFmtId="0" fontId="7" fillId="3" borderId="8" xfId="0" applyFont="1" applyFill="1" applyBorder="1" applyProtection="1">
      <protection locked="0"/>
    </xf>
    <xf numFmtId="0" fontId="7" fillId="3" borderId="3" xfId="0" applyFont="1" applyFill="1" applyBorder="1" applyProtection="1">
      <protection locked="0"/>
    </xf>
    <xf numFmtId="0" fontId="7" fillId="3" borderId="6" xfId="0" applyFont="1" applyFill="1" applyBorder="1" applyProtection="1">
      <protection locked="0"/>
    </xf>
    <xf numFmtId="0" fontId="7" fillId="2" borderId="20" xfId="0" applyFont="1" applyFill="1" applyBorder="1" applyAlignment="1">
      <alignment horizontal="right"/>
    </xf>
    <xf numFmtId="0" fontId="1" fillId="2" borderId="21" xfId="0" applyFont="1" applyFill="1" applyBorder="1" applyAlignment="1">
      <alignment horizontal="right"/>
    </xf>
    <xf numFmtId="0" fontId="1" fillId="2" borderId="20" xfId="0" applyFont="1" applyFill="1" applyBorder="1" applyAlignment="1">
      <alignment horizontal="right"/>
    </xf>
    <xf numFmtId="0" fontId="1" fillId="2" borderId="22" xfId="0" applyFont="1" applyFill="1" applyBorder="1" applyAlignment="1">
      <alignment horizontal="right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609600</xdr:colOff>
          <xdr:row>1</xdr:row>
          <xdr:rowOff>38100</xdr:rowOff>
        </xdr:from>
        <xdr:to>
          <xdr:col>25</xdr:col>
          <xdr:colOff>469900</xdr:colOff>
          <xdr:row>42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270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0</xdr:col>
      <xdr:colOff>114300</xdr:colOff>
      <xdr:row>14</xdr:row>
      <xdr:rowOff>165100</xdr:rowOff>
    </xdr:from>
    <xdr:ext cx="1816100" cy="1801368"/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/>
        </xdr:cNvSpPr>
      </xdr:nvSpPr>
      <xdr:spPr>
        <a:xfrm>
          <a:off x="114300" y="2781300"/>
          <a:ext cx="1816100" cy="1801368"/>
        </a:xfrm>
        <a:prstGeom prst="ellipse">
          <a:avLst/>
        </a:prstGeom>
        <a:noFill/>
        <a:ln w="6350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</xdr:col>
      <xdr:colOff>139700</xdr:colOff>
      <xdr:row>20</xdr:row>
      <xdr:rowOff>24384</xdr:rowOff>
    </xdr:from>
    <xdr:ext cx="977900" cy="0"/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cxnSpLocks noChangeAspect="1"/>
        </xdr:cNvCxnSpPr>
      </xdr:nvCxnSpPr>
      <xdr:spPr>
        <a:xfrm flipV="1">
          <a:off x="965200" y="3783584"/>
          <a:ext cx="97790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oneCellAnchor>
  <xdr:oneCellAnchor>
    <xdr:from>
      <xdr:col>1</xdr:col>
      <xdr:colOff>762000</xdr:colOff>
      <xdr:row>20</xdr:row>
      <xdr:rowOff>25400</xdr:rowOff>
    </xdr:from>
    <xdr:ext cx="419100" cy="850900"/>
    <xdr:cxnSp macro="">
      <xdr:nvCxnSpPr>
        <xdr:cNvPr id="6" name="Curved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>
          <a:stCxn id="9" idx="0"/>
        </xdr:cNvCxnSpPr>
      </xdr:nvCxnSpPr>
      <xdr:spPr>
        <a:xfrm rot="16200000" flipV="1">
          <a:off x="1371600" y="4000500"/>
          <a:ext cx="850900" cy="419100"/>
        </a:xfrm>
        <a:prstGeom prst="curvedConnector3">
          <a:avLst/>
        </a:prstGeom>
        <a:ln>
          <a:solidFill>
            <a:schemeClr val="tx1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oneCellAnchor>
  <xdr:twoCellAnchor>
    <xdr:from>
      <xdr:col>1</xdr:col>
      <xdr:colOff>266700</xdr:colOff>
      <xdr:row>17</xdr:row>
      <xdr:rowOff>101600</xdr:rowOff>
    </xdr:from>
    <xdr:to>
      <xdr:col>1</xdr:col>
      <xdr:colOff>711200</xdr:colOff>
      <xdr:row>20</xdr:row>
      <xdr:rowOff>101600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92200" y="3289300"/>
          <a:ext cx="444500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r</a:t>
          </a:r>
          <a:r>
            <a:rPr lang="en-US" sz="1800" baseline="-25000"/>
            <a:t>1</a:t>
          </a:r>
        </a:p>
      </xdr:txBody>
    </xdr:sp>
    <xdr:clientData/>
  </xdr:twoCellAnchor>
  <xdr:twoCellAnchor>
    <xdr:from>
      <xdr:col>3</xdr:col>
      <xdr:colOff>88900</xdr:colOff>
      <xdr:row>24</xdr:row>
      <xdr:rowOff>114300</xdr:rowOff>
    </xdr:from>
    <xdr:to>
      <xdr:col>4</xdr:col>
      <xdr:colOff>12700</xdr:colOff>
      <xdr:row>27</xdr:row>
      <xdr:rowOff>12700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739900" y="4635500"/>
          <a:ext cx="533400" cy="46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∆r</a:t>
          </a:r>
          <a:r>
            <a:rPr lang="en-US" sz="1800" baseline="-25000"/>
            <a:t>1</a:t>
          </a:r>
        </a:p>
      </xdr:txBody>
    </xdr:sp>
    <xdr:clientData/>
  </xdr:twoCellAnchor>
  <xdr:oneCellAnchor>
    <xdr:from>
      <xdr:col>3</xdr:col>
      <xdr:colOff>469900</xdr:colOff>
      <xdr:row>17</xdr:row>
      <xdr:rowOff>38100</xdr:rowOff>
    </xdr:from>
    <xdr:ext cx="1028700" cy="1026668"/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/>
        </xdr:cNvSpPr>
      </xdr:nvSpPr>
      <xdr:spPr>
        <a:xfrm>
          <a:off x="2120900" y="3225800"/>
          <a:ext cx="1028700" cy="1026668"/>
        </a:xfrm>
        <a:prstGeom prst="ellipse">
          <a:avLst/>
        </a:prstGeom>
        <a:noFill/>
        <a:ln w="190500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4</xdr:col>
      <xdr:colOff>368300</xdr:colOff>
      <xdr:row>19</xdr:row>
      <xdr:rowOff>164084</xdr:rowOff>
    </xdr:from>
    <xdr:ext cx="419100" cy="1016"/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cxnSpLocks noChangeAspect="1"/>
        </xdr:cNvCxnSpPr>
      </xdr:nvCxnSpPr>
      <xdr:spPr>
        <a:xfrm>
          <a:off x="2628900" y="3732784"/>
          <a:ext cx="419100" cy="1016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oneCellAnchor>
  <xdr:oneCellAnchor>
    <xdr:from>
      <xdr:col>5</xdr:col>
      <xdr:colOff>25400</xdr:colOff>
      <xdr:row>20</xdr:row>
      <xdr:rowOff>25400</xdr:rowOff>
    </xdr:from>
    <xdr:ext cx="330200" cy="571500"/>
    <xdr:cxnSp macro="">
      <xdr:nvCxnSpPr>
        <xdr:cNvPr id="12" name="Curved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rot="16200000" flipV="1">
          <a:off x="2724150" y="3905250"/>
          <a:ext cx="571500" cy="330200"/>
        </a:xfrm>
        <a:prstGeom prst="curvedConnector3">
          <a:avLst/>
        </a:prstGeom>
        <a:ln>
          <a:solidFill>
            <a:schemeClr val="tx1"/>
          </a:solidFill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oneCellAnchor>
  <xdr:twoCellAnchor>
    <xdr:from>
      <xdr:col>4</xdr:col>
      <xdr:colOff>342900</xdr:colOff>
      <xdr:row>17</xdr:row>
      <xdr:rowOff>127000</xdr:rowOff>
    </xdr:from>
    <xdr:to>
      <xdr:col>5</xdr:col>
      <xdr:colOff>355600</xdr:colOff>
      <xdr:row>19</xdr:row>
      <xdr:rowOff>165100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603500" y="3314700"/>
          <a:ext cx="5715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r</a:t>
          </a:r>
          <a:r>
            <a:rPr lang="en-US" sz="1800" baseline="-25000"/>
            <a:t>2</a:t>
          </a:r>
        </a:p>
      </xdr:txBody>
    </xdr:sp>
    <xdr:clientData/>
  </xdr:twoCellAnchor>
  <xdr:twoCellAnchor>
    <xdr:from>
      <xdr:col>5</xdr:col>
      <xdr:colOff>88900</xdr:colOff>
      <xdr:row>23</xdr:row>
      <xdr:rowOff>63500</xdr:rowOff>
    </xdr:from>
    <xdr:to>
      <xdr:col>5</xdr:col>
      <xdr:colOff>609600</xdr:colOff>
      <xdr:row>26</xdr:row>
      <xdr:rowOff>63500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908300" y="4394200"/>
          <a:ext cx="520700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/>
            <a:t>∆r</a:t>
          </a:r>
          <a:r>
            <a:rPr lang="en-US" sz="1800" baseline="-25000"/>
            <a:t>2</a:t>
          </a:r>
        </a:p>
      </xdr:txBody>
    </xdr:sp>
    <xdr:clientData/>
  </xdr:twoCellAnchor>
  <xdr:twoCellAnchor>
    <xdr:from>
      <xdr:col>6</xdr:col>
      <xdr:colOff>190500</xdr:colOff>
      <xdr:row>14</xdr:row>
      <xdr:rowOff>63500</xdr:rowOff>
    </xdr:from>
    <xdr:to>
      <xdr:col>18</xdr:col>
      <xdr:colOff>558800</xdr:colOff>
      <xdr:row>42</xdr:row>
      <xdr:rowOff>38100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632200" y="2679700"/>
          <a:ext cx="6350000" cy="530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 If a little tree grows a specified amount</a:t>
          </a:r>
          <a:r>
            <a:rPr lang="en-US" sz="1400" baseline="0"/>
            <a:t> radially and in height in its annual growing cycle, can we compute the equivalent radial growth in a larger tree, given its starting radius, height, and change in height, so that the volume growth in the small and larger trees is the same?  We are given:</a:t>
          </a:r>
        </a:p>
        <a:p>
          <a:r>
            <a:rPr lang="en-US" sz="1600" baseline="0"/>
            <a:t>r</a:t>
          </a:r>
          <a:r>
            <a:rPr lang="en-US" sz="1600" baseline="-25000"/>
            <a:t>1 </a:t>
          </a:r>
          <a:r>
            <a:rPr lang="en-US" sz="1600" baseline="0"/>
            <a:t>= beginning radius of big tree</a:t>
          </a:r>
        </a:p>
        <a:p>
          <a:r>
            <a:rPr lang="en-US" sz="1600" baseline="0"/>
            <a:t>c1 = beginning circumference of big tree</a:t>
          </a:r>
        </a:p>
        <a:p>
          <a:r>
            <a:rPr lang="en-US" sz="1600" baseline="0"/>
            <a:t>r</a:t>
          </a:r>
          <a:r>
            <a:rPr lang="en-US" sz="1600" baseline="-25000"/>
            <a:t>2</a:t>
          </a:r>
          <a:r>
            <a:rPr lang="en-US" sz="1600" baseline="0"/>
            <a:t> = beginning radius of small tree</a:t>
          </a:r>
        </a:p>
        <a:p>
          <a:r>
            <a:rPr lang="en-US" sz="1600" baseline="0"/>
            <a:t>c2 = beginning circumference of smaller tree</a:t>
          </a:r>
        </a:p>
        <a:p>
          <a:r>
            <a:rPr lang="en-US" sz="1600" baseline="0"/>
            <a:t>h</a:t>
          </a:r>
          <a:r>
            <a:rPr lang="en-US" sz="1600" baseline="-25000"/>
            <a:t>1</a:t>
          </a:r>
          <a:r>
            <a:rPr lang="en-US" sz="1600" baseline="0"/>
            <a:t> = beginning height of big tree</a:t>
          </a:r>
        </a:p>
        <a:p>
          <a:r>
            <a:rPr lang="en-US" sz="1600" baseline="0"/>
            <a:t>h</a:t>
          </a:r>
          <a:r>
            <a:rPr lang="en-US" sz="1600" baseline="-25000"/>
            <a:t>2</a:t>
          </a:r>
          <a:r>
            <a:rPr lang="en-US" sz="1600" baseline="0"/>
            <a:t> = beginning height of small tree</a:t>
          </a:r>
        </a:p>
        <a:p>
          <a:r>
            <a:rPr lang="en-US" sz="1600" baseline="0"/>
            <a:t>F</a:t>
          </a:r>
          <a:r>
            <a:rPr lang="en-US" sz="1600" baseline="-25000"/>
            <a:t>1</a:t>
          </a:r>
          <a:r>
            <a:rPr lang="en-US" sz="1600" baseline="0"/>
            <a:t> = trunk form factor for big tree (works for straight-trunk conifers)</a:t>
          </a:r>
        </a:p>
        <a:p>
          <a:r>
            <a:rPr lang="en-US" sz="1600" baseline="0"/>
            <a:t>F</a:t>
          </a:r>
          <a:r>
            <a:rPr lang="en-US" sz="1600" baseline="-25000"/>
            <a:t>2</a:t>
          </a:r>
          <a:r>
            <a:rPr lang="en-US" sz="1600" baseline="0"/>
            <a:t> = trunk form factor for small tree (works for straight-trunk conifers) </a:t>
          </a:r>
        </a:p>
        <a:p>
          <a:r>
            <a:rPr lang="en-US" sz="1600" baseline="0"/>
            <a:t>∆r</a:t>
          </a:r>
          <a:r>
            <a:rPr lang="en-US" sz="1600" baseline="-25000"/>
            <a:t>1</a:t>
          </a:r>
          <a:r>
            <a:rPr lang="en-US" sz="1600" baseline="0"/>
            <a:t> = change in radius for big tree in following year growth cycle</a:t>
          </a:r>
        </a:p>
        <a:p>
          <a:r>
            <a:rPr lang="en-US" sz="1600" baseline="0"/>
            <a:t>∆r</a:t>
          </a:r>
          <a:r>
            <a:rPr lang="en-US" sz="1600" baseline="-25000"/>
            <a:t>2</a:t>
          </a:r>
          <a:r>
            <a:rPr lang="en-US" sz="1600" baseline="0"/>
            <a:t> = change in radius for small tree in following year growth cycle</a:t>
          </a:r>
        </a:p>
        <a:p>
          <a:r>
            <a:rPr lang="en-US" sz="1600" baseline="0"/>
            <a:t>∆h</a:t>
          </a:r>
          <a:r>
            <a:rPr lang="en-US" sz="1600" baseline="-25000"/>
            <a:t>1</a:t>
          </a:r>
          <a:r>
            <a:rPr lang="en-US" sz="1600" baseline="0"/>
            <a:t> = change in height for big tree in following year growth cycle</a:t>
          </a:r>
        </a:p>
        <a:p>
          <a:r>
            <a:rPr lang="en-US" sz="1600" baseline="0"/>
            <a:t>∆h</a:t>
          </a:r>
          <a:r>
            <a:rPr lang="en-US" sz="1600" baseline="-25000"/>
            <a:t>2</a:t>
          </a:r>
          <a:r>
            <a:rPr lang="en-US" sz="1600" baseline="0"/>
            <a:t> = change in height for small tree in following year growth cycle</a:t>
          </a:r>
        </a:p>
        <a:p>
          <a:r>
            <a:rPr lang="en-US" sz="1600" baseline="0"/>
            <a:t>∆V</a:t>
          </a:r>
          <a:r>
            <a:rPr lang="en-US" sz="1600" baseline="-25000"/>
            <a:t>1</a:t>
          </a:r>
          <a:r>
            <a:rPr lang="en-US" sz="1600" baseline="0"/>
            <a:t> = change in volume between years for big tree</a:t>
          </a:r>
        </a:p>
        <a:p>
          <a:r>
            <a:rPr lang="en-US" sz="1600" baseline="0"/>
            <a:t>∆V</a:t>
          </a:r>
          <a:r>
            <a:rPr lang="en-US" sz="1600" baseline="-25000"/>
            <a:t>2</a:t>
          </a:r>
          <a:r>
            <a:rPr lang="en-US" sz="1600" baseline="0"/>
            <a:t> = change in volume between years for small tree</a:t>
          </a:r>
        </a:p>
        <a:p>
          <a:endParaRPr lang="en-US" sz="1600" baseline="0"/>
        </a:p>
        <a:p>
          <a:r>
            <a:rPr lang="en-US" sz="1600" baseline="0"/>
            <a:t>The task is to determine the value ∆r</a:t>
          </a:r>
          <a:r>
            <a:rPr lang="en-US" sz="1600" baseline="-25000"/>
            <a:t>1</a:t>
          </a:r>
          <a:r>
            <a:rPr lang="en-US" sz="1600" baseline="0"/>
            <a:t> required to produce the change in volume in the big tree equivalent to the change in volume for the small tree. See the derivation of the equation for ∆r</a:t>
          </a:r>
          <a:r>
            <a:rPr lang="en-US" sz="1600" baseline="-25000"/>
            <a:t>1</a:t>
          </a:r>
          <a:r>
            <a:rPr lang="en-US" sz="1600" baseline="0"/>
            <a:t> in the box to the right. The last result is column L above. Form factors will generally be between 0.333 and 0.45. </a:t>
          </a:r>
        </a:p>
        <a:p>
          <a:endParaRPr lang="en-US" sz="1600" baseline="0"/>
        </a:p>
        <a:p>
          <a:endParaRPr lang="en-US" sz="1600" baseline="0"/>
        </a:p>
      </xdr:txBody>
    </xdr:sp>
    <xdr:clientData/>
  </xdr:twoCellAnchor>
  <xdr:twoCellAnchor>
    <xdr:from>
      <xdr:col>0</xdr:col>
      <xdr:colOff>76200</xdr:colOff>
      <xdr:row>26</xdr:row>
      <xdr:rowOff>127000</xdr:rowOff>
    </xdr:from>
    <xdr:to>
      <xdr:col>6</xdr:col>
      <xdr:colOff>152400</xdr:colOff>
      <xdr:row>42</xdr:row>
      <xdr:rowOff>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6200" y="5029200"/>
          <a:ext cx="3517900" cy="292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Th</a:t>
          </a:r>
          <a:r>
            <a:rPr lang="en-US" sz="1400" baseline="0"/>
            <a:t>e table at the top allows you to specifiy values entered into the </a:t>
          </a:r>
          <a:r>
            <a:rPr lang="en-US" sz="1400" baseline="0">
              <a:solidFill>
                <a:srgbClr val="008000"/>
              </a:solidFill>
            </a:rPr>
            <a:t>green cells </a:t>
          </a:r>
          <a:r>
            <a:rPr lang="en-US" sz="1400" baseline="0"/>
            <a:t>and then computes the needed value of ∆r</a:t>
          </a:r>
          <a:r>
            <a:rPr lang="en-US" sz="1400" baseline="-25000"/>
            <a:t>1</a:t>
          </a:r>
          <a:r>
            <a:rPr lang="en-US" sz="1400" baseline="0"/>
            <a:t> to equate volume gains in the bigger and smaller trees. A value of ∆r</a:t>
          </a:r>
          <a:r>
            <a:rPr lang="en-US" sz="1400" baseline="-25000"/>
            <a:t>1</a:t>
          </a:r>
          <a:r>
            <a:rPr lang="en-US" sz="1400" baseline="0"/>
            <a:t> = 0, means that the big tree does not have to grow radially to match the small tree's volume growth. This can happen only if the big tree grows in height. </a:t>
          </a:r>
        </a:p>
        <a:p>
          <a:endParaRPr lang="en-US" sz="1400" baseline="0"/>
        </a:p>
        <a:p>
          <a:r>
            <a:rPr lang="en-US" sz="1400" baseline="0"/>
            <a:t>To erase </a:t>
          </a:r>
          <a:r>
            <a:rPr lang="en-US" sz="1400" baseline="0">
              <a:solidFill>
                <a:srgbClr val="008000"/>
              </a:solidFill>
            </a:rPr>
            <a:t>green cells </a:t>
          </a:r>
          <a:r>
            <a:rPr lang="en-US" sz="1400" baseline="0"/>
            <a:t>, highlight area to erased and issue the command &lt;Edit&gt;&lt;Clear&gt;&lt;Contents&gt;. All other cells are protected.</a:t>
          </a:r>
          <a:endParaRPr lang="en-US" sz="1400"/>
        </a:p>
      </xdr:txBody>
    </xdr:sp>
    <xdr:clientData/>
  </xdr:twoCellAnchor>
  <xdr:twoCellAnchor>
    <xdr:from>
      <xdr:col>17</xdr:col>
      <xdr:colOff>38100</xdr:colOff>
      <xdr:row>1</xdr:row>
      <xdr:rowOff>12700</xdr:rowOff>
    </xdr:from>
    <xdr:to>
      <xdr:col>18</xdr:col>
      <xdr:colOff>571500</xdr:colOff>
      <xdr:row>14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836400" y="266700"/>
          <a:ext cx="1358900" cy="400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Form factor F</a:t>
          </a:r>
          <a:r>
            <a:rPr lang="en-US" sz="1200" b="1" baseline="-25000"/>
            <a:t>i</a:t>
          </a:r>
          <a:r>
            <a:rPr lang="en-US" sz="1200" b="1"/>
            <a:t> is the percentage the trunk takes up of a cylinder with height equal to that of the tree and diameter equal to the tree at breast height.  A cone shaped trunk has a form factor of 0.333.</a:t>
          </a:r>
          <a:r>
            <a:rPr lang="en-US" sz="1200" b="1" baseline="0"/>
            <a:t> See the diagram starting at row 44.</a:t>
          </a:r>
          <a:endParaRPr lang="en-US" sz="1200" b="1"/>
        </a:p>
      </xdr:txBody>
    </xdr:sp>
    <xdr:clientData/>
  </xdr:twoCellAnchor>
  <xdr:twoCellAnchor>
    <xdr:from>
      <xdr:col>2</xdr:col>
      <xdr:colOff>736600</xdr:colOff>
      <xdr:row>43</xdr:row>
      <xdr:rowOff>177800</xdr:rowOff>
    </xdr:from>
    <xdr:to>
      <xdr:col>4</xdr:col>
      <xdr:colOff>495300</xdr:colOff>
      <xdr:row>59</xdr:row>
      <xdr:rowOff>88900</xdr:rowOff>
    </xdr:to>
    <xdr:sp macro="" textlink="">
      <xdr:nvSpPr>
        <xdr:cNvPr id="3" name="Can 2">
          <a:extLst>
            <a:ext uri="{FF2B5EF4-FFF2-40B4-BE49-F238E27FC236}">
              <a16:creationId xmlns:a16="http://schemas.microsoft.com/office/drawing/2014/main" id="{6F4C13A5-5B1A-194B-AB7A-AB143B317430}"/>
            </a:ext>
          </a:extLst>
        </xdr:cNvPr>
        <xdr:cNvSpPr/>
      </xdr:nvSpPr>
      <xdr:spPr>
        <a:xfrm>
          <a:off x="2387600" y="10337800"/>
          <a:ext cx="1193800" cy="3162300"/>
        </a:xfrm>
        <a:prstGeom prst="can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736600</xdr:colOff>
      <xdr:row>44</xdr:row>
      <xdr:rowOff>139700</xdr:rowOff>
    </xdr:from>
    <xdr:to>
      <xdr:col>3</xdr:col>
      <xdr:colOff>495300</xdr:colOff>
      <xdr:row>59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E401912B-0456-A341-9AFE-76050C99C010}"/>
            </a:ext>
          </a:extLst>
        </xdr:cNvPr>
        <xdr:cNvCxnSpPr/>
      </xdr:nvCxnSpPr>
      <xdr:spPr>
        <a:xfrm flipV="1">
          <a:off x="2387600" y="10502900"/>
          <a:ext cx="584200" cy="2908300"/>
        </a:xfrm>
        <a:prstGeom prst="line">
          <a:avLst/>
        </a:prstGeom>
        <a:ln>
          <a:solidFill>
            <a:srgbClr val="C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520700</xdr:colOff>
      <xdr:row>44</xdr:row>
      <xdr:rowOff>139700</xdr:rowOff>
    </xdr:from>
    <xdr:to>
      <xdr:col>4</xdr:col>
      <xdr:colOff>482600</xdr:colOff>
      <xdr:row>59</xdr:row>
      <xdr:rowOff>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8CA703F1-E998-8B49-A8F0-676EB1CACA4F}"/>
            </a:ext>
          </a:extLst>
        </xdr:cNvPr>
        <xdr:cNvCxnSpPr/>
      </xdr:nvCxnSpPr>
      <xdr:spPr>
        <a:xfrm flipH="1" flipV="1">
          <a:off x="2997200" y="10502900"/>
          <a:ext cx="571500" cy="2908300"/>
        </a:xfrm>
        <a:prstGeom prst="line">
          <a:avLst/>
        </a:prstGeom>
        <a:ln>
          <a:solidFill>
            <a:srgbClr val="C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63500</xdr:colOff>
      <xdr:row>44</xdr:row>
      <xdr:rowOff>165100</xdr:rowOff>
    </xdr:from>
    <xdr:to>
      <xdr:col>18</xdr:col>
      <xdr:colOff>520700</xdr:colOff>
      <xdr:row>57</xdr:row>
      <xdr:rowOff>139700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F6A69D7-2BAB-EF43-9972-3C3A16628B86}"/>
            </a:ext>
          </a:extLst>
        </xdr:cNvPr>
        <xdr:cNvSpPr txBox="1"/>
      </xdr:nvSpPr>
      <xdr:spPr>
        <a:xfrm>
          <a:off x="4330700" y="10528300"/>
          <a:ext cx="8813800" cy="2616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/>
            <a:t>1. Note the conical shape embedded in the cylinder. As a cone, it represents 1/3rd of the cylindrical</a:t>
          </a:r>
          <a:r>
            <a:rPr lang="en-US" sz="1600" b="1" baseline="0"/>
            <a:t> volume. </a:t>
          </a:r>
        </a:p>
        <a:p>
          <a:endParaRPr lang="en-US" sz="1600" b="1" baseline="0"/>
        </a:p>
        <a:p>
          <a:r>
            <a:rPr lang="en-US" sz="1600" b="1" baseline="0"/>
            <a:t>2. This percentage of the cylinder taken up by an embedded solid is defined as the form factor of the solid. It can be used to characterize the shape of a trunk. </a:t>
          </a:r>
        </a:p>
        <a:p>
          <a:endParaRPr lang="en-US" sz="1600" b="1" baseline="0"/>
        </a:p>
        <a:p>
          <a:r>
            <a:rPr lang="en-US" sz="1600" b="1" baseline="0"/>
            <a:t>3. Trunk form factor varies with the trunk, varying from 0.333. to around 0.45 and occasionally more.</a:t>
          </a:r>
        </a:p>
        <a:p>
          <a:endParaRPr lang="en-US" sz="1600" b="1" baseline="0"/>
        </a:p>
        <a:p>
          <a:r>
            <a:rPr lang="en-US" sz="1600" b="1" baseline="0"/>
            <a:t>4. The form factor changes with time, but slowly. The same form factor can be safely used in twp successive years.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showGridLines="0" tabSelected="1" workbookViewId="0">
      <selection activeCell="U53" sqref="U53"/>
    </sheetView>
  </sheetViews>
  <sheetFormatPr baseColWidth="10" defaultRowHeight="16"/>
  <cols>
    <col min="4" max="4" width="8" customWidth="1"/>
    <col min="5" max="5" width="7.33203125" customWidth="1"/>
    <col min="6" max="6" width="8.1640625" customWidth="1"/>
    <col min="7" max="7" width="9.33203125" customWidth="1"/>
    <col min="8" max="11" width="7.33203125" customWidth="1"/>
    <col min="12" max="12" width="9.1640625" customWidth="1"/>
    <col min="13" max="13" width="8.33203125" customWidth="1"/>
    <col min="14" max="14" width="7.83203125" customWidth="1"/>
    <col min="15" max="15" width="8.5" customWidth="1"/>
    <col min="16" max="16" width="13.5" customWidth="1"/>
    <col min="17" max="17" width="12.83203125" customWidth="1"/>
  </cols>
  <sheetData>
    <row r="1" spans="1:17" ht="20" thickBot="1">
      <c r="A1" s="6" t="s">
        <v>19</v>
      </c>
      <c r="B1" s="7"/>
      <c r="C1" s="7"/>
      <c r="D1" s="7"/>
      <c r="E1" s="7"/>
      <c r="F1" s="8"/>
      <c r="G1" s="6" t="s">
        <v>18</v>
      </c>
      <c r="H1" s="7"/>
      <c r="I1" s="7"/>
      <c r="J1" s="7"/>
      <c r="K1" s="7"/>
      <c r="L1" s="7"/>
      <c r="M1" s="7"/>
      <c r="N1" s="5"/>
      <c r="O1" s="26" t="s">
        <v>17</v>
      </c>
      <c r="P1" s="5"/>
      <c r="Q1" s="23"/>
    </row>
    <row r="2" spans="1:17" s="1" customFormat="1" ht="27" thickBot="1">
      <c r="A2" s="2" t="s">
        <v>3</v>
      </c>
      <c r="B2" s="2" t="s">
        <v>2</v>
      </c>
      <c r="C2" s="25" t="s">
        <v>15</v>
      </c>
      <c r="D2" s="3" t="s">
        <v>6</v>
      </c>
      <c r="E2" s="3" t="s">
        <v>0</v>
      </c>
      <c r="F2" s="4" t="s">
        <v>7</v>
      </c>
      <c r="G2" s="41" t="s">
        <v>5</v>
      </c>
      <c r="H2" s="42" t="s">
        <v>8</v>
      </c>
      <c r="I2" s="42" t="s">
        <v>16</v>
      </c>
      <c r="J2" s="42" t="s">
        <v>9</v>
      </c>
      <c r="K2" s="42" t="s">
        <v>1</v>
      </c>
      <c r="L2" s="40" t="s">
        <v>12</v>
      </c>
      <c r="M2" s="40" t="s">
        <v>13</v>
      </c>
      <c r="N2" s="43" t="s">
        <v>10</v>
      </c>
      <c r="O2" s="27" t="s">
        <v>11</v>
      </c>
      <c r="P2" s="4" t="s">
        <v>4</v>
      </c>
      <c r="Q2" s="4" t="s">
        <v>14</v>
      </c>
    </row>
    <row r="3" spans="1:17" ht="24">
      <c r="A3" s="36">
        <f>10.83/PI()*12/2</f>
        <v>20.683776404222719</v>
      </c>
      <c r="B3" s="10">
        <f>IF(ISBLANK(A3)," ",A3/12)</f>
        <v>1.7236480336852267</v>
      </c>
      <c r="C3" s="10">
        <f>2*B3*PI()</f>
        <v>10.83</v>
      </c>
      <c r="D3" s="9">
        <v>176.2</v>
      </c>
      <c r="E3" s="9">
        <v>0.40600000000000003</v>
      </c>
      <c r="F3" s="37">
        <v>0.3</v>
      </c>
      <c r="G3" s="31">
        <v>10</v>
      </c>
      <c r="H3" s="10">
        <f>IF(ISBLANK(F3)," ",G3/12)</f>
        <v>0.83333333333333337</v>
      </c>
      <c r="I3" s="10">
        <f>2*H3*PI()</f>
        <v>5.2359877559829888</v>
      </c>
      <c r="J3" s="9">
        <v>50</v>
      </c>
      <c r="K3" s="9">
        <v>0.33300000000000002</v>
      </c>
      <c r="L3" s="24">
        <v>2</v>
      </c>
      <c r="M3" s="20">
        <v>0.25</v>
      </c>
      <c r="N3" s="32">
        <f>M3/12</f>
        <v>2.0833333333333332E-2</v>
      </c>
      <c r="O3" s="28">
        <f>IF(ISBLANK(A3)," ",IF(SQRT((E3*B3^2*D3+K3*(H3+N3)^2*(J3+L3)-K3*H3^2*J3)/(E3*(D3+F3)))-B3&lt;0,0,SQRT((E3*B3^2*D3+K3*(H3+N3)^2*(J3+L3)-K3*H3^2*J3)/(E3*(D3+F3)))-B3))</f>
        <v>2.8693398225987377E-3</v>
      </c>
      <c r="P3" s="11">
        <f>IF(ISBLANK(B3)," ",O3*12)</f>
        <v>3.4432077871184852E-2</v>
      </c>
      <c r="Q3" s="11">
        <f>1/P3</f>
        <v>29.042685246621996</v>
      </c>
    </row>
    <row r="4" spans="1:17" ht="24">
      <c r="A4" s="12"/>
      <c r="B4" s="10"/>
      <c r="C4" s="10"/>
      <c r="D4" s="13"/>
      <c r="E4" s="13"/>
      <c r="F4" s="38"/>
      <c r="G4" s="14"/>
      <c r="H4" s="10"/>
      <c r="I4" s="10"/>
      <c r="J4" s="13"/>
      <c r="K4" s="13"/>
      <c r="L4" s="21"/>
      <c r="M4" s="20"/>
      <c r="N4" s="32"/>
      <c r="O4" s="28"/>
      <c r="P4" s="11"/>
      <c r="Q4" s="11"/>
    </row>
    <row r="5" spans="1:17" ht="24">
      <c r="A5" s="12"/>
      <c r="B5" s="10"/>
      <c r="C5" s="10"/>
      <c r="D5" s="13"/>
      <c r="E5" s="13"/>
      <c r="F5" s="38"/>
      <c r="G5" s="14"/>
      <c r="H5" s="10"/>
      <c r="I5" s="10"/>
      <c r="J5" s="13"/>
      <c r="K5" s="13"/>
      <c r="L5" s="21"/>
      <c r="M5" s="20"/>
      <c r="N5" s="32"/>
      <c r="O5" s="28"/>
      <c r="P5" s="11"/>
      <c r="Q5" s="11"/>
    </row>
    <row r="6" spans="1:17" ht="24">
      <c r="A6" s="12"/>
      <c r="B6" s="10" t="str">
        <f t="shared" ref="B6:B14" si="0">IF(ISBLANK(A6)," ",A6/12)</f>
        <v xml:space="preserve"> </v>
      </c>
      <c r="C6" s="10"/>
      <c r="D6" s="13"/>
      <c r="E6" s="13"/>
      <c r="F6" s="38"/>
      <c r="G6" s="14"/>
      <c r="H6" s="10" t="str">
        <f t="shared" ref="H6:H14" si="1">IF(ISBLANK(F6)," ",G6/12)</f>
        <v xml:space="preserve"> </v>
      </c>
      <c r="I6" s="10"/>
      <c r="J6" s="13"/>
      <c r="K6" s="13"/>
      <c r="L6" s="21"/>
      <c r="M6" s="21"/>
      <c r="N6" s="33"/>
      <c r="O6" s="29"/>
      <c r="P6" s="15"/>
      <c r="Q6" s="15"/>
    </row>
    <row r="7" spans="1:17" ht="24">
      <c r="A7" s="12"/>
      <c r="B7" s="10" t="str">
        <f t="shared" si="0"/>
        <v xml:space="preserve"> </v>
      </c>
      <c r="C7" s="10"/>
      <c r="D7" s="13"/>
      <c r="E7" s="13"/>
      <c r="F7" s="38"/>
      <c r="G7" s="14"/>
      <c r="H7" s="10" t="str">
        <f t="shared" si="1"/>
        <v xml:space="preserve"> </v>
      </c>
      <c r="I7" s="10"/>
      <c r="J7" s="13"/>
      <c r="K7" s="13"/>
      <c r="L7" s="21"/>
      <c r="M7" s="21"/>
      <c r="N7" s="33"/>
      <c r="O7" s="29"/>
      <c r="P7" s="15"/>
      <c r="Q7" s="15"/>
    </row>
    <row r="8" spans="1:17" ht="24">
      <c r="A8" s="12"/>
      <c r="B8" s="10" t="str">
        <f t="shared" si="0"/>
        <v xml:space="preserve"> </v>
      </c>
      <c r="C8" s="10"/>
      <c r="D8" s="13"/>
      <c r="E8" s="13"/>
      <c r="F8" s="38"/>
      <c r="G8" s="14"/>
      <c r="H8" s="10" t="str">
        <f t="shared" si="1"/>
        <v xml:space="preserve"> </v>
      </c>
      <c r="I8" s="10"/>
      <c r="J8" s="13"/>
      <c r="K8" s="13"/>
      <c r="L8" s="21"/>
      <c r="M8" s="21"/>
      <c r="N8" s="33"/>
      <c r="O8" s="29"/>
      <c r="P8" s="15"/>
      <c r="Q8" s="15"/>
    </row>
    <row r="9" spans="1:17" ht="24">
      <c r="A9" s="12"/>
      <c r="B9" s="10" t="str">
        <f t="shared" si="0"/>
        <v xml:space="preserve"> </v>
      </c>
      <c r="C9" s="10"/>
      <c r="D9" s="13"/>
      <c r="E9" s="13"/>
      <c r="F9" s="38"/>
      <c r="G9" s="14"/>
      <c r="H9" s="10" t="str">
        <f t="shared" si="1"/>
        <v xml:space="preserve"> </v>
      </c>
      <c r="I9" s="10"/>
      <c r="J9" s="13"/>
      <c r="K9" s="13"/>
      <c r="L9" s="21"/>
      <c r="M9" s="21"/>
      <c r="N9" s="33"/>
      <c r="O9" s="29"/>
      <c r="P9" s="15"/>
      <c r="Q9" s="15"/>
    </row>
    <row r="10" spans="1:17" ht="24">
      <c r="A10" s="12"/>
      <c r="B10" s="10" t="str">
        <f t="shared" si="0"/>
        <v xml:space="preserve"> </v>
      </c>
      <c r="C10" s="10"/>
      <c r="D10" s="13"/>
      <c r="E10" s="13"/>
      <c r="F10" s="38"/>
      <c r="G10" s="14"/>
      <c r="H10" s="10" t="str">
        <f t="shared" si="1"/>
        <v xml:space="preserve"> </v>
      </c>
      <c r="I10" s="10"/>
      <c r="J10" s="13"/>
      <c r="K10" s="13"/>
      <c r="L10" s="21"/>
      <c r="M10" s="21"/>
      <c r="N10" s="33"/>
      <c r="O10" s="29"/>
      <c r="P10" s="15"/>
      <c r="Q10" s="15"/>
    </row>
    <row r="11" spans="1:17" ht="24">
      <c r="A11" s="12"/>
      <c r="B11" s="10" t="str">
        <f t="shared" si="0"/>
        <v xml:space="preserve"> </v>
      </c>
      <c r="C11" s="10"/>
      <c r="D11" s="13"/>
      <c r="E11" s="13"/>
      <c r="F11" s="38"/>
      <c r="G11" s="14"/>
      <c r="H11" s="10" t="str">
        <f t="shared" si="1"/>
        <v xml:space="preserve"> </v>
      </c>
      <c r="I11" s="10"/>
      <c r="J11" s="13"/>
      <c r="K11" s="13"/>
      <c r="L11" s="21"/>
      <c r="M11" s="21"/>
      <c r="N11" s="33"/>
      <c r="O11" s="29"/>
      <c r="P11" s="15"/>
      <c r="Q11" s="15"/>
    </row>
    <row r="12" spans="1:17" ht="24">
      <c r="A12" s="12"/>
      <c r="B12" s="10" t="str">
        <f t="shared" si="0"/>
        <v xml:space="preserve"> </v>
      </c>
      <c r="C12" s="10"/>
      <c r="D12" s="13"/>
      <c r="E12" s="13"/>
      <c r="F12" s="38"/>
      <c r="G12" s="14"/>
      <c r="H12" s="10" t="str">
        <f t="shared" si="1"/>
        <v xml:space="preserve"> </v>
      </c>
      <c r="I12" s="10"/>
      <c r="J12" s="13"/>
      <c r="K12" s="13"/>
      <c r="L12" s="21"/>
      <c r="M12" s="21"/>
      <c r="N12" s="33"/>
      <c r="O12" s="29"/>
      <c r="P12" s="15"/>
      <c r="Q12" s="15"/>
    </row>
    <row r="13" spans="1:17" ht="24">
      <c r="A13" s="12"/>
      <c r="B13" s="10" t="str">
        <f t="shared" si="0"/>
        <v xml:space="preserve"> </v>
      </c>
      <c r="C13" s="10"/>
      <c r="D13" s="13"/>
      <c r="E13" s="13"/>
      <c r="F13" s="38"/>
      <c r="G13" s="14"/>
      <c r="H13" s="10" t="str">
        <f t="shared" si="1"/>
        <v xml:space="preserve"> </v>
      </c>
      <c r="I13" s="10"/>
      <c r="J13" s="13"/>
      <c r="K13" s="13"/>
      <c r="L13" s="21"/>
      <c r="M13" s="21"/>
      <c r="N13" s="33"/>
      <c r="O13" s="29"/>
      <c r="P13" s="15"/>
      <c r="Q13" s="15"/>
    </row>
    <row r="14" spans="1:17" ht="25" thickBot="1">
      <c r="A14" s="16"/>
      <c r="B14" s="34" t="str">
        <f t="shared" si="0"/>
        <v xml:space="preserve"> </v>
      </c>
      <c r="C14" s="34"/>
      <c r="D14" s="17"/>
      <c r="E14" s="17"/>
      <c r="F14" s="39"/>
      <c r="G14" s="18"/>
      <c r="H14" s="34" t="str">
        <f t="shared" si="1"/>
        <v xml:space="preserve"> </v>
      </c>
      <c r="I14" s="34"/>
      <c r="J14" s="17"/>
      <c r="K14" s="17"/>
      <c r="L14" s="22"/>
      <c r="M14" s="22"/>
      <c r="N14" s="35"/>
      <c r="O14" s="30"/>
      <c r="P14" s="19"/>
      <c r="Q14" s="19"/>
    </row>
  </sheetData>
  <sheetProtection sheet="1" objects="1" scenarios="1"/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>
              <from>
                <xdr:col>18</xdr:col>
                <xdr:colOff>609600</xdr:colOff>
                <xdr:row>1</xdr:row>
                <xdr:rowOff>38100</xdr:rowOff>
              </from>
              <to>
                <xdr:col>25</xdr:col>
                <xdr:colOff>469900</xdr:colOff>
                <xdr:row>42</xdr:row>
                <xdr:rowOff>114300</xdr:rowOff>
              </to>
            </anchor>
          </objectPr>
        </oleObject>
      </mc:Choice>
      <mc:Fallback>
        <oleObject progId="Equation.3" shapeId="1025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T. Leverett</dc:creator>
  <cp:lastModifiedBy>Microsoft Office User</cp:lastModifiedBy>
  <dcterms:created xsi:type="dcterms:W3CDTF">2018-08-02T13:30:43Z</dcterms:created>
  <dcterms:modified xsi:type="dcterms:W3CDTF">2019-12-07T17:18:01Z</dcterms:modified>
</cp:coreProperties>
</file>