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/>
  <mc:AlternateContent xmlns:mc="http://schemas.openxmlformats.org/markup-compatibility/2006">
    <mc:Choice Requires="x15">
      <x15ac:absPath xmlns:x15ac="http://schemas.microsoft.com/office/spreadsheetml/2010/11/ac" url="/Users/muyiwa/Desktop/Chem/5. Year Five/13 Leadership and Extracurriculars/Gss P/Treeasurer 2025/"/>
    </mc:Choice>
  </mc:AlternateContent>
  <xr:revisionPtr revIDLastSave="0" documentId="8_{413AB653-3834-ED46-A4FB-93E88D7F0AAA}" xr6:coauthVersionLast="47" xr6:coauthVersionMax="47" xr10:uidLastSave="{00000000-0000-0000-0000-000000000000}"/>
  <bookViews>
    <workbookView xWindow="0" yWindow="680" windowWidth="30240" windowHeight="17180" tabRatio="500" xr2:uid="{00000000-000D-0000-FFFF-FFFF00000000}"/>
  </bookViews>
  <sheets>
    <sheet name="Budget Amend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D10" i="1"/>
  <c r="D11" i="1"/>
  <c r="D12" i="1"/>
  <c r="D13" i="1"/>
  <c r="D6" i="1"/>
  <c r="D7" i="1"/>
  <c r="H14" i="1"/>
  <c r="G14" i="1"/>
  <c r="I14" i="1"/>
  <c r="I13" i="1"/>
  <c r="I12" i="1"/>
  <c r="I11" i="1"/>
  <c r="I10" i="1"/>
  <c r="I9" i="1"/>
  <c r="I8" i="1"/>
  <c r="I7" i="1"/>
  <c r="I6" i="1"/>
  <c r="I5" i="1"/>
  <c r="L98" i="1"/>
  <c r="L79" i="1"/>
  <c r="E41" i="1"/>
  <c r="E60" i="1"/>
  <c r="E79" i="1"/>
  <c r="L60" i="1"/>
  <c r="L39" i="1"/>
  <c r="C14" i="1"/>
  <c r="B14" i="1"/>
  <c r="B22" i="1"/>
  <c r="D9" i="1"/>
  <c r="D8" i="1"/>
  <c r="D5" i="1"/>
  <c r="D14" i="1"/>
</calcChain>
</file>

<file path=xl/sharedStrings.xml><?xml version="1.0" encoding="utf-8"?>
<sst xmlns="http://schemas.openxmlformats.org/spreadsheetml/2006/main" count="164" uniqueCount="85">
  <si>
    <t>Graduate Student Senate (GSS)</t>
  </si>
  <si>
    <t>Budget Proposal FY 2025-2026 (Spring)</t>
  </si>
  <si>
    <t>Budget FY 2025-2026 (Fall)</t>
  </si>
  <si>
    <t>Fall 2025 Template (For Comparison)</t>
  </si>
  <si>
    <t>Budget Line Item</t>
  </si>
  <si>
    <t>Budgeted Amount</t>
  </si>
  <si>
    <t>Actual Spent</t>
  </si>
  <si>
    <t>Remaining</t>
  </si>
  <si>
    <t>E-Council Stipends</t>
  </si>
  <si>
    <t>GSS Visibility and Outreach</t>
  </si>
  <si>
    <t>GSS BBQ</t>
  </si>
  <si>
    <t>Coffee Hour</t>
  </si>
  <si>
    <t>Fall Retreat</t>
  </si>
  <si>
    <t>Events Committee</t>
  </si>
  <si>
    <t>Senate Meetings</t>
  </si>
  <si>
    <t>GSS Awards</t>
  </si>
  <si>
    <t>Clubs &amp; Committees</t>
  </si>
  <si>
    <t>Elevate Grant</t>
  </si>
  <si>
    <t>Slush Fund</t>
  </si>
  <si>
    <t>TOTAL</t>
  </si>
  <si>
    <t>Summary</t>
  </si>
  <si>
    <t>Revenue to Date:</t>
  </si>
  <si>
    <t>Revenue Carried Over:</t>
  </si>
  <si>
    <t>Total Available Funds:</t>
  </si>
  <si>
    <t>Spent to Date:</t>
  </si>
  <si>
    <t>Budgeted Total (above):</t>
  </si>
  <si>
    <t>Remaining After Budget:</t>
  </si>
  <si>
    <t>Merged receipts</t>
  </si>
  <si>
    <t>Detailed Expense Tracker</t>
  </si>
  <si>
    <t>Date</t>
  </si>
  <si>
    <t>Category</t>
  </si>
  <si>
    <t>Store/Vendor</t>
  </si>
  <si>
    <t>Description</t>
  </si>
  <si>
    <t>Amount</t>
  </si>
  <si>
    <t>Wed Feb 11, 2026</t>
  </si>
  <si>
    <t>GSS Coffee Hour</t>
  </si>
  <si>
    <t>UVM Dining</t>
  </si>
  <si>
    <t>Fri  Mar 20 2026</t>
  </si>
  <si>
    <t>Events: Pizza Night</t>
  </si>
  <si>
    <t>Multiple</t>
  </si>
  <si>
    <t>Pizza night event</t>
  </si>
  <si>
    <t>Tues 24th March 2026</t>
  </si>
  <si>
    <t>Gss Outreach Event</t>
  </si>
  <si>
    <t>Canva</t>
  </si>
  <si>
    <t>Canva Yearly Subscription</t>
  </si>
  <si>
    <t>Wed Feb 25, 2026</t>
  </si>
  <si>
    <t>Wed 7th April 2026</t>
  </si>
  <si>
    <t>MyQRCode</t>
  </si>
  <si>
    <t>GSS QR Code Access</t>
  </si>
  <si>
    <t>Wed Mar 18, 2026</t>
  </si>
  <si>
    <t>Thursday 8th April 2026</t>
  </si>
  <si>
    <t>Staples</t>
  </si>
  <si>
    <t>Flyer Printing</t>
  </si>
  <si>
    <t>Thu Apr 2, 2026</t>
  </si>
  <si>
    <t>Thu Apr 16, 2026</t>
  </si>
  <si>
    <t>Merged Receipts for coffee hours</t>
  </si>
  <si>
    <t>Tues Feb 3, 2026</t>
  </si>
  <si>
    <t>Amazon</t>
  </si>
  <si>
    <t xml:space="preserve">CGCHCFR1: Coffee Lids </t>
  </si>
  <si>
    <t>Wed Feb 18, 2026</t>
  </si>
  <si>
    <t>CGCHCFR2: Bagel toasters for the coffee Hours</t>
  </si>
  <si>
    <t>TOTAL EXPENSES</t>
  </si>
  <si>
    <t>Tues Feb 10, 2026</t>
  </si>
  <si>
    <t>Senate Meeting</t>
  </si>
  <si>
    <t>University Event Services</t>
  </si>
  <si>
    <t>SMR1</t>
  </si>
  <si>
    <t>Wed Mar 4, 2026</t>
  </si>
  <si>
    <t>SMR2</t>
  </si>
  <si>
    <t>Wed April 1 , 2026</t>
  </si>
  <si>
    <t>SMR3</t>
  </si>
  <si>
    <t>Sunday 8th February 2026</t>
  </si>
  <si>
    <t>Clubs and Committees</t>
  </si>
  <si>
    <t>IRSA</t>
  </si>
  <si>
    <t>Club Activities</t>
  </si>
  <si>
    <t>Slush Funds</t>
  </si>
  <si>
    <t>Friday 7th November 2025</t>
  </si>
  <si>
    <t>Vermont Alt Protein</t>
  </si>
  <si>
    <t>Name</t>
  </si>
  <si>
    <t>Today</t>
  </si>
  <si>
    <t>GSS Elevate Grant</t>
  </si>
  <si>
    <t>Ali ************</t>
  </si>
  <si>
    <t>Thursday April 2nd 2026</t>
  </si>
  <si>
    <t>E-council Stipends</t>
  </si>
  <si>
    <t>GSS Funds</t>
  </si>
  <si>
    <t>E-council Stipends for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</si>
</sst>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9" x14ac:knownFonts="1">
    <font>
      <sz val="11"/>
      <color theme="1"/>
      <name val="Calibri"/>
      <charset val="1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color rgb="FFFFFFFF"/>
      <name val="Cambria"/>
      <family val="1"/>
    </font>
    <font>
      <b/>
      <sz val="11"/>
      <name val="Cambria"/>
      <family val="1"/>
    </font>
    <font>
      <sz val="11"/>
      <color theme="1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theme="9" tint="0.79998168889431442"/>
        <bgColor rgb="FFFFFF00"/>
      </patternFill>
    </fill>
    <fill>
      <patternFill patternType="solid">
        <fgColor rgb="FFD9E1F2"/>
        <bgColor rgb="FFC6E0B4"/>
      </patternFill>
    </fill>
    <fill>
      <patternFill patternType="solid">
        <fgColor rgb="FFC6E0B4"/>
        <bgColor rgb="FFD9E1F2"/>
      </patternFill>
    </fill>
    <fill>
      <patternFill patternType="solid">
        <fgColor rgb="FF70AD47"/>
        <bgColor rgb="FF339966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ABF8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0" fontId="4" fillId="0" borderId="1" xfId="0" applyFont="1" applyBorder="1"/>
    <xf numFmtId="164" fontId="4" fillId="4" borderId="1" xfId="0" applyNumberFormat="1" applyFont="1" applyFill="1" applyBorder="1"/>
    <xf numFmtId="0" fontId="4" fillId="0" borderId="0" xfId="0" applyFont="1"/>
    <xf numFmtId="164" fontId="0" fillId="0" borderId="0" xfId="0" applyNumberFormat="1"/>
    <xf numFmtId="164" fontId="4" fillId="4" borderId="0" xfId="0" applyNumberFormat="1" applyFont="1" applyFill="1"/>
    <xf numFmtId="164" fontId="4" fillId="5" borderId="0" xfId="0" applyNumberFormat="1" applyFont="1" applyFill="1"/>
    <xf numFmtId="0" fontId="3" fillId="6" borderId="1" xfId="0" applyFont="1" applyFill="1" applyBorder="1" applyAlignment="1">
      <alignment horizontal="center" vertical="center"/>
    </xf>
    <xf numFmtId="0" fontId="0" fillId="7" borderId="1" xfId="0" applyFill="1" applyBorder="1"/>
    <xf numFmtId="165" fontId="0" fillId="7" borderId="1" xfId="0" applyNumberFormat="1" applyFill="1" applyBorder="1"/>
    <xf numFmtId="165" fontId="4" fillId="4" borderId="2" xfId="0" applyNumberFormat="1" applyFont="1" applyFill="1" applyBorder="1"/>
    <xf numFmtId="0" fontId="5" fillId="7" borderId="1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7" fillId="8" borderId="4" xfId="0" applyFont="1" applyFill="1" applyBorder="1"/>
    <xf numFmtId="0" fontId="7" fillId="8" borderId="5" xfId="0" applyFont="1" applyFill="1" applyBorder="1"/>
    <xf numFmtId="165" fontId="7" fillId="8" borderId="5" xfId="0" applyNumberFormat="1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0" fillId="0" borderId="0" xfId="0" applyNumberFormat="1"/>
    <xf numFmtId="0" fontId="8" fillId="7" borderId="1" xfId="1" applyFill="1" applyBorder="1" applyAlignment="1">
      <alignment wrapText="1"/>
    </xf>
    <xf numFmtId="165" fontId="8" fillId="7" borderId="1" xfId="1" applyNumberFormat="1" applyFill="1" applyBorder="1"/>
    <xf numFmtId="0" fontId="8" fillId="8" borderId="5" xfId="1" applyFill="1" applyBorder="1" applyAlignment="1">
      <alignment wrapText="1"/>
    </xf>
    <xf numFmtId="0" fontId="8" fillId="8" borderId="5" xfId="1" applyFill="1" applyBorder="1"/>
    <xf numFmtId="165" fontId="8" fillId="8" borderId="5" xfId="1" applyNumberFormat="1" applyFill="1" applyBorder="1"/>
    <xf numFmtId="0" fontId="8" fillId="7" borderId="1" xfId="1" applyFill="1" applyBorder="1"/>
    <xf numFmtId="0" fontId="8" fillId="0" borderId="0" xfId="1"/>
    <xf numFmtId="0" fontId="0" fillId="7" borderId="1" xfId="1" applyFont="1" applyFill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6E0B4"/>
      <rgbColor rgb="00808080"/>
      <rgbColor rgb="009999FF"/>
      <rgbColor rgb="00993366"/>
      <rgbColor rgb="00FFFACD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vmoffice-my.sharepoint.com/:b:/g/personal/oayodele_uvm_edu/IQDfNPSpqHpVSo88awfrMCvxAf3KItrRdp9oI0R1SDU0Mak?e=pLQBOu" TargetMode="External"/><Relationship Id="rId3" Type="http://schemas.openxmlformats.org/officeDocument/2006/relationships/hyperlink" Target="https://uvmoffice-my.sharepoint.com/:b:/g/personal/oayodele_uvm_edu/IQCP4cN2oHBqRb_yUNoRahyeAdwVnpv7gajm5OBIpyPlYHQ?e=LFX3tE" TargetMode="External"/><Relationship Id="rId7" Type="http://schemas.openxmlformats.org/officeDocument/2006/relationships/hyperlink" Target="https://uvmoffice-my.sharepoint.com/:b:/g/personal/oayodele_uvm_edu/IQAmwnNV8Jz1SZLMUM5cMMTMAaDBMHh9UaM-gLaxY2dt7Pg?e=7dXLDs" TargetMode="External"/><Relationship Id="rId2" Type="http://schemas.openxmlformats.org/officeDocument/2006/relationships/hyperlink" Target="https://uvmoffice-my.sharepoint.com/:b:/g/personal/oayodele_uvm_edu/IQAswSPO65azQ5_qq0jZGubQAXCYMzpvsupBT-yI4EIgcTg?e=w6w6J0" TargetMode="External"/><Relationship Id="rId1" Type="http://schemas.openxmlformats.org/officeDocument/2006/relationships/hyperlink" Target="https://uvmoffice-my.sharepoint.com/:x:/r/personal/oayodele_uvm_edu/_layouts/15/Doc.aspx?sourcedoc=%7B4E9979B5-5005-4481-8BF1-1DF57944D4B1%7D&amp;file=Updated%20NEW%20Senate%20Approved%20GSS_Budget_Amendment_FY25-26.xlsx&amp;action=default&amp;mobileredirect=true" TargetMode="External"/><Relationship Id="rId6" Type="http://schemas.openxmlformats.org/officeDocument/2006/relationships/hyperlink" Target="https://uvmoffice-my.sharepoint.com/:b:/g/personal/oayodele_uvm_edu/IQAGKUdZrl2TSa--3YMoIb01AbC_uQXic-IWiSMqbD1ni0o?e=WW6izD" TargetMode="External"/><Relationship Id="rId5" Type="http://schemas.openxmlformats.org/officeDocument/2006/relationships/hyperlink" Target="https://uvmoffice-my.sharepoint.com/:b:/g/personal/oayodele_uvm_edu/IQAYUCxPicM3S6DCnsNCLt2PAVcPEgD5MqAdwuMZnjwnIfI?e=sHDGXb" TargetMode="External"/><Relationship Id="rId10" Type="http://schemas.openxmlformats.org/officeDocument/2006/relationships/hyperlink" Target="https://uvmoffice-my.sharepoint.com/:b:/g/personal/oayodele_uvm_edu/IQAQRSg6DNuySJ0_6RXsjb-cASCYpA72rTFqKmhz8geZ4oA?e=0ek49A" TargetMode="External"/><Relationship Id="rId4" Type="http://schemas.openxmlformats.org/officeDocument/2006/relationships/hyperlink" Target="https://uvmoffice-my.sharepoint.com/:b:/g/personal/oayodele_uvm_edu/IQDweloa2OyFSpVeXYELdCvZAbiIgiIOsY_Bi_KA_jFaCSE?e=Y1OYWk" TargetMode="External"/><Relationship Id="rId9" Type="http://schemas.openxmlformats.org/officeDocument/2006/relationships/hyperlink" Target="https://uvmoffice-my.sharepoint.com/:b:/g/personal/oayodele_uvm_edu/IQDAPwLwMPd8SLvZN6eo0uQjAQC_-Dco-8P0QVY8BWbzL70?e=yzlvU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topLeftCell="A95" workbookViewId="0">
      <selection activeCell="A100" sqref="A100:D119"/>
    </sheetView>
  </sheetViews>
  <sheetFormatPr defaultColWidth="8.7421875" defaultRowHeight="15" x14ac:dyDescent="0.2"/>
  <cols>
    <col min="1" max="1" width="33.359375" bestFit="1" customWidth="1"/>
    <col min="2" max="2" width="20.4453125" bestFit="1" customWidth="1"/>
    <col min="3" max="3" width="31.34375" bestFit="1" customWidth="1"/>
    <col min="4" max="4" width="14.9296875" customWidth="1"/>
    <col min="5" max="5" width="11.97265625" customWidth="1"/>
    <col min="6" max="6" width="23" bestFit="1" customWidth="1"/>
    <col min="7" max="7" width="19.234375" bestFit="1" customWidth="1"/>
    <col min="8" max="8" width="28.65234375" bestFit="1" customWidth="1"/>
    <col min="9" max="9" width="33.765625" bestFit="1" customWidth="1"/>
    <col min="10" max="10" width="23.40625" bestFit="1" customWidth="1"/>
    <col min="11" max="11" width="36.58984375" bestFit="1" customWidth="1"/>
    <col min="12" max="12" width="11.1640625" bestFit="1" customWidth="1"/>
    <col min="13" max="13" width="9.55078125" bestFit="1" customWidth="1"/>
    <col min="15" max="15" width="22.46484375" bestFit="1" customWidth="1"/>
    <col min="16" max="16" width="18.4296875" bestFit="1" customWidth="1"/>
    <col min="17" max="17" width="14.9296875" bestFit="1" customWidth="1"/>
    <col min="18" max="18" width="13.046875" bestFit="1" customWidth="1"/>
    <col min="19" max="19" width="9.28125" bestFit="1" customWidth="1"/>
  </cols>
  <sheetData>
    <row r="1" spans="1:9" ht="18" x14ac:dyDescent="0.2">
      <c r="A1" s="1" t="s">
        <v>0</v>
      </c>
    </row>
    <row r="2" spans="1:9" ht="15.75" x14ac:dyDescent="0.2">
      <c r="A2" s="2" t="s">
        <v>1</v>
      </c>
      <c r="F2" s="31" t="s">
        <v>2</v>
      </c>
    </row>
    <row r="3" spans="1:9" x14ac:dyDescent="0.2">
      <c r="F3" t="s">
        <v>3</v>
      </c>
    </row>
    <row r="4" spans="1:9" x14ac:dyDescent="0.2">
      <c r="A4" s="3" t="s">
        <v>4</v>
      </c>
      <c r="B4" s="3" t="s">
        <v>5</v>
      </c>
      <c r="C4" s="3" t="s">
        <v>6</v>
      </c>
      <c r="D4" s="3" t="s">
        <v>7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">
      <c r="A5" s="4" t="s">
        <v>8</v>
      </c>
      <c r="B5" s="5">
        <v>4250</v>
      </c>
      <c r="C5" s="6">
        <v>4250</v>
      </c>
      <c r="D5" s="5">
        <f t="shared" ref="D5:D14" si="0">B5-C5</f>
        <v>0</v>
      </c>
      <c r="F5" s="4" t="s">
        <v>8</v>
      </c>
      <c r="G5" s="5">
        <v>4250</v>
      </c>
      <c r="H5" s="6"/>
      <c r="I5" s="5">
        <f t="shared" ref="I5:I14" si="1">G5-H5</f>
        <v>4250</v>
      </c>
    </row>
    <row r="6" spans="1:9" x14ac:dyDescent="0.2">
      <c r="A6" s="4" t="s">
        <v>9</v>
      </c>
      <c r="B6" s="5">
        <v>2000</v>
      </c>
      <c r="C6" s="6">
        <v>169</v>
      </c>
      <c r="D6" s="5">
        <f>B6-C6</f>
        <v>1831</v>
      </c>
      <c r="F6" s="4" t="s">
        <v>10</v>
      </c>
      <c r="G6" s="5">
        <v>2000</v>
      </c>
      <c r="H6" s="6"/>
      <c r="I6" s="5">
        <f t="shared" si="1"/>
        <v>2000</v>
      </c>
    </row>
    <row r="7" spans="1:9" x14ac:dyDescent="0.2">
      <c r="A7" s="4" t="s">
        <v>11</v>
      </c>
      <c r="B7" s="5">
        <v>7500</v>
      </c>
      <c r="C7" s="6">
        <v>7294.14</v>
      </c>
      <c r="D7" s="5">
        <f>B7-C7</f>
        <v>205.85999999999967</v>
      </c>
      <c r="F7" s="4" t="s">
        <v>12</v>
      </c>
      <c r="G7" s="5">
        <v>1200</v>
      </c>
      <c r="H7" s="6"/>
      <c r="I7" s="5">
        <f t="shared" si="1"/>
        <v>1200</v>
      </c>
    </row>
    <row r="8" spans="1:9" x14ac:dyDescent="0.2">
      <c r="A8" s="4" t="s">
        <v>13</v>
      </c>
      <c r="B8" s="5">
        <v>6000</v>
      </c>
      <c r="C8" s="6">
        <v>1555.05</v>
      </c>
      <c r="D8" s="5">
        <f>B8-C8</f>
        <v>4444.95</v>
      </c>
      <c r="F8" s="4" t="s">
        <v>11</v>
      </c>
      <c r="G8" s="5">
        <v>6000</v>
      </c>
      <c r="H8" s="6"/>
      <c r="I8" s="5">
        <f t="shared" si="1"/>
        <v>6000</v>
      </c>
    </row>
    <row r="9" spans="1:9" x14ac:dyDescent="0.2">
      <c r="A9" s="4" t="s">
        <v>14</v>
      </c>
      <c r="B9" s="5">
        <v>1500</v>
      </c>
      <c r="C9" s="6">
        <v>918.62</v>
      </c>
      <c r="D9" s="5">
        <f>B9-C9</f>
        <v>581.38</v>
      </c>
      <c r="F9" s="4" t="s">
        <v>13</v>
      </c>
      <c r="G9" s="5">
        <v>3000</v>
      </c>
      <c r="H9" s="6"/>
      <c r="I9" s="5">
        <f t="shared" si="1"/>
        <v>3000</v>
      </c>
    </row>
    <row r="10" spans="1:9" x14ac:dyDescent="0.2">
      <c r="A10" s="4" t="s">
        <v>15</v>
      </c>
      <c r="B10" s="5">
        <v>1500</v>
      </c>
      <c r="C10" s="6">
        <v>0</v>
      </c>
      <c r="D10" s="5">
        <f>B10-C10</f>
        <v>1500</v>
      </c>
      <c r="F10" s="4" t="s">
        <v>14</v>
      </c>
      <c r="G10" s="5">
        <v>2700</v>
      </c>
      <c r="H10" s="6"/>
      <c r="I10" s="5">
        <f t="shared" si="1"/>
        <v>2700</v>
      </c>
    </row>
    <row r="11" spans="1:9" x14ac:dyDescent="0.2">
      <c r="A11" s="4" t="s">
        <v>16</v>
      </c>
      <c r="B11" s="5">
        <v>4000</v>
      </c>
      <c r="C11" s="6">
        <v>1599.2</v>
      </c>
      <c r="D11" s="5">
        <f>B11-C11</f>
        <v>2400.8000000000002</v>
      </c>
      <c r="F11" s="4" t="s">
        <v>16</v>
      </c>
      <c r="G11" s="5">
        <v>4000</v>
      </c>
      <c r="H11" s="6"/>
      <c r="I11" s="5">
        <f t="shared" si="1"/>
        <v>4000</v>
      </c>
    </row>
    <row r="12" spans="1:9" x14ac:dyDescent="0.2">
      <c r="A12" s="4" t="s">
        <v>17</v>
      </c>
      <c r="B12" s="5">
        <v>18000</v>
      </c>
      <c r="C12" s="6">
        <v>0</v>
      </c>
      <c r="D12" s="5">
        <f>B12-C12</f>
        <v>18000</v>
      </c>
      <c r="F12" s="4" t="s">
        <v>17</v>
      </c>
      <c r="G12" s="5">
        <v>14000</v>
      </c>
      <c r="H12" s="6"/>
      <c r="I12" s="5">
        <f t="shared" si="1"/>
        <v>14000</v>
      </c>
    </row>
    <row r="13" spans="1:9" x14ac:dyDescent="0.2">
      <c r="A13" s="4" t="s">
        <v>18</v>
      </c>
      <c r="B13" s="5">
        <v>4000</v>
      </c>
      <c r="C13" s="6">
        <v>0</v>
      </c>
      <c r="D13" s="5">
        <f>B13-C13</f>
        <v>4000</v>
      </c>
      <c r="F13" s="4" t="s">
        <v>18</v>
      </c>
      <c r="G13" s="5">
        <v>5572.5</v>
      </c>
      <c r="H13" s="6"/>
      <c r="I13" s="5">
        <f t="shared" si="1"/>
        <v>5572.5</v>
      </c>
    </row>
    <row r="14" spans="1:9" x14ac:dyDescent="0.2">
      <c r="A14" s="7" t="s">
        <v>19</v>
      </c>
      <c r="B14" s="8">
        <f>SUM(B5:B12)</f>
        <v>44750</v>
      </c>
      <c r="C14" s="8">
        <f>SUM(C5:C12)</f>
        <v>15786.01</v>
      </c>
      <c r="D14" s="8">
        <f t="shared" si="0"/>
        <v>28963.989999999998</v>
      </c>
      <c r="F14" s="7" t="s">
        <v>19</v>
      </c>
      <c r="G14" s="8">
        <f>SUM(G5:G13)</f>
        <v>42722.5</v>
      </c>
      <c r="H14" s="8">
        <f>SUM(H5:H13)</f>
        <v>0</v>
      </c>
      <c r="I14" s="8">
        <f t="shared" si="1"/>
        <v>42722.5</v>
      </c>
    </row>
    <row r="16" spans="1:9" x14ac:dyDescent="0.2">
      <c r="A16" s="9" t="s">
        <v>20</v>
      </c>
    </row>
    <row r="17" spans="1:19" x14ac:dyDescent="0.2">
      <c r="A17" t="s">
        <v>21</v>
      </c>
      <c r="B17" s="10">
        <v>31357</v>
      </c>
    </row>
    <row r="18" spans="1:19" x14ac:dyDescent="0.2">
      <c r="A18" t="s">
        <v>22</v>
      </c>
      <c r="B18" s="10">
        <v>49693.66</v>
      </c>
    </row>
    <row r="19" spans="1:19" x14ac:dyDescent="0.2">
      <c r="A19" t="s">
        <v>23</v>
      </c>
      <c r="B19" s="11">
        <v>80820</v>
      </c>
    </row>
    <row r="20" spans="1:19" x14ac:dyDescent="0.2">
      <c r="A20" t="s">
        <v>24</v>
      </c>
      <c r="B20" s="10">
        <v>15786</v>
      </c>
    </row>
    <row r="21" spans="1:19" x14ac:dyDescent="0.2">
      <c r="A21" t="s">
        <v>25</v>
      </c>
      <c r="B21" s="10">
        <v>44750</v>
      </c>
    </row>
    <row r="22" spans="1:19" x14ac:dyDescent="0.2">
      <c r="A22" t="s">
        <v>26</v>
      </c>
      <c r="B22" s="12">
        <f>B19-(B14)</f>
        <v>36070</v>
      </c>
      <c r="D22" t="s">
        <v>27</v>
      </c>
    </row>
    <row r="24" spans="1:19" x14ac:dyDescent="0.2">
      <c r="A24" s="9" t="s">
        <v>28</v>
      </c>
    </row>
    <row r="25" spans="1:19" x14ac:dyDescent="0.2">
      <c r="A25" s="13" t="s">
        <v>29</v>
      </c>
      <c r="B25" s="13" t="s">
        <v>30</v>
      </c>
      <c r="C25" s="13" t="s">
        <v>31</v>
      </c>
      <c r="D25" s="13" t="s">
        <v>32</v>
      </c>
      <c r="E25" s="13" t="s">
        <v>33</v>
      </c>
      <c r="H25" s="13" t="s">
        <v>29</v>
      </c>
      <c r="I25" s="13" t="s">
        <v>30</v>
      </c>
      <c r="J25" s="13" t="s">
        <v>31</v>
      </c>
      <c r="K25" s="13" t="s">
        <v>32</v>
      </c>
      <c r="L25" s="13" t="s">
        <v>33</v>
      </c>
      <c r="O25" s="13" t="s">
        <v>29</v>
      </c>
      <c r="P25" s="18" t="s">
        <v>30</v>
      </c>
      <c r="Q25" s="18" t="s">
        <v>31</v>
      </c>
      <c r="R25" s="18" t="s">
        <v>32</v>
      </c>
      <c r="S25" s="18" t="s">
        <v>33</v>
      </c>
    </row>
    <row r="26" spans="1:19" x14ac:dyDescent="0.2">
      <c r="A26" s="17" t="s">
        <v>34</v>
      </c>
      <c r="B26" s="17" t="s">
        <v>35</v>
      </c>
      <c r="C26" s="17" t="s">
        <v>36</v>
      </c>
      <c r="D26" s="32" t="s">
        <v>27</v>
      </c>
      <c r="E26" s="15">
        <v>1563.74</v>
      </c>
      <c r="H26" s="17" t="s">
        <v>37</v>
      </c>
      <c r="I26" s="14" t="s">
        <v>38</v>
      </c>
      <c r="J26" s="14" t="s">
        <v>39</v>
      </c>
      <c r="K26" s="14" t="s">
        <v>40</v>
      </c>
      <c r="L26" s="26">
        <v>1555.04</v>
      </c>
      <c r="O26" s="19" t="s">
        <v>41</v>
      </c>
      <c r="P26" s="20" t="s">
        <v>42</v>
      </c>
      <c r="Q26" s="20" t="s">
        <v>43</v>
      </c>
      <c r="R26" s="20" t="s">
        <v>44</v>
      </c>
      <c r="S26" s="29">
        <v>120</v>
      </c>
    </row>
    <row r="27" spans="1:19" x14ac:dyDescent="0.2">
      <c r="A27" s="17" t="s">
        <v>45</v>
      </c>
      <c r="B27" s="17" t="s">
        <v>35</v>
      </c>
      <c r="C27" s="17" t="s">
        <v>36</v>
      </c>
      <c r="D27" s="32" t="s">
        <v>27</v>
      </c>
      <c r="E27" s="15">
        <v>1387.47</v>
      </c>
      <c r="H27" s="14"/>
      <c r="I27" s="14"/>
      <c r="J27" s="14"/>
      <c r="K27" s="14"/>
      <c r="L27" s="26"/>
      <c r="O27" s="19" t="s">
        <v>46</v>
      </c>
      <c r="P27" s="20" t="s">
        <v>42</v>
      </c>
      <c r="Q27" s="20" t="s">
        <v>47</v>
      </c>
      <c r="R27" s="20" t="s">
        <v>48</v>
      </c>
      <c r="S27" s="29">
        <v>49</v>
      </c>
    </row>
    <row r="28" spans="1:19" x14ac:dyDescent="0.2">
      <c r="A28" s="17" t="s">
        <v>49</v>
      </c>
      <c r="B28" s="17" t="s">
        <v>35</v>
      </c>
      <c r="C28" s="17" t="s">
        <v>36</v>
      </c>
      <c r="D28" s="32" t="s">
        <v>27</v>
      </c>
      <c r="E28" s="15">
        <v>1387.47</v>
      </c>
      <c r="H28" s="14"/>
      <c r="I28" s="14"/>
      <c r="J28" s="14"/>
      <c r="K28" s="14"/>
      <c r="L28" s="15"/>
      <c r="O28" s="19" t="s">
        <v>50</v>
      </c>
      <c r="P28" s="20" t="s">
        <v>42</v>
      </c>
      <c r="Q28" s="20" t="s">
        <v>51</v>
      </c>
      <c r="R28" s="20" t="s">
        <v>52</v>
      </c>
      <c r="S28" s="29"/>
    </row>
    <row r="29" spans="1:19" x14ac:dyDescent="0.2">
      <c r="A29" s="17" t="s">
        <v>53</v>
      </c>
      <c r="B29" s="17" t="s">
        <v>35</v>
      </c>
      <c r="C29" s="17" t="s">
        <v>36</v>
      </c>
      <c r="D29" s="32" t="s">
        <v>27</v>
      </c>
      <c r="E29" s="15">
        <v>1387.47</v>
      </c>
      <c r="H29" s="14"/>
      <c r="I29" s="14"/>
      <c r="J29" s="14"/>
      <c r="K29" s="14"/>
      <c r="L29" s="26"/>
      <c r="M29" s="24"/>
      <c r="O29" s="19"/>
      <c r="P29" s="20"/>
      <c r="Q29" s="20"/>
      <c r="R29" s="20"/>
      <c r="S29" s="21"/>
    </row>
    <row r="30" spans="1:19" x14ac:dyDescent="0.2">
      <c r="A30" s="14" t="s">
        <v>54</v>
      </c>
      <c r="B30" s="17" t="s">
        <v>35</v>
      </c>
      <c r="C30" s="17" t="s">
        <v>36</v>
      </c>
      <c r="D30" s="32" t="s">
        <v>27</v>
      </c>
      <c r="E30" s="15">
        <v>1387.47</v>
      </c>
      <c r="H30" s="14"/>
      <c r="I30" s="14"/>
      <c r="J30" s="14"/>
      <c r="K30" s="14"/>
      <c r="L30" s="26"/>
      <c r="O30" s="19"/>
      <c r="P30" s="20"/>
      <c r="Q30" s="20"/>
      <c r="R30" s="20"/>
      <c r="S30" s="21"/>
    </row>
    <row r="31" spans="1:19" x14ac:dyDescent="0.2">
      <c r="A31" s="14"/>
      <c r="B31" s="17"/>
      <c r="C31" s="17"/>
      <c r="D31" s="32"/>
      <c r="E31" s="15"/>
      <c r="F31" s="31" t="s">
        <v>55</v>
      </c>
      <c r="H31" s="14"/>
      <c r="I31" s="14"/>
      <c r="J31" s="14"/>
      <c r="K31" s="14"/>
      <c r="L31" s="26"/>
      <c r="M31" s="24"/>
      <c r="O31" s="19"/>
      <c r="P31" s="20"/>
      <c r="Q31" s="20"/>
      <c r="R31" s="20"/>
      <c r="S31" s="21"/>
    </row>
    <row r="32" spans="1:19" x14ac:dyDescent="0.2">
      <c r="A32" s="14"/>
      <c r="B32" s="14"/>
      <c r="C32" s="14"/>
      <c r="D32" s="14"/>
      <c r="E32" s="15"/>
      <c r="H32" s="14"/>
      <c r="I32" s="14"/>
      <c r="J32" s="14"/>
      <c r="K32" s="14"/>
      <c r="L32" s="26"/>
      <c r="O32" s="19"/>
      <c r="P32" s="20"/>
      <c r="Q32" s="20"/>
      <c r="R32" s="20"/>
      <c r="S32" s="21"/>
    </row>
    <row r="33" spans="1:19" x14ac:dyDescent="0.2">
      <c r="A33" s="14"/>
      <c r="B33" s="14"/>
      <c r="C33" s="14"/>
      <c r="D33" s="14"/>
      <c r="E33" s="15"/>
      <c r="H33" s="14"/>
      <c r="I33" s="14"/>
      <c r="J33" s="14"/>
      <c r="K33" s="14"/>
      <c r="L33" s="15"/>
      <c r="O33" s="19"/>
      <c r="P33" s="20"/>
      <c r="Q33" s="20"/>
      <c r="R33" s="20"/>
      <c r="S33" s="21"/>
    </row>
    <row r="34" spans="1:19" x14ac:dyDescent="0.2">
      <c r="A34" s="14"/>
      <c r="B34" s="14"/>
      <c r="C34" s="14"/>
      <c r="D34" s="14"/>
      <c r="E34" s="15"/>
      <c r="H34" s="14"/>
      <c r="I34" s="14"/>
      <c r="J34" s="14"/>
      <c r="K34" s="14"/>
      <c r="L34" s="15"/>
      <c r="O34" s="19"/>
      <c r="P34" s="20"/>
      <c r="Q34" s="20"/>
      <c r="R34" s="20"/>
      <c r="S34" s="21"/>
    </row>
    <row r="35" spans="1:19" x14ac:dyDescent="0.2">
      <c r="A35" s="14"/>
      <c r="B35" s="14"/>
      <c r="C35" s="14"/>
      <c r="D35" s="14"/>
      <c r="E35" s="15"/>
      <c r="H35" s="14"/>
      <c r="I35" s="14"/>
      <c r="J35" s="14"/>
      <c r="K35" s="14"/>
      <c r="L35" s="15"/>
      <c r="O35" s="19"/>
      <c r="P35" s="20"/>
      <c r="Q35" s="20"/>
      <c r="R35" s="20"/>
      <c r="S35" s="21"/>
    </row>
    <row r="36" spans="1:19" x14ac:dyDescent="0.2">
      <c r="A36" s="14"/>
      <c r="B36" s="14"/>
      <c r="C36" s="14"/>
      <c r="D36" s="14"/>
      <c r="E36" s="15"/>
      <c r="H36" s="14"/>
      <c r="I36" s="14"/>
      <c r="J36" s="14"/>
      <c r="K36" s="14"/>
      <c r="L36" s="15"/>
      <c r="O36" s="19"/>
      <c r="P36" s="20"/>
      <c r="Q36" s="20"/>
      <c r="R36" s="20"/>
      <c r="S36" s="21"/>
    </row>
    <row r="37" spans="1:19" x14ac:dyDescent="0.2">
      <c r="A37" s="14" t="s">
        <v>56</v>
      </c>
      <c r="B37" s="17" t="s">
        <v>35</v>
      </c>
      <c r="C37" s="14" t="s">
        <v>57</v>
      </c>
      <c r="D37" s="30" t="s">
        <v>58</v>
      </c>
      <c r="E37" s="15">
        <v>105.48</v>
      </c>
      <c r="H37" s="14"/>
      <c r="I37" s="14"/>
      <c r="J37" s="14"/>
      <c r="K37" s="14"/>
      <c r="L37" s="26"/>
      <c r="O37" s="19"/>
      <c r="P37" s="20"/>
      <c r="Q37" s="20"/>
      <c r="R37" s="20"/>
      <c r="S37" s="21"/>
    </row>
    <row r="38" spans="1:19" x14ac:dyDescent="0.2">
      <c r="A38" s="14" t="s">
        <v>59</v>
      </c>
      <c r="B38" s="17" t="s">
        <v>35</v>
      </c>
      <c r="C38" s="14" t="s">
        <v>57</v>
      </c>
      <c r="D38" s="30" t="s">
        <v>60</v>
      </c>
      <c r="E38" s="15">
        <v>74.040000000000006</v>
      </c>
      <c r="H38" s="14"/>
      <c r="I38" s="14"/>
      <c r="J38" s="14"/>
      <c r="K38" s="14"/>
      <c r="L38" s="15"/>
      <c r="O38" s="19"/>
      <c r="P38" s="20"/>
      <c r="Q38" s="20"/>
      <c r="R38" s="20"/>
      <c r="S38" s="21"/>
    </row>
    <row r="39" spans="1:19" x14ac:dyDescent="0.2">
      <c r="A39" s="14"/>
      <c r="B39" s="14"/>
      <c r="C39" s="14"/>
      <c r="D39" s="14"/>
      <c r="E39" s="15"/>
      <c r="H39" s="33" t="s">
        <v>61</v>
      </c>
      <c r="I39" s="33"/>
      <c r="J39" s="33"/>
      <c r="K39" s="33"/>
      <c r="L39" s="16">
        <f>SUM(L26:L38)</f>
        <v>1555.04</v>
      </c>
      <c r="O39" s="19"/>
      <c r="P39" s="20"/>
      <c r="Q39" s="20"/>
      <c r="R39" s="20"/>
      <c r="S39" s="21"/>
    </row>
    <row r="40" spans="1:19" x14ac:dyDescent="0.2">
      <c r="A40" s="14"/>
      <c r="B40" s="14"/>
      <c r="C40" s="14"/>
      <c r="D40" s="14"/>
      <c r="E40" s="15"/>
      <c r="O40" s="19"/>
      <c r="P40" s="20"/>
      <c r="Q40" s="20"/>
      <c r="R40" s="20"/>
      <c r="S40" s="21"/>
    </row>
    <row r="41" spans="1:19" x14ac:dyDescent="0.2">
      <c r="A41" s="33" t="s">
        <v>61</v>
      </c>
      <c r="B41" s="33"/>
      <c r="C41" s="33"/>
      <c r="D41" s="33"/>
      <c r="E41" s="16">
        <f>SUM(E26:E40)</f>
        <v>7293.14</v>
      </c>
      <c r="S41" s="16">
        <f>SUM(S26:S40)</f>
        <v>169</v>
      </c>
    </row>
    <row r="44" spans="1:19" x14ac:dyDescent="0.2">
      <c r="A44" s="13" t="s">
        <v>29</v>
      </c>
      <c r="B44" s="18" t="s">
        <v>30</v>
      </c>
      <c r="C44" s="18" t="s">
        <v>31</v>
      </c>
      <c r="D44" s="18" t="s">
        <v>32</v>
      </c>
      <c r="E44" s="18" t="s">
        <v>33</v>
      </c>
      <c r="H44" s="13" t="s">
        <v>29</v>
      </c>
      <c r="I44" s="18" t="s">
        <v>30</v>
      </c>
      <c r="J44" s="18" t="s">
        <v>31</v>
      </c>
      <c r="K44" s="18" t="s">
        <v>32</v>
      </c>
      <c r="L44" s="18" t="s">
        <v>33</v>
      </c>
    </row>
    <row r="45" spans="1:19" x14ac:dyDescent="0.2">
      <c r="A45" s="19" t="s">
        <v>62</v>
      </c>
      <c r="B45" s="20" t="s">
        <v>63</v>
      </c>
      <c r="C45" s="20" t="s">
        <v>64</v>
      </c>
      <c r="D45" s="27" t="s">
        <v>65</v>
      </c>
      <c r="E45" s="21">
        <v>646.78</v>
      </c>
      <c r="H45" s="14"/>
      <c r="I45" s="14"/>
      <c r="J45" s="14"/>
      <c r="K45" s="25"/>
      <c r="L45" s="15"/>
    </row>
    <row r="46" spans="1:19" x14ac:dyDescent="0.2">
      <c r="A46" s="19" t="s">
        <v>66</v>
      </c>
      <c r="B46" s="20" t="s">
        <v>63</v>
      </c>
      <c r="C46" s="20" t="s">
        <v>64</v>
      </c>
      <c r="D46" s="27" t="s">
        <v>67</v>
      </c>
      <c r="E46" s="21">
        <v>163.71</v>
      </c>
      <c r="H46" s="14"/>
      <c r="I46" s="14"/>
      <c r="J46" s="14"/>
      <c r="K46" s="25"/>
      <c r="L46" s="26"/>
    </row>
    <row r="47" spans="1:19" x14ac:dyDescent="0.2">
      <c r="A47" s="19" t="s">
        <v>68</v>
      </c>
      <c r="B47" s="20" t="s">
        <v>63</v>
      </c>
      <c r="C47" s="20" t="s">
        <v>64</v>
      </c>
      <c r="D47" s="27" t="s">
        <v>69</v>
      </c>
      <c r="E47" s="21">
        <v>108.13</v>
      </c>
      <c r="H47" s="14"/>
      <c r="I47" s="14"/>
      <c r="J47" s="14"/>
      <c r="K47" s="28"/>
      <c r="L47" s="21"/>
    </row>
    <row r="48" spans="1:19" x14ac:dyDescent="0.2">
      <c r="A48" s="19"/>
      <c r="B48" s="20"/>
      <c r="C48" s="20" t="s">
        <v>64</v>
      </c>
      <c r="D48" s="27"/>
      <c r="E48" s="21"/>
      <c r="H48" s="19"/>
      <c r="I48" s="20"/>
      <c r="J48" s="20"/>
      <c r="K48" s="20"/>
      <c r="L48" s="21"/>
    </row>
    <row r="49" spans="1:12" x14ac:dyDescent="0.2">
      <c r="A49" s="19"/>
      <c r="B49" s="20"/>
      <c r="C49" s="20"/>
      <c r="D49" s="20"/>
      <c r="E49" s="21"/>
      <c r="H49" s="19"/>
      <c r="I49" s="14"/>
      <c r="J49" s="20"/>
      <c r="K49" s="28"/>
      <c r="L49" s="21"/>
    </row>
    <row r="50" spans="1:12" x14ac:dyDescent="0.2">
      <c r="A50" s="19"/>
      <c r="B50" s="20"/>
      <c r="C50" s="20"/>
      <c r="D50" s="20"/>
      <c r="E50" s="21"/>
      <c r="H50" s="19"/>
      <c r="I50" s="14"/>
      <c r="J50" s="20"/>
      <c r="K50" s="28"/>
      <c r="L50" s="21"/>
    </row>
    <row r="51" spans="1:12" x14ac:dyDescent="0.2">
      <c r="A51" s="19"/>
      <c r="B51" s="20"/>
      <c r="C51" s="20"/>
      <c r="D51" s="20"/>
      <c r="E51" s="21"/>
      <c r="H51" s="19"/>
      <c r="I51" s="20"/>
      <c r="J51" s="20"/>
      <c r="K51" s="20"/>
      <c r="L51" s="21"/>
    </row>
    <row r="52" spans="1:12" x14ac:dyDescent="0.2">
      <c r="A52" s="19"/>
      <c r="B52" s="20"/>
      <c r="C52" s="20"/>
      <c r="D52" s="20"/>
      <c r="E52" s="21"/>
      <c r="H52" s="19"/>
      <c r="I52" s="20"/>
      <c r="J52" s="20"/>
      <c r="K52" s="28"/>
      <c r="L52" s="21"/>
    </row>
    <row r="53" spans="1:12" x14ac:dyDescent="0.2">
      <c r="A53" s="19"/>
      <c r="B53" s="20"/>
      <c r="C53" s="20"/>
      <c r="D53" s="20"/>
      <c r="E53" s="21"/>
      <c r="H53" s="19"/>
      <c r="I53" s="20"/>
      <c r="J53" s="20"/>
      <c r="K53" s="20"/>
      <c r="L53" s="21"/>
    </row>
    <row r="54" spans="1:12" x14ac:dyDescent="0.2">
      <c r="A54" s="19"/>
      <c r="B54" s="20"/>
      <c r="C54" s="20"/>
      <c r="D54" s="20"/>
      <c r="E54" s="21"/>
      <c r="H54" s="19"/>
      <c r="I54" s="20"/>
      <c r="J54" s="20"/>
      <c r="K54" s="20"/>
      <c r="L54" s="21"/>
    </row>
    <row r="55" spans="1:12" x14ac:dyDescent="0.2">
      <c r="A55" s="19"/>
      <c r="B55" s="20"/>
      <c r="C55" s="20"/>
      <c r="D55" s="20"/>
      <c r="E55" s="21"/>
      <c r="H55" s="19"/>
      <c r="I55" s="20"/>
      <c r="J55" s="20"/>
      <c r="K55" s="20"/>
      <c r="L55" s="21"/>
    </row>
    <row r="56" spans="1:12" x14ac:dyDescent="0.2">
      <c r="A56" s="19"/>
      <c r="B56" s="20"/>
      <c r="C56" s="20"/>
      <c r="D56" s="20"/>
      <c r="E56" s="21"/>
      <c r="H56" s="19"/>
      <c r="I56" s="20"/>
      <c r="J56" s="20"/>
      <c r="K56" s="20"/>
      <c r="L56" s="21"/>
    </row>
    <row r="57" spans="1:12" x14ac:dyDescent="0.2">
      <c r="A57" s="19"/>
      <c r="B57" s="20"/>
      <c r="C57" s="20"/>
      <c r="D57" s="20"/>
      <c r="E57" s="21"/>
      <c r="H57" s="19"/>
      <c r="I57" s="20"/>
      <c r="J57" s="20"/>
      <c r="K57" s="20"/>
      <c r="L57" s="21"/>
    </row>
    <row r="58" spans="1:12" x14ac:dyDescent="0.2">
      <c r="A58" s="19"/>
      <c r="B58" s="20"/>
      <c r="C58" s="20"/>
      <c r="D58" s="20"/>
      <c r="E58" s="21"/>
      <c r="H58" s="19"/>
      <c r="I58" s="20"/>
      <c r="J58" s="20"/>
      <c r="K58" s="20"/>
      <c r="L58" s="21"/>
    </row>
    <row r="59" spans="1:12" x14ac:dyDescent="0.2">
      <c r="A59" s="19"/>
      <c r="B59" s="20"/>
      <c r="C59" s="20"/>
      <c r="D59" s="20"/>
      <c r="E59" s="21"/>
      <c r="H59" s="19"/>
      <c r="I59" s="20"/>
      <c r="J59" s="20"/>
      <c r="K59" s="20"/>
      <c r="L59" s="21"/>
    </row>
    <row r="60" spans="1:12" x14ac:dyDescent="0.2">
      <c r="A60" s="34" t="s">
        <v>61</v>
      </c>
      <c r="B60" s="34"/>
      <c r="C60" s="34"/>
      <c r="D60" s="35"/>
      <c r="E60" s="16">
        <f>SUM(E45:E59)</f>
        <v>918.62</v>
      </c>
      <c r="H60" s="22"/>
      <c r="I60" s="22"/>
      <c r="J60" s="22"/>
      <c r="K60" s="23"/>
      <c r="L60" s="16">
        <f>SUM(L45:L59)</f>
        <v>0</v>
      </c>
    </row>
    <row r="63" spans="1:12" x14ac:dyDescent="0.2">
      <c r="A63" s="13" t="s">
        <v>29</v>
      </c>
      <c r="B63" s="18" t="s">
        <v>30</v>
      </c>
      <c r="C63" s="18" t="s">
        <v>31</v>
      </c>
      <c r="D63" s="18" t="s">
        <v>32</v>
      </c>
      <c r="E63" s="18" t="s">
        <v>33</v>
      </c>
      <c r="H63" s="13" t="s">
        <v>29</v>
      </c>
      <c r="I63" s="18" t="s">
        <v>30</v>
      </c>
      <c r="J63" s="18" t="s">
        <v>31</v>
      </c>
      <c r="K63" s="18" t="s">
        <v>32</v>
      </c>
      <c r="L63" s="18" t="s">
        <v>33</v>
      </c>
    </row>
    <row r="64" spans="1:12" x14ac:dyDescent="0.2">
      <c r="A64" s="19" t="s">
        <v>70</v>
      </c>
      <c r="B64" s="20" t="s">
        <v>71</v>
      </c>
      <c r="C64" s="20" t="s">
        <v>72</v>
      </c>
      <c r="D64" s="20" t="s">
        <v>73</v>
      </c>
      <c r="E64" s="21">
        <v>1099.2</v>
      </c>
      <c r="H64" s="19"/>
      <c r="I64" s="20" t="s">
        <v>74</v>
      </c>
      <c r="J64" s="20"/>
      <c r="K64" s="20"/>
      <c r="L64" s="29"/>
    </row>
    <row r="65" spans="1:12" x14ac:dyDescent="0.2">
      <c r="A65" s="19" t="s">
        <v>75</v>
      </c>
      <c r="B65" s="20" t="s">
        <v>71</v>
      </c>
      <c r="C65" s="20" t="s">
        <v>76</v>
      </c>
      <c r="D65" s="20" t="s">
        <v>73</v>
      </c>
      <c r="E65" s="21">
        <v>500</v>
      </c>
      <c r="H65" s="19"/>
      <c r="I65" s="20"/>
      <c r="J65" s="20"/>
      <c r="K65" s="20"/>
      <c r="L65" s="21"/>
    </row>
    <row r="66" spans="1:12" x14ac:dyDescent="0.2">
      <c r="A66" s="19"/>
      <c r="B66" s="20"/>
      <c r="C66" s="20"/>
      <c r="D66" s="28"/>
      <c r="E66" s="21"/>
      <c r="H66" s="19"/>
      <c r="I66" s="20"/>
      <c r="J66" s="20"/>
      <c r="K66" s="28"/>
      <c r="L66" s="21"/>
    </row>
    <row r="67" spans="1:12" x14ac:dyDescent="0.2">
      <c r="A67" s="19"/>
      <c r="B67" s="20"/>
      <c r="C67" s="20"/>
      <c r="D67" s="20"/>
      <c r="E67" s="21"/>
      <c r="H67" s="19"/>
      <c r="I67" s="20"/>
      <c r="J67" s="20"/>
      <c r="K67" s="20"/>
      <c r="L67" s="21"/>
    </row>
    <row r="68" spans="1:12" x14ac:dyDescent="0.2">
      <c r="A68" s="19"/>
      <c r="B68" s="20"/>
      <c r="C68" s="20"/>
      <c r="D68" s="20"/>
      <c r="E68" s="21"/>
      <c r="H68" s="19"/>
      <c r="I68" s="20"/>
      <c r="J68" s="20"/>
      <c r="K68" s="20"/>
      <c r="L68" s="21"/>
    </row>
    <row r="69" spans="1:12" x14ac:dyDescent="0.2">
      <c r="A69" s="19"/>
      <c r="B69" s="20"/>
      <c r="C69" s="20"/>
      <c r="D69" s="20"/>
      <c r="E69" s="21"/>
      <c r="H69" s="19"/>
      <c r="I69" s="20"/>
      <c r="J69" s="20"/>
      <c r="K69" s="20"/>
      <c r="L69" s="21"/>
    </row>
    <row r="70" spans="1:12" x14ac:dyDescent="0.2">
      <c r="A70" s="19"/>
      <c r="B70" s="20"/>
      <c r="C70" s="20"/>
      <c r="D70" s="20"/>
      <c r="E70" s="21"/>
      <c r="H70" s="19"/>
      <c r="I70" s="20"/>
      <c r="J70" s="20"/>
      <c r="K70" s="20"/>
      <c r="L70" s="21"/>
    </row>
    <row r="71" spans="1:12" x14ac:dyDescent="0.2">
      <c r="A71" s="19"/>
      <c r="B71" s="20"/>
      <c r="C71" s="20"/>
      <c r="D71" s="20"/>
      <c r="E71" s="21"/>
      <c r="H71" s="19"/>
      <c r="I71" s="20"/>
      <c r="J71" s="20"/>
      <c r="K71" s="20"/>
      <c r="L71" s="21"/>
    </row>
    <row r="72" spans="1:12" x14ac:dyDescent="0.2">
      <c r="A72" s="19"/>
      <c r="B72" s="20"/>
      <c r="C72" s="20"/>
      <c r="D72" s="20"/>
      <c r="E72" s="21"/>
      <c r="H72" s="19"/>
      <c r="I72" s="20"/>
      <c r="J72" s="20"/>
      <c r="K72" s="20"/>
      <c r="L72" s="21"/>
    </row>
    <row r="73" spans="1:12" x14ac:dyDescent="0.2">
      <c r="A73" s="19"/>
      <c r="B73" s="20"/>
      <c r="C73" s="20"/>
      <c r="D73" s="20"/>
      <c r="E73" s="21"/>
      <c r="H73" s="19"/>
      <c r="I73" s="20"/>
      <c r="J73" s="20"/>
      <c r="K73" s="20"/>
      <c r="L73" s="21"/>
    </row>
    <row r="74" spans="1:12" x14ac:dyDescent="0.2">
      <c r="A74" s="19"/>
      <c r="B74" s="20"/>
      <c r="C74" s="20"/>
      <c r="D74" s="20"/>
      <c r="E74" s="21"/>
      <c r="H74" s="19"/>
      <c r="I74" s="20"/>
      <c r="J74" s="20"/>
      <c r="K74" s="20"/>
      <c r="L74" s="21"/>
    </row>
    <row r="75" spans="1:12" x14ac:dyDescent="0.2">
      <c r="A75" s="19"/>
      <c r="B75" s="20"/>
      <c r="C75" s="20"/>
      <c r="D75" s="20"/>
      <c r="E75" s="21"/>
      <c r="H75" s="19"/>
      <c r="I75" s="20"/>
      <c r="J75" s="20"/>
      <c r="K75" s="20"/>
      <c r="L75" s="21"/>
    </row>
    <row r="76" spans="1:12" x14ac:dyDescent="0.2">
      <c r="A76" s="19"/>
      <c r="B76" s="20"/>
      <c r="C76" s="20"/>
      <c r="D76" s="20"/>
      <c r="E76" s="21"/>
      <c r="H76" s="19"/>
      <c r="I76" s="20"/>
      <c r="J76" s="20"/>
      <c r="K76" s="20"/>
      <c r="L76" s="21"/>
    </row>
    <row r="77" spans="1:12" x14ac:dyDescent="0.2">
      <c r="A77" s="19"/>
      <c r="B77" s="20"/>
      <c r="C77" s="20"/>
      <c r="D77" s="20"/>
      <c r="E77" s="21"/>
      <c r="H77" s="19"/>
      <c r="I77" s="20"/>
      <c r="J77" s="20"/>
      <c r="K77" s="20"/>
      <c r="L77" s="21"/>
    </row>
    <row r="78" spans="1:12" x14ac:dyDescent="0.2">
      <c r="A78" s="19"/>
      <c r="B78" s="20"/>
      <c r="C78" s="20"/>
      <c r="D78" s="20"/>
      <c r="E78" s="21"/>
      <c r="H78" s="19"/>
      <c r="I78" s="20"/>
      <c r="J78" s="20"/>
      <c r="K78" s="20"/>
      <c r="L78" s="21"/>
    </row>
    <row r="79" spans="1:12" x14ac:dyDescent="0.2">
      <c r="A79" s="22" t="s">
        <v>61</v>
      </c>
      <c r="B79" s="22"/>
      <c r="C79" s="22"/>
      <c r="D79" s="23"/>
      <c r="E79" s="16">
        <f>SUM(E64:E78)</f>
        <v>1599.2</v>
      </c>
      <c r="L79" s="16">
        <f>SUM(L64:L78)</f>
        <v>0</v>
      </c>
    </row>
    <row r="81" spans="1:12" x14ac:dyDescent="0.2">
      <c r="A81" s="13" t="s">
        <v>77</v>
      </c>
      <c r="B81" s="18" t="s">
        <v>30</v>
      </c>
      <c r="C81" s="18" t="s">
        <v>31</v>
      </c>
      <c r="D81" s="18" t="s">
        <v>32</v>
      </c>
      <c r="E81" s="18" t="s">
        <v>33</v>
      </c>
    </row>
    <row r="82" spans="1:12" x14ac:dyDescent="0.2">
      <c r="A82" s="19" t="s">
        <v>78</v>
      </c>
      <c r="B82" s="20" t="s">
        <v>79</v>
      </c>
      <c r="C82" s="20" t="s">
        <v>80</v>
      </c>
      <c r="D82" s="20"/>
      <c r="E82" s="21"/>
      <c r="H82" s="13" t="s">
        <v>29</v>
      </c>
      <c r="I82" s="18" t="s">
        <v>30</v>
      </c>
      <c r="J82" s="18" t="s">
        <v>31</v>
      </c>
      <c r="K82" s="18" t="s">
        <v>32</v>
      </c>
      <c r="L82" s="18" t="s">
        <v>33</v>
      </c>
    </row>
    <row r="83" spans="1:12" x14ac:dyDescent="0.2">
      <c r="A83" s="19"/>
      <c r="B83" s="20"/>
      <c r="C83" s="20"/>
      <c r="D83" s="20"/>
      <c r="E83" s="21"/>
      <c r="H83" s="19" t="s">
        <v>81</v>
      </c>
      <c r="I83" s="20" t="s">
        <v>82</v>
      </c>
      <c r="J83" s="20" t="s">
        <v>83</v>
      </c>
      <c r="K83" s="20" t="s">
        <v>84</v>
      </c>
      <c r="L83" s="21">
        <v>4250</v>
      </c>
    </row>
    <row r="84" spans="1:12" x14ac:dyDescent="0.2">
      <c r="A84" s="19"/>
      <c r="B84" s="20"/>
      <c r="C84" s="20"/>
      <c r="D84" s="20"/>
      <c r="E84" s="21"/>
      <c r="H84" s="19"/>
      <c r="I84" s="20"/>
      <c r="J84" s="20"/>
      <c r="K84" s="20"/>
      <c r="L84" s="21"/>
    </row>
    <row r="85" spans="1:12" x14ac:dyDescent="0.2">
      <c r="A85" s="19"/>
      <c r="B85" s="20"/>
      <c r="C85" s="20"/>
      <c r="D85" s="20"/>
      <c r="E85" s="21"/>
      <c r="H85" s="19"/>
      <c r="I85" s="20"/>
      <c r="J85" s="20"/>
      <c r="K85" s="28"/>
      <c r="L85" s="21"/>
    </row>
    <row r="86" spans="1:12" x14ac:dyDescent="0.2">
      <c r="A86" s="19"/>
      <c r="B86" s="20"/>
      <c r="C86" s="20"/>
      <c r="D86" s="20"/>
      <c r="E86" s="21"/>
      <c r="H86" s="19"/>
      <c r="I86" s="20"/>
      <c r="J86" s="20"/>
      <c r="K86" s="20"/>
      <c r="L86" s="21"/>
    </row>
    <row r="87" spans="1:12" x14ac:dyDescent="0.2">
      <c r="A87" s="19"/>
      <c r="B87" s="20"/>
      <c r="C87" s="20"/>
      <c r="D87" s="20"/>
      <c r="E87" s="21"/>
      <c r="H87" s="19"/>
      <c r="I87" s="20"/>
      <c r="J87" s="20"/>
      <c r="K87" s="20"/>
      <c r="L87" s="21"/>
    </row>
    <row r="88" spans="1:12" x14ac:dyDescent="0.2">
      <c r="A88" s="19"/>
      <c r="B88" s="20"/>
      <c r="C88" s="20"/>
      <c r="D88" s="20"/>
      <c r="E88" s="21"/>
      <c r="H88" s="19"/>
      <c r="I88" s="20"/>
      <c r="J88" s="20"/>
      <c r="K88" s="20"/>
      <c r="L88" s="21"/>
    </row>
    <row r="89" spans="1:12" x14ac:dyDescent="0.2">
      <c r="A89" s="19"/>
      <c r="B89" s="20"/>
      <c r="C89" s="20"/>
      <c r="D89" s="20"/>
      <c r="E89" s="21"/>
      <c r="H89" s="19"/>
      <c r="I89" s="20"/>
      <c r="J89" s="20"/>
      <c r="K89" s="20"/>
      <c r="L89" s="21"/>
    </row>
    <row r="90" spans="1:12" x14ac:dyDescent="0.2">
      <c r="A90" s="19"/>
      <c r="B90" s="20"/>
      <c r="C90" s="20"/>
      <c r="D90" s="20"/>
      <c r="E90" s="21"/>
      <c r="H90" s="19"/>
      <c r="I90" s="20"/>
      <c r="J90" s="20"/>
      <c r="K90" s="20"/>
      <c r="L90" s="21"/>
    </row>
    <row r="91" spans="1:12" x14ac:dyDescent="0.2">
      <c r="A91" s="19"/>
      <c r="B91" s="20"/>
      <c r="C91" s="20"/>
      <c r="D91" s="20"/>
      <c r="E91" s="21"/>
      <c r="H91" s="19"/>
      <c r="I91" s="20"/>
      <c r="J91" s="20"/>
      <c r="K91" s="20"/>
      <c r="L91" s="21"/>
    </row>
    <row r="92" spans="1:12" x14ac:dyDescent="0.2">
      <c r="A92" s="19"/>
      <c r="B92" s="20"/>
      <c r="C92" s="20"/>
      <c r="D92" s="20"/>
      <c r="E92" s="21"/>
      <c r="H92" s="19"/>
      <c r="I92" s="20"/>
      <c r="J92" s="20"/>
      <c r="K92" s="20"/>
      <c r="L92" s="21"/>
    </row>
    <row r="93" spans="1:12" x14ac:dyDescent="0.2">
      <c r="A93" s="19"/>
      <c r="B93" s="20"/>
      <c r="C93" s="20"/>
      <c r="D93" s="20"/>
      <c r="E93" s="21"/>
      <c r="H93" s="19"/>
      <c r="I93" s="20"/>
      <c r="J93" s="20"/>
      <c r="K93" s="20"/>
      <c r="L93" s="21"/>
    </row>
    <row r="94" spans="1:12" x14ac:dyDescent="0.2">
      <c r="A94" s="19"/>
      <c r="B94" s="20"/>
      <c r="C94" s="20"/>
      <c r="D94" s="20"/>
      <c r="E94" s="21"/>
      <c r="H94" s="19"/>
      <c r="I94" s="20"/>
      <c r="J94" s="20"/>
      <c r="K94" s="20"/>
      <c r="L94" s="21"/>
    </row>
    <row r="95" spans="1:12" x14ac:dyDescent="0.2">
      <c r="A95" s="19"/>
      <c r="B95" s="20"/>
      <c r="C95" s="20"/>
      <c r="D95" s="20"/>
      <c r="E95" s="21"/>
      <c r="H95" s="19"/>
      <c r="I95" s="20"/>
      <c r="J95" s="20"/>
      <c r="K95" s="20"/>
      <c r="L95" s="21"/>
    </row>
    <row r="96" spans="1:12" x14ac:dyDescent="0.2">
      <c r="A96" s="19"/>
      <c r="B96" s="20"/>
      <c r="C96" s="20"/>
      <c r="D96" s="20"/>
      <c r="E96" s="21"/>
      <c r="H96" s="19"/>
      <c r="I96" s="20"/>
      <c r="J96" s="20"/>
      <c r="K96" s="20"/>
      <c r="L96" s="21"/>
    </row>
    <row r="97" spans="1:12" x14ac:dyDescent="0.2">
      <c r="A97" s="22"/>
      <c r="B97" s="22"/>
      <c r="C97" s="22"/>
      <c r="D97" s="23"/>
      <c r="E97" s="16"/>
      <c r="H97" s="19"/>
      <c r="I97" s="20"/>
      <c r="J97" s="20"/>
      <c r="K97" s="20"/>
      <c r="L97" s="21"/>
    </row>
    <row r="98" spans="1:12" x14ac:dyDescent="0.2">
      <c r="L98" s="24">
        <f>SUM(L83:L97)</f>
        <v>4250</v>
      </c>
    </row>
    <row r="100" spans="1:12" x14ac:dyDescent="0.2">
      <c r="B100" s="12"/>
    </row>
  </sheetData>
  <mergeCells count="3">
    <mergeCell ref="A41:D41"/>
    <mergeCell ref="H39:K39"/>
    <mergeCell ref="A60:D60"/>
  </mergeCells>
  <phoneticPr fontId="6" type="noConversion"/>
  <hyperlinks>
    <hyperlink ref="F2" r:id="rId1" xr:uid="{982D0C94-19BE-4C4C-9649-B950ECC7A847}"/>
    <hyperlink ref="F31" r:id="rId2" xr:uid="{781AA2B1-19B9-4A8B-9305-041F21502648}"/>
    <hyperlink ref="D45" r:id="rId3" xr:uid="{04231FAF-CDD5-4CB7-B76A-BE6AB2AE5099}"/>
    <hyperlink ref="D46" r:id="rId4" xr:uid="{675670F1-BE68-4469-9777-04485EF52372}"/>
    <hyperlink ref="D47" r:id="rId5" xr:uid="{921F19CB-9DCA-416A-BF52-404C5ED25529}"/>
    <hyperlink ref="L26" r:id="rId6" display="$1,555.04" xr:uid="{0AA91A4B-01DE-4268-BFB5-1530DFA818D0}"/>
    <hyperlink ref="D37" r:id="rId7" xr:uid="{AC6C76C9-DB00-4842-9830-52ED80611EA3}"/>
    <hyperlink ref="D38" r:id="rId8" xr:uid="{9D3E500E-1167-4578-837A-F9D1B0E46E77}"/>
    <hyperlink ref="S26" r:id="rId9" display="$120.00" xr:uid="{E5198562-52B5-4B30-8FEA-C93899C32D64}"/>
    <hyperlink ref="S27" r:id="rId10" display="$49.00" xr:uid="{4A36ECA9-7775-441C-B941-0FC0ABAAE616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Amendment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Oluwamuyiwa Oluwadamilola Ayodele-Davis</cp:lastModifiedBy>
  <cp:revision>0</cp:revision>
  <dcterms:created xsi:type="dcterms:W3CDTF">2025-10-29T19:44:00Z</dcterms:created>
  <dcterms:modified xsi:type="dcterms:W3CDTF">2026-04-11T15:50:13Z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D0F372D5950DF93759B70269370F2830_42</vt:lpwstr>
  </property>
  <property fmtid="{D5CDD505-2E9C-101B-9397-08002B2CF9AE}" pid="3" name="KSOProductBuildVer">
    <vt:lpwstr>1033-12.1.23143.23143</vt:lpwstr>
  </property>
</Properties>
</file>