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21 DRAFT\"/>
    </mc:Choice>
  </mc:AlternateContent>
  <bookViews>
    <workbookView xWindow="0" yWindow="0" windowWidth="19200" windowHeight="10995" tabRatio="893"/>
  </bookViews>
  <sheets>
    <sheet name="College Summary" sheetId="11" r:id="rId1"/>
  </sheets>
  <externalReferences>
    <externalReference r:id="rId2"/>
  </externalReferences>
  <definedNames>
    <definedName name="_xlnm._FilterDatabase" localSheetId="0" hidden="1">'College Summary'!#REF!</definedName>
    <definedName name="_xlnm.Print_Area" localSheetId="0">'College Summary'!$A$1:$J$16</definedName>
    <definedName name="status">[1]Sheet1!$A$1:$A$5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1" l="1"/>
  <c r="F15" i="11"/>
  <c r="E15" i="11"/>
  <c r="C15" i="11"/>
  <c r="B15" i="11"/>
  <c r="I12" i="11"/>
  <c r="I6" i="11" l="1"/>
  <c r="J6" i="11" s="1"/>
  <c r="I8" i="11"/>
  <c r="J8" i="11" s="1"/>
  <c r="I7" i="11"/>
  <c r="J7" i="11" s="1"/>
  <c r="I10" i="11"/>
  <c r="J10" i="11" s="1"/>
  <c r="I9" i="11"/>
  <c r="J9" i="11" s="1"/>
  <c r="I14" i="11"/>
  <c r="J14" i="11" s="1"/>
  <c r="I13" i="11"/>
  <c r="J13" i="11" s="1"/>
  <c r="I11" i="11"/>
  <c r="J11" i="11" s="1"/>
  <c r="I5" i="11"/>
  <c r="J5" i="11" l="1"/>
  <c r="I15" i="11"/>
  <c r="J15" i="11"/>
</calcChain>
</file>

<file path=xl/sharedStrings.xml><?xml version="1.0" encoding="utf-8"?>
<sst xmlns="http://schemas.openxmlformats.org/spreadsheetml/2006/main" count="23" uniqueCount="23">
  <si>
    <t>UVM Sponsored Project Administration</t>
  </si>
  <si>
    <t>OTHER</t>
  </si>
  <si>
    <t>FY20 Count</t>
  </si>
  <si>
    <t>FY20 Dollars</t>
  </si>
  <si>
    <t>Total</t>
  </si>
  <si>
    <t>COLLEGE OF NURSING AND HEALTH SCIENCES</t>
  </si>
  <si>
    <t>LARNER COLLEGE OF MEDICINE</t>
  </si>
  <si>
    <t>As of June 30, 2021</t>
  </si>
  <si>
    <t>FY21 Dollars</t>
  </si>
  <si>
    <t>$ Change</t>
  </si>
  <si>
    <t>% Change</t>
  </si>
  <si>
    <t>n/a</t>
  </si>
  <si>
    <t>FY21 Count (Awards)</t>
  </si>
  <si>
    <t>FY21 Count (Projects)</t>
  </si>
  <si>
    <t>College Summary</t>
  </si>
  <si>
    <t>COLLEGE OF AGRICULTURE &amp; LIFE SCIENCES</t>
  </si>
  <si>
    <t>COLLEGE OF ARTS &amp; SCIENCES</t>
  </si>
  <si>
    <t>COLLEGE OF EDUCATION &amp; SOCIAL SERVICES</t>
  </si>
  <si>
    <t>COLLEGE OF ENGINEERING &amp; MATHEMATICAL SCIENCES</t>
  </si>
  <si>
    <t>RUBENSTEIN SCHOOL</t>
  </si>
  <si>
    <t>GROSSMAN SCHOOL OF BUSINESS</t>
  </si>
  <si>
    <t>OFFICE OF VICE PRESIDENT FOR RESEARCH</t>
  </si>
  <si>
    <t>FY20 and FY21 Award Summary by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</si>
</sst>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0.0%"/>
  </numFmts>
  <fonts count="2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3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24" fillId="0" borderId="1" xfId="46" applyNumberFormat="1" applyFont="1" applyFill="1" applyBorder="1" applyAlignment="1">
      <alignment horizontal="center" vertical="center"/>
    </xf>
    <xf numFmtId="167" fontId="24" fillId="0" borderId="1" xfId="45" applyNumberFormat="1" applyFont="1" applyFill="1" applyBorder="1" applyAlignment="1">
      <alignment horizontal="center" vertical="center"/>
    </xf>
    <xf numFmtId="0" fontId="25" fillId="33" borderId="2" xfId="0" applyFont="1" applyFill="1" applyBorder="1" applyAlignment="1">
      <alignment horizontal="left" vertical="center"/>
    </xf>
    <xf numFmtId="3" fontId="25" fillId="33" borderId="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3" fontId="25" fillId="33" borderId="2" xfId="0" applyNumberFormat="1" applyFont="1" applyFill="1" applyBorder="1" applyAlignment="1">
      <alignment horizontal="left" vertical="center" wrapText="1"/>
    </xf>
    <xf numFmtId="167" fontId="25" fillId="33" borderId="1" xfId="45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1-Award Summary" xfId="46"/>
    <cellStyle name="Note" xfId="15" builtinId="10" customBuiltin="1"/>
    <cellStyle name="Output" xfId="10" builtinId="21" customBuiltin="1"/>
    <cellStyle name="Percent" xfId="45" builtinId="5"/>
    <cellStyle name="Percent 2" xfId="44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>
        <row r="1">
          <cell r="A1" t="str">
            <v>select from list</v>
          </cell>
        </row>
        <row r="2">
          <cell r="A2" t="str">
            <v>Advance Account</v>
          </cell>
        </row>
        <row r="3">
          <cell r="A3" t="str">
            <v>Awarded</v>
          </cell>
        </row>
        <row r="4">
          <cell r="A4" t="str">
            <v>Unfunded</v>
          </cell>
        </row>
        <row r="5">
          <cell r="A5" t="str">
            <v>Other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tabSelected="1" zoomScaleNormal="100" workbookViewId="0"/>
  </sheetViews>
  <sheetFormatPr defaultColWidth="12.7109375" defaultRowHeight="18" customHeight="1" x14ac:dyDescent="0.25"/>
  <cols>
    <col min="1" max="1" width="56" style="3" customWidth="1"/>
    <col min="2" max="3" width="13.7109375" style="2" customWidth="1"/>
    <col min="4" max="4" width="4.7109375" style="2" customWidth="1"/>
    <col min="5" max="7" width="13.7109375" style="2" customWidth="1"/>
    <col min="8" max="8" width="4.7109375" style="2" customWidth="1"/>
    <col min="9" max="10" width="13.7109375" style="2" customWidth="1"/>
    <col min="11" max="78" width="8.7109375" style="1" customWidth="1"/>
    <col min="79" max="79" width="11.28515625" style="1" customWidth="1"/>
    <col min="80" max="16384" width="12.7109375" style="1"/>
  </cols>
  <sheetData>
    <row r="1" spans="1:10" s="7" customFormat="1" ht="30" customHeight="1" x14ac:dyDescent="0.25">
      <c r="A1" s="10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s="7" customFormat="1" ht="21" customHeight="1" x14ac:dyDescent="0.25">
      <c r="A2" s="7" t="s">
        <v>22</v>
      </c>
      <c r="B2" s="6"/>
      <c r="C2" s="6"/>
      <c r="D2" s="6"/>
      <c r="E2" s="6"/>
      <c r="F2" s="6"/>
      <c r="G2" s="6"/>
      <c r="H2" s="6"/>
      <c r="I2" s="6"/>
      <c r="J2" s="6"/>
    </row>
    <row r="3" spans="1:10" s="8" customFormat="1" ht="21" customHeight="1" x14ac:dyDescent="0.25">
      <c r="A3" s="5" t="s">
        <v>7</v>
      </c>
      <c r="B3" s="9"/>
      <c r="C3" s="9"/>
      <c r="D3" s="6"/>
      <c r="E3" s="9"/>
      <c r="F3" s="9"/>
      <c r="G3" s="9"/>
      <c r="H3" s="6"/>
      <c r="I3" s="9"/>
      <c r="J3" s="9"/>
    </row>
    <row r="4" spans="1:10" s="18" customFormat="1" ht="45" customHeight="1" x14ac:dyDescent="0.25">
      <c r="A4" s="16" t="s">
        <v>14</v>
      </c>
      <c r="B4" s="17" t="s">
        <v>2</v>
      </c>
      <c r="C4" s="17" t="s">
        <v>3</v>
      </c>
      <c r="D4" s="9"/>
      <c r="E4" s="17" t="s">
        <v>12</v>
      </c>
      <c r="F4" s="17" t="s">
        <v>13</v>
      </c>
      <c r="G4" s="17" t="s">
        <v>8</v>
      </c>
      <c r="H4" s="9"/>
      <c r="I4" s="17" t="s">
        <v>9</v>
      </c>
      <c r="J4" s="17" t="s">
        <v>10</v>
      </c>
    </row>
    <row r="5" spans="1:10" s="11" customFormat="1" ht="24.95" customHeight="1" x14ac:dyDescent="0.25">
      <c r="A5" s="4" t="s">
        <v>15</v>
      </c>
      <c r="B5" s="12">
        <v>119</v>
      </c>
      <c r="C5" s="12">
        <v>28191815.829999998</v>
      </c>
      <c r="D5" s="13"/>
      <c r="E5" s="12">
        <v>135</v>
      </c>
      <c r="F5" s="12">
        <v>182</v>
      </c>
      <c r="G5" s="12">
        <v>32409023</v>
      </c>
      <c r="H5" s="13"/>
      <c r="I5" s="14">
        <f>G5-C5</f>
        <v>4217207.1700000018</v>
      </c>
      <c r="J5" s="15">
        <f>I5/C5</f>
        <v>0.14958976730801105</v>
      </c>
    </row>
    <row r="6" spans="1:10" s="11" customFormat="1" ht="24.95" customHeight="1" x14ac:dyDescent="0.25">
      <c r="A6" s="4" t="s">
        <v>16</v>
      </c>
      <c r="B6" s="12">
        <v>58</v>
      </c>
      <c r="C6" s="12">
        <v>7349284.3599999994</v>
      </c>
      <c r="D6" s="13"/>
      <c r="E6" s="12">
        <v>56</v>
      </c>
      <c r="F6" s="12">
        <v>71</v>
      </c>
      <c r="G6" s="12">
        <v>10334110</v>
      </c>
      <c r="H6" s="13"/>
      <c r="I6" s="14">
        <f t="shared" ref="I6:I14" si="0">G6-C6</f>
        <v>2984825.6400000006</v>
      </c>
      <c r="J6" s="15">
        <f t="shared" ref="J6:J15" si="1">I6/C6</f>
        <v>0.40613827058394036</v>
      </c>
    </row>
    <row r="7" spans="1:10" s="11" customFormat="1" ht="24.95" customHeight="1" x14ac:dyDescent="0.25">
      <c r="A7" s="4" t="s">
        <v>17</v>
      </c>
      <c r="B7" s="12">
        <v>13</v>
      </c>
      <c r="C7" s="12">
        <v>3126300</v>
      </c>
      <c r="D7" s="13"/>
      <c r="E7" s="12">
        <v>16</v>
      </c>
      <c r="F7" s="12">
        <v>25</v>
      </c>
      <c r="G7" s="12">
        <v>6018601</v>
      </c>
      <c r="H7" s="13"/>
      <c r="I7" s="14">
        <f>G7-C7</f>
        <v>2892301</v>
      </c>
      <c r="J7" s="15">
        <f>I7/C7</f>
        <v>0.92515145699389056</v>
      </c>
    </row>
    <row r="8" spans="1:10" s="11" customFormat="1" ht="24.95" customHeight="1" x14ac:dyDescent="0.25">
      <c r="A8" s="4" t="s">
        <v>18</v>
      </c>
      <c r="B8" s="12">
        <v>67</v>
      </c>
      <c r="C8" s="12">
        <v>10699257.59</v>
      </c>
      <c r="D8" s="13"/>
      <c r="E8" s="12">
        <v>66</v>
      </c>
      <c r="F8" s="12">
        <v>89</v>
      </c>
      <c r="G8" s="12">
        <v>11320233</v>
      </c>
      <c r="H8" s="13"/>
      <c r="I8" s="14">
        <f t="shared" si="0"/>
        <v>620975.41000000015</v>
      </c>
      <c r="J8" s="15">
        <f t="shared" si="1"/>
        <v>5.8039112038987761E-2</v>
      </c>
    </row>
    <row r="9" spans="1:10" s="11" customFormat="1" ht="24.95" customHeight="1" x14ac:dyDescent="0.25">
      <c r="A9" s="4" t="s">
        <v>6</v>
      </c>
      <c r="B9" s="12">
        <v>348</v>
      </c>
      <c r="C9" s="12">
        <v>105523729.87000002</v>
      </c>
      <c r="D9" s="13"/>
      <c r="E9" s="12">
        <v>371</v>
      </c>
      <c r="F9" s="12">
        <v>453</v>
      </c>
      <c r="G9" s="12">
        <v>99563539</v>
      </c>
      <c r="H9" s="13"/>
      <c r="I9" s="14">
        <f>G9-C9</f>
        <v>-5960190.8700000197</v>
      </c>
      <c r="J9" s="15">
        <f>I9/C9</f>
        <v>-5.6481995825419344E-2</v>
      </c>
    </row>
    <row r="10" spans="1:10" s="11" customFormat="1" ht="24.95" customHeight="1" x14ac:dyDescent="0.25">
      <c r="A10" s="4" t="s">
        <v>5</v>
      </c>
      <c r="B10" s="12">
        <v>13</v>
      </c>
      <c r="C10" s="12">
        <v>1616884.7999999998</v>
      </c>
      <c r="D10" s="13"/>
      <c r="E10" s="12">
        <v>9</v>
      </c>
      <c r="F10" s="12">
        <v>9</v>
      </c>
      <c r="G10" s="12">
        <v>1100456</v>
      </c>
      <c r="H10" s="13"/>
      <c r="I10" s="14">
        <f t="shared" si="0"/>
        <v>-516428.79999999981</v>
      </c>
      <c r="J10" s="15">
        <f t="shared" si="1"/>
        <v>-0.31939739924575944</v>
      </c>
    </row>
    <row r="11" spans="1:10" s="11" customFormat="1" ht="24.95" customHeight="1" x14ac:dyDescent="0.25">
      <c r="A11" s="4" t="s">
        <v>19</v>
      </c>
      <c r="B11" s="12">
        <v>47</v>
      </c>
      <c r="C11" s="12">
        <v>9004648.129999999</v>
      </c>
      <c r="D11" s="13"/>
      <c r="E11" s="12">
        <v>41</v>
      </c>
      <c r="F11" s="12">
        <v>58</v>
      </c>
      <c r="G11" s="12">
        <v>8216165</v>
      </c>
      <c r="H11" s="13"/>
      <c r="I11" s="14">
        <f>G11-C11</f>
        <v>-788483.12999999896</v>
      </c>
      <c r="J11" s="15">
        <f>I11/C11</f>
        <v>-8.7564013453571676E-2</v>
      </c>
    </row>
    <row r="12" spans="1:10" s="11" customFormat="1" ht="24.95" customHeight="1" x14ac:dyDescent="0.25">
      <c r="A12" s="4" t="s">
        <v>20</v>
      </c>
      <c r="B12" s="12">
        <v>0</v>
      </c>
      <c r="C12" s="12">
        <v>0</v>
      </c>
      <c r="D12" s="13"/>
      <c r="E12" s="12">
        <v>0</v>
      </c>
      <c r="F12" s="12">
        <v>0</v>
      </c>
      <c r="G12" s="12">
        <v>0</v>
      </c>
      <c r="H12" s="13"/>
      <c r="I12" s="14">
        <f>G12-C12</f>
        <v>0</v>
      </c>
      <c r="J12" s="15" t="s">
        <v>11</v>
      </c>
    </row>
    <row r="13" spans="1:10" s="11" customFormat="1" ht="24.95" customHeight="1" x14ac:dyDescent="0.25">
      <c r="A13" s="4" t="s">
        <v>21</v>
      </c>
      <c r="B13" s="12">
        <v>4</v>
      </c>
      <c r="C13" s="12">
        <v>7714260</v>
      </c>
      <c r="D13" s="13"/>
      <c r="E13" s="12">
        <v>5</v>
      </c>
      <c r="F13" s="12">
        <v>6</v>
      </c>
      <c r="G13" s="12">
        <v>4282202</v>
      </c>
      <c r="H13" s="13"/>
      <c r="I13" s="14">
        <f>G13-C13</f>
        <v>-3432058</v>
      </c>
      <c r="J13" s="15">
        <f>I13/C13</f>
        <v>-0.44489789040037542</v>
      </c>
    </row>
    <row r="14" spans="1:10" s="11" customFormat="1" ht="24.95" customHeight="1" x14ac:dyDescent="0.25">
      <c r="A14" s="4" t="s">
        <v>1</v>
      </c>
      <c r="B14" s="12">
        <v>9</v>
      </c>
      <c r="C14" s="12">
        <v>8446244</v>
      </c>
      <c r="D14" s="13"/>
      <c r="E14" s="12">
        <v>12</v>
      </c>
      <c r="F14" s="12">
        <v>13</v>
      </c>
      <c r="G14" s="12">
        <v>30524506</v>
      </c>
      <c r="H14" s="13"/>
      <c r="I14" s="14">
        <f t="shared" si="0"/>
        <v>22078262</v>
      </c>
      <c r="J14" s="15">
        <f t="shared" si="1"/>
        <v>2.6139739747040225</v>
      </c>
    </row>
    <row r="15" spans="1:10" s="21" customFormat="1" ht="24.95" customHeight="1" x14ac:dyDescent="0.25">
      <c r="A15" s="19" t="s">
        <v>4</v>
      </c>
      <c r="B15" s="17">
        <f>SUM(B5:B14)</f>
        <v>678</v>
      </c>
      <c r="C15" s="17">
        <f>SUM(C5:C14)</f>
        <v>181672424.58000004</v>
      </c>
      <c r="D15" s="9"/>
      <c r="E15" s="17">
        <f>SUM(E5:E14)</f>
        <v>711</v>
      </c>
      <c r="F15" s="17">
        <f>SUM(F5:F14)</f>
        <v>906</v>
      </c>
      <c r="G15" s="17">
        <f>SUM(G5:G14)</f>
        <v>203768835</v>
      </c>
      <c r="H15" s="9"/>
      <c r="I15" s="17">
        <f>SUM(I5:I14)</f>
        <v>22096410.419999983</v>
      </c>
      <c r="J15" s="20">
        <f t="shared" si="1"/>
        <v>0.12162776200671972</v>
      </c>
    </row>
    <row r="16" spans="1:10" ht="18" customHeight="1" x14ac:dyDescent="0.25">
      <c r="D16" s="6"/>
      <c r="H16" s="6"/>
    </row>
    <row r="17" spans="4:8" ht="18" customHeight="1" x14ac:dyDescent="0.25">
      <c r="D17" s="6"/>
      <c r="H17" s="6"/>
    </row>
    <row r="18" spans="4:8" ht="18" customHeight="1" x14ac:dyDescent="0.25">
      <c r="D18" s="6"/>
      <c r="H18" s="6"/>
    </row>
    <row r="19" spans="4:8" ht="18" customHeight="1" x14ac:dyDescent="0.25">
      <c r="D19" s="6"/>
      <c r="H19" s="6"/>
    </row>
    <row r="20" spans="4:8" ht="18" customHeight="1" x14ac:dyDescent="0.25">
      <c r="D20" s="6"/>
      <c r="H20" s="6"/>
    </row>
    <row r="21" spans="4:8" ht="18" customHeight="1" x14ac:dyDescent="0.25">
      <c r="D21" s="6"/>
      <c r="H21" s="6"/>
    </row>
    <row r="22" spans="4:8" ht="18" customHeight="1" x14ac:dyDescent="0.25">
      <c r="D22" s="6"/>
      <c r="H22" s="6"/>
    </row>
    <row r="23" spans="4:8" ht="18" customHeight="1" x14ac:dyDescent="0.25">
      <c r="D23" s="6"/>
      <c r="H23" s="6"/>
    </row>
  </sheetData>
  <sortState ref="A8:L116">
    <sortCondition ref="A8:A116"/>
  </sortState>
  <pageMargins left="0.2" right="0" top="0.25" bottom="0.5" header="0" footer="0.25"/>
  <pageSetup scale="83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025DE5-A5A0-452E-AAE6-6F2BAA2A2F52}"/>
</file>

<file path=customXml/itemProps2.xml><?xml version="1.0" encoding="utf-8"?>
<ds:datastoreItem xmlns:ds="http://schemas.openxmlformats.org/officeDocument/2006/customXml" ds:itemID="{ED066F32-25A4-4C8E-A93D-C1F5D544B32E}"/>
</file>

<file path=customXml/itemProps3.xml><?xml version="1.0" encoding="utf-8"?>
<ds:datastoreItem xmlns:ds="http://schemas.openxmlformats.org/officeDocument/2006/customXml" ds:itemID="{73F57AE4-73BD-4674-ACE7-136394AD60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College Summary</vt:lpstr>
      <vt:lpstr>'College Summary'!Print_Area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Condon</cp:lastModifiedBy>
  <cp:lastPrinted>2021-08-13T17:21:59Z</cp:lastPrinted>
  <dcterms:created xsi:type="dcterms:W3CDTF">2014-11-20T18:29:10Z</dcterms:created>
  <dcterms:modified xsi:type="dcterms:W3CDTF">2021-08-13T17:23:05Z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