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uvmoffice.sharepoint.com/sites/OVPRFiles/SPA Files/Annual and Quarterly Reports/Quarterly Reports FYTD/"/>
    </mc:Choice>
  </mc:AlternateContent>
  <xr:revisionPtr revIDLastSave="7" documentId="13_ncr:1_{36ABA5BF-EAAA-40C7-956D-D6C4141F622D}" xr6:coauthVersionLast="47" xr6:coauthVersionMax="47" xr10:uidLastSave="{C25C29C0-E847-474C-83A3-6618B203BB38}"/>
  <bookViews>
    <workbookView xWindow="28680" yWindow="-120" windowWidth="29040" windowHeight="15840" tabRatio="882" activeTab="1" xr2:uid="{0D082DD7-2B42-41D6-8611-D3A9298662ED}"/>
  </bookViews>
  <sheets>
    <sheet name="1-Award Summary" sheetId="11" r:id="rId1"/>
    <sheet name="2-Award Details" sheetId="24" r:id="rId2"/>
    <sheet name="millions" sheetId="28" state="hidden" r:id="rId3"/>
    <sheet name="awardcount" sheetId="27" state="hidden" r:id="rId4"/>
  </sheets>
  <externalReferences>
    <externalReference r:id="rId5"/>
  </externalReferences>
  <definedNames>
    <definedName name="_xlnm._FilterDatabase" localSheetId="0" hidden="1">'1-Award Summary'!$A$20:$AK$110</definedName>
    <definedName name="_xlnm._FilterDatabase" localSheetId="1" hidden="1">'2-Award Details'!$A$8:$T$722</definedName>
    <definedName name="_xlnm._FilterDatabase" localSheetId="3" hidden="1">awardcount!#REF!</definedName>
    <definedName name="_xlnm._FilterDatabase" localSheetId="2" hidden="1">millions!$A$2:$L$2</definedName>
    <definedName name="_xlnm.Print_Area" localSheetId="0">'1-Award Summary'!$A$1:$M$111</definedName>
    <definedName name="_xlnm.Print_Area" localSheetId="1">'2-Award Details'!$A$1:$T$723</definedName>
    <definedName name="_xlnm.Print_Area" localSheetId="3">awardcount!#REF!</definedName>
    <definedName name="_xlnm.Print_Area" localSheetId="2">millions!#REF!</definedName>
    <definedName name="_xlnm.Print_Titles" localSheetId="0">'1-Award Summary'!$20:$20</definedName>
    <definedName name="_xlnm.Print_Titles" localSheetId="1">'2-Award Details'!$8:$8</definedName>
    <definedName name="_xlnm.Print_Titles" localSheetId="3">awardcount!$1:$1</definedName>
    <definedName name="_xlnm.Print_Titles" localSheetId="2">millions!#REF!</definedName>
    <definedName name="status">[1]Sheet1!$A$1:$A$5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1" l="1"/>
  <c r="M10" i="11"/>
  <c r="M11" i="11"/>
  <c r="M12" i="11"/>
  <c r="M13" i="11"/>
  <c r="M14" i="11"/>
  <c r="M15" i="11"/>
  <c r="M16" i="11"/>
  <c r="M17" i="11"/>
  <c r="M9" i="11"/>
  <c r="M18" i="11"/>
  <c r="O25" i="28" l="1"/>
  <c r="M55" i="11"/>
  <c r="M56" i="11"/>
  <c r="M79" i="11"/>
  <c r="M89" i="11"/>
  <c r="L22" i="11"/>
  <c r="L23" i="11"/>
  <c r="M23" i="11" s="1"/>
  <c r="L24" i="11"/>
  <c r="M24" i="11" s="1"/>
  <c r="L25" i="11"/>
  <c r="M25" i="11" s="1"/>
  <c r="L26" i="11"/>
  <c r="M26" i="11" s="1"/>
  <c r="L27" i="11"/>
  <c r="M27" i="11" s="1"/>
  <c r="L28" i="11"/>
  <c r="M28" i="11" s="1"/>
  <c r="L29" i="11"/>
  <c r="M29" i="11" s="1"/>
  <c r="L30" i="11"/>
  <c r="L31" i="11"/>
  <c r="M31" i="11" s="1"/>
  <c r="L32" i="11"/>
  <c r="M32" i="11" s="1"/>
  <c r="L33" i="11"/>
  <c r="L34" i="11"/>
  <c r="M34" i="11" s="1"/>
  <c r="L35" i="11"/>
  <c r="M35" i="11" s="1"/>
  <c r="L36" i="11"/>
  <c r="M36" i="11" s="1"/>
  <c r="L37" i="11"/>
  <c r="M37" i="11" s="1"/>
  <c r="L38" i="11"/>
  <c r="M38" i="11" s="1"/>
  <c r="L39" i="11"/>
  <c r="M39" i="11" s="1"/>
  <c r="L40" i="11"/>
  <c r="L41" i="11"/>
  <c r="M41" i="11" s="1"/>
  <c r="L42" i="11"/>
  <c r="M42" i="11" s="1"/>
  <c r="L43" i="11"/>
  <c r="M43" i="11" s="1"/>
  <c r="L44" i="11"/>
  <c r="M44" i="11" s="1"/>
  <c r="L45" i="11"/>
  <c r="M45" i="11" s="1"/>
  <c r="L46" i="11"/>
  <c r="M46" i="11" s="1"/>
  <c r="L47" i="11"/>
  <c r="M47" i="11" s="1"/>
  <c r="L48" i="11"/>
  <c r="M48" i="11" s="1"/>
  <c r="L49" i="11"/>
  <c r="M49" i="11" s="1"/>
  <c r="L50" i="11"/>
  <c r="M50" i="11" s="1"/>
  <c r="L51" i="11"/>
  <c r="M51" i="11" s="1"/>
  <c r="L52" i="11"/>
  <c r="M52" i="11" s="1"/>
  <c r="L53" i="11"/>
  <c r="M53" i="11" s="1"/>
  <c r="L54" i="11"/>
  <c r="L55" i="11"/>
  <c r="L56" i="11"/>
  <c r="L57" i="11"/>
  <c r="M57" i="11" s="1"/>
  <c r="L58" i="11"/>
  <c r="M58" i="11" s="1"/>
  <c r="L59" i="11"/>
  <c r="M59" i="11" s="1"/>
  <c r="L60" i="11"/>
  <c r="M60" i="11" s="1"/>
  <c r="L61" i="11"/>
  <c r="M61" i="11" s="1"/>
  <c r="L62" i="11"/>
  <c r="M62" i="11" s="1"/>
  <c r="L63" i="11"/>
  <c r="M63" i="11" s="1"/>
  <c r="L64" i="11"/>
  <c r="L65" i="11"/>
  <c r="M65" i="11" s="1"/>
  <c r="L66" i="11"/>
  <c r="M66" i="11" s="1"/>
  <c r="L67" i="11"/>
  <c r="M67" i="11" s="1"/>
  <c r="L68" i="11"/>
  <c r="M68" i="11" s="1"/>
  <c r="L69" i="11"/>
  <c r="M69" i="11" s="1"/>
  <c r="L70" i="11"/>
  <c r="M70" i="11" s="1"/>
  <c r="L71" i="11"/>
  <c r="L72" i="11"/>
  <c r="L73" i="11"/>
  <c r="M73" i="11" s="1"/>
  <c r="L74" i="11"/>
  <c r="M74" i="11" s="1"/>
  <c r="L75" i="11"/>
  <c r="M75" i="11" s="1"/>
  <c r="L76" i="11"/>
  <c r="M76" i="11" s="1"/>
  <c r="L77" i="11"/>
  <c r="M77" i="11" s="1"/>
  <c r="L78" i="11"/>
  <c r="M78" i="11" s="1"/>
  <c r="L79" i="11"/>
  <c r="L80" i="11"/>
  <c r="M80" i="11" s="1"/>
  <c r="L81" i="11"/>
  <c r="M81" i="11" s="1"/>
  <c r="L82" i="11"/>
  <c r="L83" i="11"/>
  <c r="L84" i="11"/>
  <c r="M84" i="11" s="1"/>
  <c r="L85" i="11"/>
  <c r="M85" i="11" s="1"/>
  <c r="L86" i="11"/>
  <c r="M86" i="11" s="1"/>
  <c r="L87" i="11"/>
  <c r="M87" i="11" s="1"/>
  <c r="L88" i="11"/>
  <c r="M88" i="11" s="1"/>
  <c r="L89" i="11"/>
  <c r="L90" i="11"/>
  <c r="M90" i="11" s="1"/>
  <c r="L91" i="11"/>
  <c r="M91" i="11" s="1"/>
  <c r="L92" i="11"/>
  <c r="M92" i="11" s="1"/>
  <c r="L93" i="11"/>
  <c r="M93" i="11" s="1"/>
  <c r="L94" i="11"/>
  <c r="M94" i="11" s="1"/>
  <c r="L95" i="11"/>
  <c r="M95" i="11" s="1"/>
  <c r="L96" i="11"/>
  <c r="M96" i="11" s="1"/>
  <c r="L97" i="11"/>
  <c r="M97" i="11" s="1"/>
  <c r="L98" i="11"/>
  <c r="L99" i="11"/>
  <c r="L100" i="11"/>
  <c r="M100" i="11" s="1"/>
  <c r="L101" i="11"/>
  <c r="L102" i="11"/>
  <c r="M102" i="11" s="1"/>
  <c r="L103" i="11"/>
  <c r="M103" i="11" s="1"/>
  <c r="L104" i="11"/>
  <c r="L105" i="11"/>
  <c r="M105" i="11" s="1"/>
  <c r="L106" i="11"/>
  <c r="M106" i="11" s="1"/>
  <c r="L107" i="11"/>
  <c r="L108" i="11"/>
  <c r="M108" i="11" s="1"/>
  <c r="L109" i="11"/>
  <c r="L17" i="11" s="1"/>
  <c r="L21" i="11"/>
  <c r="J17" i="11"/>
  <c r="J16" i="11"/>
  <c r="J15" i="11"/>
  <c r="J14" i="11"/>
  <c r="J13" i="11"/>
  <c r="J12" i="11"/>
  <c r="J11" i="11"/>
  <c r="J10" i="11"/>
  <c r="J9" i="11"/>
  <c r="I17" i="11"/>
  <c r="I16" i="11"/>
  <c r="I15" i="11"/>
  <c r="I14" i="11"/>
  <c r="I13" i="11"/>
  <c r="I12" i="11"/>
  <c r="I11" i="11"/>
  <c r="I10" i="11"/>
  <c r="I9" i="11"/>
  <c r="H17" i="11"/>
  <c r="H16" i="11"/>
  <c r="H15" i="11"/>
  <c r="H14" i="11"/>
  <c r="H13" i="11"/>
  <c r="H12" i="11"/>
  <c r="H11" i="11"/>
  <c r="H10" i="11"/>
  <c r="H9" i="11"/>
  <c r="F17" i="11"/>
  <c r="F16" i="11"/>
  <c r="F15" i="11"/>
  <c r="F14" i="11"/>
  <c r="F13" i="11"/>
  <c r="F12" i="11"/>
  <c r="F11" i="11"/>
  <c r="F10" i="11"/>
  <c r="F9" i="11"/>
  <c r="E17" i="11"/>
  <c r="E16" i="11"/>
  <c r="E15" i="11"/>
  <c r="E14" i="11"/>
  <c r="E13" i="11"/>
  <c r="E12" i="11"/>
  <c r="E11" i="11"/>
  <c r="E10" i="11"/>
  <c r="E9" i="11"/>
  <c r="D17" i="11"/>
  <c r="D16" i="11"/>
  <c r="D15" i="11"/>
  <c r="D14" i="11"/>
  <c r="D13" i="11"/>
  <c r="D12" i="11"/>
  <c r="D11" i="11"/>
  <c r="D10" i="11"/>
  <c r="D9" i="11"/>
  <c r="L15" i="11" l="1"/>
  <c r="L16" i="11"/>
  <c r="M99" i="11"/>
  <c r="L9" i="11"/>
  <c r="L13" i="11"/>
  <c r="M109" i="11"/>
  <c r="L11" i="11"/>
  <c r="L10" i="11"/>
  <c r="L12" i="11"/>
  <c r="M107" i="11"/>
  <c r="L14" i="11"/>
  <c r="M33" i="11"/>
  <c r="L110" i="11" l="1"/>
  <c r="L18" i="11"/>
  <c r="F110" i="11" l="1"/>
  <c r="M110" i="11" s="1"/>
  <c r="E110" i="11"/>
  <c r="D110" i="11"/>
  <c r="J110" i="11"/>
  <c r="I110" i="11"/>
  <c r="H110" i="11"/>
  <c r="D18" i="11" l="1"/>
  <c r="E18" i="11"/>
  <c r="F18" i="11"/>
  <c r="H18" i="11"/>
  <c r="B4" i="11" s="1"/>
  <c r="I18" i="11"/>
  <c r="B5" i="11" s="1"/>
  <c r="J18" i="11"/>
</calcChain>
</file>

<file path=xl/sharedStrings.xml><?xml version="1.0" encoding="utf-8"?>
<sst xmlns="http://schemas.openxmlformats.org/spreadsheetml/2006/main" count="12149" uniqueCount="3442">
  <si>
    <t>UVM Sponsored Project Administration</t>
  </si>
  <si>
    <t>Dean's Quarterly FYTD Report</t>
  </si>
  <si>
    <t>FY25 Awards Received - Summary</t>
  </si>
  <si>
    <t>Awards Received =</t>
  </si>
  <si>
    <t xml:space="preserve">Projects Established = </t>
  </si>
  <si>
    <t>As of March 31, 2025</t>
  </si>
  <si>
    <t>College Summary</t>
  </si>
  <si>
    <t>FY24 Count (Awards)</t>
  </si>
  <si>
    <t>FY24 Count (Projects)</t>
  </si>
  <si>
    <t>FY24 Dollars</t>
  </si>
  <si>
    <t>FY25 Count (Awards)</t>
  </si>
  <si>
    <t>FY25 Count (Projects)</t>
  </si>
  <si>
    <t>FY25 Dollars</t>
  </si>
  <si>
    <t>$ Change</t>
  </si>
  <si>
    <t>% Change</t>
  </si>
  <si>
    <t>CALS</t>
  </si>
  <si>
    <t>CAS</t>
  </si>
  <si>
    <t>CEMS</t>
  </si>
  <si>
    <t>CESS</t>
  </si>
  <si>
    <t>CNHS</t>
  </si>
  <si>
    <t>LCOM</t>
  </si>
  <si>
    <t>OTHER</t>
  </si>
  <si>
    <t>OVPR</t>
  </si>
  <si>
    <t>RSENR</t>
  </si>
  <si>
    <t>Total by College</t>
  </si>
  <si>
    <t>College</t>
  </si>
  <si>
    <t>Department</t>
  </si>
  <si>
    <t>Agricul Landscp Environmnt</t>
  </si>
  <si>
    <t>n/a</t>
  </si>
  <si>
    <t>Animal and Veterinary Sciences</t>
  </si>
  <si>
    <t>CALS Dean's Office</t>
  </si>
  <si>
    <t>Com Dev &amp; Applied Economics</t>
  </si>
  <si>
    <t>Ext - Administration</t>
  </si>
  <si>
    <t>Ext - Migrant Hlth &amp; Education</t>
  </si>
  <si>
    <t>Ext - Programming &amp; Fac Sup</t>
  </si>
  <si>
    <t>Ext - Statewide 4-H</t>
  </si>
  <si>
    <t>Ext - Sustainable Agricltr Ctr</t>
  </si>
  <si>
    <t>Ext-Community Nutrition Educ</t>
  </si>
  <si>
    <t>Nutrition &amp; Food Sciences</t>
  </si>
  <si>
    <t>Plant &amp; Soil Science</t>
  </si>
  <si>
    <t>Plant Biology</t>
  </si>
  <si>
    <t>A&amp;S Deans Ofc</t>
  </si>
  <si>
    <t>Biology</t>
  </si>
  <si>
    <t>Chemistry</t>
  </si>
  <si>
    <t>Consulting Archaeology Program</t>
  </si>
  <si>
    <t>Economics</t>
  </si>
  <si>
    <t>Geography &amp; Geosciences</t>
  </si>
  <si>
    <t>Geology</t>
  </si>
  <si>
    <t>History</t>
  </si>
  <si>
    <t>Psychological Science</t>
  </si>
  <si>
    <t>CEM Dean's Ofc</t>
  </si>
  <si>
    <t>Civil &amp; Env Engineering</t>
  </si>
  <si>
    <t>Computer Science</t>
  </si>
  <si>
    <t>Elec &amp; Biomed Engineering</t>
  </si>
  <si>
    <t>Interdisciplinary Research Grp</t>
  </si>
  <si>
    <t>Mathematics &amp; Statistics</t>
  </si>
  <si>
    <t>Mechanical Engineering</t>
  </si>
  <si>
    <t>Physics</t>
  </si>
  <si>
    <t>Counseling, Human Dev, Fam Sci</t>
  </si>
  <si>
    <t>Ctr on Disability &amp; Community</t>
  </si>
  <si>
    <t>Education</t>
  </si>
  <si>
    <t>Social Work</t>
  </si>
  <si>
    <t>Social Work Outreach</t>
  </si>
  <si>
    <t>Biomedical and Health Sci</t>
  </si>
  <si>
    <t>Communication Sci &amp; Disorders</t>
  </si>
  <si>
    <t>Nursing</t>
  </si>
  <si>
    <t>Rehab &amp; Movement Sci</t>
  </si>
  <si>
    <t>Biochemistry</t>
  </si>
  <si>
    <t>COM Microbio &amp; Molec Genetics</t>
  </si>
  <si>
    <t>COM Ofc of Clin Transltn Sci</t>
  </si>
  <si>
    <t>COM Ofc of Primary Care</t>
  </si>
  <si>
    <t>Cont Medical &amp; Interprof Ed</t>
  </si>
  <si>
    <t>Emergency Medicine</t>
  </si>
  <si>
    <t>Family Medicine</t>
  </si>
  <si>
    <t>Med-Cardiology</t>
  </si>
  <si>
    <t>Med-Gen Internal Med</t>
  </si>
  <si>
    <t>Med-Hematology Oncology</t>
  </si>
  <si>
    <t>Med-Immunobiology</t>
  </si>
  <si>
    <t>Med-Infectious Disease</t>
  </si>
  <si>
    <t>Med-Public Health</t>
  </si>
  <si>
    <t>Med-Pulmonary</t>
  </si>
  <si>
    <t>Molecular Physlgy &amp; Biophysics</t>
  </si>
  <si>
    <t>Neurological Sciences</t>
  </si>
  <si>
    <t>ObGyn-General</t>
  </si>
  <si>
    <t>ObGyn-Maternal Fetal</t>
  </si>
  <si>
    <t>ObGyn-Reprod Endocrn&amp;Infertil</t>
  </si>
  <si>
    <t>Obstetrics Gynecology&amp;Reprod</t>
  </si>
  <si>
    <t>Ofc of Health Promo Research</t>
  </si>
  <si>
    <t>Orthopaedics &amp; Rehabilitation</t>
  </si>
  <si>
    <t>PathLabMed - Anatomic</t>
  </si>
  <si>
    <t>PathLabMed - Clinical</t>
  </si>
  <si>
    <t>Pathology&amp;Laboratory Medicine</t>
  </si>
  <si>
    <t>Pediatrics</t>
  </si>
  <si>
    <t>Peds-Gastroenterology</t>
  </si>
  <si>
    <t>Peds-Neonatology</t>
  </si>
  <si>
    <t>Peds-Pulmonary</t>
  </si>
  <si>
    <t>Pharmacology</t>
  </si>
  <si>
    <t>Psychiatry</t>
  </si>
  <si>
    <t>Radiology</t>
  </si>
  <si>
    <t>Surgery</t>
  </si>
  <si>
    <t>Surg-Oncology</t>
  </si>
  <si>
    <t>Surg-Ophthalmology</t>
  </si>
  <si>
    <t>Surg-Trauma</t>
  </si>
  <si>
    <t>Surg-Urology</t>
  </si>
  <si>
    <t>Vermont Cancer Center</t>
  </si>
  <si>
    <t>CFAS TRIO Programs</t>
  </si>
  <si>
    <t>Emergency Management</t>
  </si>
  <si>
    <t>Graduate College</t>
  </si>
  <si>
    <t>Ofc of Inst'l Rsch&amp;Assessment</t>
  </si>
  <si>
    <t>Office of Sustainability</t>
  </si>
  <si>
    <t>Osher Ctr Integrative Health</t>
  </si>
  <si>
    <t>PACE - Administration</t>
  </si>
  <si>
    <t>Safety &amp; Compliance</t>
  </si>
  <si>
    <t>Senior VP &amp; Provost</t>
  </si>
  <si>
    <t>Research Development</t>
  </si>
  <si>
    <t>VP Research Admin Office</t>
  </si>
  <si>
    <t>Rubenstein Sch Env &amp; Nat Res</t>
  </si>
  <si>
    <t>Total</t>
  </si>
  <si>
    <t>FY25 Awards Received - Details</t>
  </si>
  <si>
    <t>Principal Investigator</t>
  </si>
  <si>
    <t>Sponsor</t>
  </si>
  <si>
    <t>Sponsor Category</t>
  </si>
  <si>
    <t>Originating Sponsor</t>
  </si>
  <si>
    <t>Originating Sponsor Category</t>
  </si>
  <si>
    <t>UVMClick Award Number</t>
  </si>
  <si>
    <t>Project Number</t>
  </si>
  <si>
    <t>Period</t>
  </si>
  <si>
    <t>Award Date / Issue Date</t>
  </si>
  <si>
    <t>Award Start Date</t>
  </si>
  <si>
    <t>Award End Date</t>
  </si>
  <si>
    <t>Award Direct Costs</t>
  </si>
  <si>
    <t>Award Indirect Costs</t>
  </si>
  <si>
    <t>Award Total</t>
  </si>
  <si>
    <t>Sponsor Award Number</t>
  </si>
  <si>
    <t>Project Title</t>
  </si>
  <si>
    <t>Purpose</t>
  </si>
  <si>
    <t>Award Status</t>
  </si>
  <si>
    <t>Kraft, Jana</t>
  </si>
  <si>
    <t>Avocado Nutrition Center</t>
  </si>
  <si>
    <t>Foundation</t>
  </si>
  <si>
    <t>AWD00001883</t>
  </si>
  <si>
    <t>502301</t>
  </si>
  <si>
    <t>01/01/2025</t>
  </si>
  <si>
    <t>12/31/2025</t>
  </si>
  <si>
    <t>C2024-0061</t>
  </si>
  <si>
    <t>Acute Avocado Consumption on Postprandial Glycemic and 
Appetite/Satiety Response</t>
  </si>
  <si>
    <t>RESEARCH - Experiment Station / Clinical Trial - 351</t>
  </si>
  <si>
    <t>Active</t>
  </si>
  <si>
    <t>Merrill, Scott Curtis</t>
  </si>
  <si>
    <t>University of Alabama - Tuscaloosa</t>
  </si>
  <si>
    <t>National Oceanic Atmospheric Admin/NOAA</t>
  </si>
  <si>
    <t>Government Agency</t>
  </si>
  <si>
    <t>AWD00001629</t>
  </si>
  <si>
    <t>502348</t>
  </si>
  <si>
    <t>06/01/2024</t>
  </si>
  <si>
    <t>05/31/2025</t>
  </si>
  <si>
    <t>A23-0353-S002</t>
  </si>
  <si>
    <t>CIROH:  Modeling Community Trust: A Collaborative Approach to Scoping Water Forecasting Needs and NOAA Product Use in Indigenous Communities of Northeast Oklahoma</t>
  </si>
  <si>
    <t>RESEARCH - Experiment Station - 351</t>
  </si>
  <si>
    <t>Zia, Asim</t>
  </si>
  <si>
    <t>AWD00002018</t>
  </si>
  <si>
    <t>502401</t>
  </si>
  <si>
    <t>07/01/2024</t>
  </si>
  <si>
    <t>06/30/2025</t>
  </si>
  <si>
    <t>A24-0505-S002</t>
  </si>
  <si>
    <t>CIROH: Establishing a Coupled Human-Water Systems Modeling Think Tank for Advancing Social Models in Parallel with the NextGen model</t>
  </si>
  <si>
    <t>AWD00002019</t>
  </si>
  <si>
    <t>502403</t>
  </si>
  <si>
    <t>A24-0490-S001</t>
  </si>
  <si>
    <t>CIROH: Developing and integrating a social water use model to improve the predictive capacity of water resource models to account for water uses and sector tradeoffs</t>
  </si>
  <si>
    <t>Bishop-von Wettberg, Eric J</t>
  </si>
  <si>
    <t>National Inst Food Agriculture/NIFA/USDA</t>
  </si>
  <si>
    <t>AWD00001759</t>
  </si>
  <si>
    <t>501914</t>
  </si>
  <si>
    <t>10/01/2024</t>
  </si>
  <si>
    <t>09/30/2025</t>
  </si>
  <si>
    <t>NI25HMFPXXXXG020</t>
  </si>
  <si>
    <t>The Hatch Act of 1887 Multistate Research Fund</t>
  </si>
  <si>
    <t>501915</t>
  </si>
  <si>
    <t>AWD00001758</t>
  </si>
  <si>
    <t>501938</t>
  </si>
  <si>
    <t>NI25HFPXXXXXG044</t>
  </si>
  <si>
    <t>The Hatch Act of 1887(Regular Research)</t>
  </si>
  <si>
    <t>501939</t>
  </si>
  <si>
    <t>501940</t>
  </si>
  <si>
    <t>Mendez, Victor E.</t>
  </si>
  <si>
    <t>Stanford University</t>
  </si>
  <si>
    <t>Spencer Foundation</t>
  </si>
  <si>
    <t>AWD00002029</t>
  </si>
  <si>
    <t>502417</t>
  </si>
  <si>
    <t>63552431-328109</t>
  </si>
  <si>
    <t>Educating for Food Sovereignty: Social Movements, Sustainable Agriculture and Latin American Institutes of Agroecology</t>
  </si>
  <si>
    <t>AWD00001753</t>
  </si>
  <si>
    <t>501913</t>
  </si>
  <si>
    <t>NI25AHDRXXXXG024</t>
  </si>
  <si>
    <t>Animal Health and Disease Research Program(AHDR)</t>
  </si>
  <si>
    <t>Donald Danforth Plant Science Center</t>
  </si>
  <si>
    <t>National Science Foundation/NSF</t>
  </si>
  <si>
    <t>AWD00000688</t>
  </si>
  <si>
    <t>500824</t>
  </si>
  <si>
    <t>09/01/2024</t>
  </si>
  <si>
    <t>08/31/2025</t>
  </si>
  <si>
    <t>24409-V</t>
  </si>
  <si>
    <t>BII: New Roots for Restoration: Integrating Plant Traits, Communities, and the Soil Ecosphere to Restore Natural and Agricultural Systems</t>
  </si>
  <si>
    <t>039322</t>
  </si>
  <si>
    <t>Gallegos Riofrio, Carlos Andres</t>
  </si>
  <si>
    <t>Burroughs Wellcome Fund</t>
  </si>
  <si>
    <t>AWD00002053</t>
  </si>
  <si>
    <t>502463</t>
  </si>
  <si>
    <t>05/01/2025</t>
  </si>
  <si>
    <t>04/30/2026</t>
  </si>
  <si>
    <t>1437672</t>
  </si>
  <si>
    <t xml:space="preserve">Ancient Wisdom for a Thriving Future: Unveiling Climate-Resilient, Healthy Food Systems through Caliata’s Terraces
</t>
  </si>
  <si>
    <t>Middlebury College</t>
  </si>
  <si>
    <t>Natl Inst Gen Medical Sciences/NIGMS/NIH</t>
  </si>
  <si>
    <t>AWD00002045</t>
  </si>
  <si>
    <t>502457</t>
  </si>
  <si>
    <t>03/06/2024</t>
  </si>
  <si>
    <t>01/31/2025</t>
  </si>
  <si>
    <t>2024-0052 UVM</t>
  </si>
  <si>
    <t>Center for Molecular Epidemiology</t>
  </si>
  <si>
    <t>Bradshaw, Terence Lee</t>
  </si>
  <si>
    <t>AWD00001556</t>
  </si>
  <si>
    <t>501548</t>
  </si>
  <si>
    <t>09/15/2023</t>
  </si>
  <si>
    <t>09/14/2026</t>
  </si>
  <si>
    <t>2023-77046-41256</t>
  </si>
  <si>
    <t>Master Planning and Infrastructure Improvements for UVM Horticulture Research and Education Center</t>
  </si>
  <si>
    <t>RESEARCH - Renovation / Construction - 311</t>
  </si>
  <si>
    <t>Molofsky, Jane</t>
  </si>
  <si>
    <t>Agricultural Research Service/ARS/USDA</t>
  </si>
  <si>
    <t>AWD00001453</t>
  </si>
  <si>
    <t>501405</t>
  </si>
  <si>
    <t>08/01/2024</t>
  </si>
  <si>
    <t>07/31/2025</t>
  </si>
  <si>
    <t>58-8062-3-006</t>
  </si>
  <si>
    <t>Relating Traits of Weeds to Invasiveness</t>
  </si>
  <si>
    <t>Ament, Joseph Allen</t>
  </si>
  <si>
    <t>McGill University</t>
  </si>
  <si>
    <t>AWD00000817</t>
  </si>
  <si>
    <t>500058</t>
  </si>
  <si>
    <t>08/31/2024</t>
  </si>
  <si>
    <t>UVM\257903</t>
  </si>
  <si>
    <t>Advance Account for Leadership for the Ecozoic (L4E)</t>
  </si>
  <si>
    <t>Alger, Samantha Ann</t>
  </si>
  <si>
    <t>Vermont Beekeepers Association</t>
  </si>
  <si>
    <t>Agricultural Marketing Service/AMS/USDA</t>
  </si>
  <si>
    <t>AWD00002004</t>
  </si>
  <si>
    <t>502427</t>
  </si>
  <si>
    <t>04/01/2024</t>
  </si>
  <si>
    <t>AWD2004</t>
  </si>
  <si>
    <t>Establishing a point of origin comparison database for Vermont honey</t>
  </si>
  <si>
    <t>Gorres, Josef H.</t>
  </si>
  <si>
    <t>Lintilhac Foundation</t>
  </si>
  <si>
    <t>AWD00002033</t>
  </si>
  <si>
    <t>502422</t>
  </si>
  <si>
    <t>9/20/2024</t>
  </si>
  <si>
    <t>Myco-phytoremediation Restoration</t>
  </si>
  <si>
    <t>Van Leuven, Andrew James</t>
  </si>
  <si>
    <t>Oklahoma State University</t>
  </si>
  <si>
    <t>AWD00002010</t>
  </si>
  <si>
    <t>502420</t>
  </si>
  <si>
    <t>10/08/2024</t>
  </si>
  <si>
    <t>2-581900.UVT</t>
  </si>
  <si>
    <t>Collaborative Research: RII Track-2 FEC: Rural Confluence: Communities and Academic Partners Uniting to Drive Discovery and Build Capacity for Climate Resilience</t>
  </si>
  <si>
    <t>Magnuson, Andrew D</t>
  </si>
  <si>
    <t>AWD00001967</t>
  </si>
  <si>
    <t>502351</t>
  </si>
  <si>
    <t>09/15/2024</t>
  </si>
  <si>
    <t>09/14/2025</t>
  </si>
  <si>
    <t>2024-67012-43803</t>
  </si>
  <si>
    <t>Enriching Poultry Eggs With Buttermilk-Sourced Sphingomyelin     </t>
  </si>
  <si>
    <t>AWD00002002</t>
  </si>
  <si>
    <t>502381</t>
  </si>
  <si>
    <t>A24-0453-S001</t>
  </si>
  <si>
    <t>CIROH: Flood Resilience Education through GPT-guided Gaming with Multi-scale Environment Data</t>
  </si>
  <si>
    <t>Parise, Leslie V</t>
  </si>
  <si>
    <t>AWD00001342</t>
  </si>
  <si>
    <t>501147</t>
  </si>
  <si>
    <t>10/01/2023</t>
  </si>
  <si>
    <t>09/30/2024</t>
  </si>
  <si>
    <t>NI24HFPXXXXXG028</t>
  </si>
  <si>
    <t>Completed</t>
  </si>
  <si>
    <t>AWD00001343</t>
  </si>
  <si>
    <t>501123</t>
  </si>
  <si>
    <t>NI24HMFPXXXXG049</t>
  </si>
  <si>
    <t>501146</t>
  </si>
  <si>
    <t>501145</t>
  </si>
  <si>
    <t>Barlow, John W.</t>
  </si>
  <si>
    <t>AWD00001347</t>
  </si>
  <si>
    <t>501122</t>
  </si>
  <si>
    <t>NI24AHDRXXXXG062</t>
  </si>
  <si>
    <t>Animal Health and Disease Research Program (AHDR)</t>
  </si>
  <si>
    <t>Weicht, Deborah Neher</t>
  </si>
  <si>
    <t>University of Michigan</t>
  </si>
  <si>
    <t>AWD00001943</t>
  </si>
  <si>
    <t>502331</t>
  </si>
  <si>
    <t>11/01/2024</t>
  </si>
  <si>
    <t>10/31/2025</t>
  </si>
  <si>
    <t>SUBK00020683</t>
  </si>
  <si>
    <t>Increasing ecosystem services from agriculture by coupling ecological nutrient management and circular nutrient economies</t>
  </si>
  <si>
    <t>11/01/2025</t>
  </si>
  <si>
    <t>12/31/2026</t>
  </si>
  <si>
    <t>AWD00001102</t>
  </si>
  <si>
    <t>501516</t>
  </si>
  <si>
    <t>11/02/2024</t>
  </si>
  <si>
    <t>58-8090-2-002</t>
  </si>
  <si>
    <t>Agricultural Research Service - Food Systems Research Center NACA FY22</t>
  </si>
  <si>
    <t>500705</t>
  </si>
  <si>
    <t>500712</t>
  </si>
  <si>
    <t>501514</t>
  </si>
  <si>
    <t>500707</t>
  </si>
  <si>
    <t>501512</t>
  </si>
  <si>
    <t>500703</t>
  </si>
  <si>
    <t>500706</t>
  </si>
  <si>
    <t>500704</t>
  </si>
  <si>
    <t>501513</t>
  </si>
  <si>
    <t>500711</t>
  </si>
  <si>
    <t>500685</t>
  </si>
  <si>
    <t>Cardoso Costa, Joao Henrique H</t>
  </si>
  <si>
    <t>AWD00001975</t>
  </si>
  <si>
    <t>502310</t>
  </si>
  <si>
    <t>09/18/2024</t>
  </si>
  <si>
    <t>2021-68014-43751</t>
  </si>
  <si>
    <t>Sustainable precision dairy farming: Bridging animal welfare and stakeholder concerns about the use of precision dairy technologies</t>
  </si>
  <si>
    <t>Fanslow, Yolanda H. Chen</t>
  </si>
  <si>
    <t>AWD00001952</t>
  </si>
  <si>
    <t>502319</t>
  </si>
  <si>
    <t>07/31/2024</t>
  </si>
  <si>
    <t>58-8042-4-184</t>
  </si>
  <si>
    <t>Mediating Insecticide Resistance Development in Colorado Potato Beetle</t>
  </si>
  <si>
    <t>Ericksen, Polly J</t>
  </si>
  <si>
    <t>AWD00001827</t>
  </si>
  <si>
    <t>502312</t>
  </si>
  <si>
    <t>05/28/2024</t>
  </si>
  <si>
    <t>05/27/2025</t>
  </si>
  <si>
    <t>58-8090-4-001</t>
  </si>
  <si>
    <t>Acquisition of Goods and Services</t>
  </si>
  <si>
    <t>AWD00001171</t>
  </si>
  <si>
    <t>502313</t>
  </si>
  <si>
    <t>A22-0303-S001</t>
  </si>
  <si>
    <t>Forecasting the incidence and duration of harmful algal blooms (HABs) at daily, weekly and seasonal scales</t>
  </si>
  <si>
    <t>Animal Plant Health Inspect/APHIS/USDA</t>
  </si>
  <si>
    <t>AWD00001814</t>
  </si>
  <si>
    <t>502077</t>
  </si>
  <si>
    <t>05/15/2024</t>
  </si>
  <si>
    <t>05/14/2025</t>
  </si>
  <si>
    <t>AP24PPQFO000C310</t>
  </si>
  <si>
    <t>National Honey Bee Survey 2024</t>
  </si>
  <si>
    <t>12/31/2024</t>
  </si>
  <si>
    <t>Beckage, Brian</t>
  </si>
  <si>
    <t>AWD00001906</t>
  </si>
  <si>
    <t>502285</t>
  </si>
  <si>
    <t>09/30/2027</t>
  </si>
  <si>
    <t>2436120</t>
  </si>
  <si>
    <t xml:space="preserve">MPOPHC: Integrating human risk perception and social processes into policy responses in an epidemiological model </t>
  </si>
  <si>
    <t>502257</t>
  </si>
  <si>
    <t>Mauricio Soares, Rodrigo Augusto</t>
  </si>
  <si>
    <t>AWD00001897</t>
  </si>
  <si>
    <t>502215</t>
  </si>
  <si>
    <t>2434991</t>
  </si>
  <si>
    <t>Collaborative Research: RAPID: The Role and Effectiveness of
Instructional Risk and Crisis Biosecurity Recommendation Messages during the H5N1 Dairy Crisis</t>
  </si>
  <si>
    <t>Lemon Fair Honeyworks</t>
  </si>
  <si>
    <t>Industry</t>
  </si>
  <si>
    <t>AWD00001887</t>
  </si>
  <si>
    <t>502221</t>
  </si>
  <si>
    <t>05/01/2024</t>
  </si>
  <si>
    <t>06/30/2026</t>
  </si>
  <si>
    <t>8/22/2024</t>
  </si>
  <si>
    <t>Lemon Fair Honeyworks Project</t>
  </si>
  <si>
    <t>Reynolds, Travis William</t>
  </si>
  <si>
    <t>Peace Corps (PC)</t>
  </si>
  <si>
    <t>AWD00000538</t>
  </si>
  <si>
    <t>039117</t>
  </si>
  <si>
    <t>140D0421P0125</t>
  </si>
  <si>
    <t>Peace Corps Strategic Campus Recruiter</t>
  </si>
  <si>
    <t>SERVICE - Public - 411</t>
  </si>
  <si>
    <t>Cornell University</t>
  </si>
  <si>
    <t>AWD00001870</t>
  </si>
  <si>
    <t>502207</t>
  </si>
  <si>
    <t>143809-23219</t>
  </si>
  <si>
    <t>Northeastern IPM Center: Strengthening IPM Adoption 2022 - 2026, Regional Coordination Program</t>
  </si>
  <si>
    <t>SERVICE - Conference / Workshop - 411</t>
  </si>
  <si>
    <t>Tobin, Daniel</t>
  </si>
  <si>
    <t>AWD00001872</t>
  </si>
  <si>
    <t>502209</t>
  </si>
  <si>
    <t>2417846</t>
  </si>
  <si>
    <t>Doctoral Dissertation Research: What drives sustainable agriculture? Understanding how plural values influence farmers' transition to organic farming</t>
  </si>
  <si>
    <t>AWD00001858</t>
  </si>
  <si>
    <t>502197</t>
  </si>
  <si>
    <t>07/15/2024</t>
  </si>
  <si>
    <t>2417409</t>
  </si>
  <si>
    <t>Doctoral Dissertation Research: Scientific Evidence Use in Public Policy Decision Making in Nigeria</t>
  </si>
  <si>
    <t>Waterman, Rory</t>
  </si>
  <si>
    <t>AWD00002148</t>
  </si>
  <si>
    <t>502672</t>
  </si>
  <si>
    <t>03/15/2025</t>
  </si>
  <si>
    <t>02/28/2026</t>
  </si>
  <si>
    <t>2436128</t>
  </si>
  <si>
    <t>Conference: Challenges and Opportunities for Improving Reproducibility in Homogeneous Catalysis</t>
  </si>
  <si>
    <t>502673</t>
  </si>
  <si>
    <t>Liptak, Matthew Denis</t>
  </si>
  <si>
    <t>AWD00000436</t>
  </si>
  <si>
    <t>038556</t>
  </si>
  <si>
    <t>03/01/2025</t>
  </si>
  <si>
    <t>1R35GM139516-01</t>
  </si>
  <si>
    <t>Heme Oxygenases: Chemically Complex Enzymes Found in Diverse Biological Pathways</t>
  </si>
  <si>
    <t>RESEARCH - Basic - 311</t>
  </si>
  <si>
    <t>Clayton, Alexander David</t>
  </si>
  <si>
    <t>Massachusetts Historical Society</t>
  </si>
  <si>
    <t>National Endowment for Humanities/NEH</t>
  </si>
  <si>
    <t>AWD00002131</t>
  </si>
  <si>
    <t>502648</t>
  </si>
  <si>
    <t>01/01/2026</t>
  </si>
  <si>
    <t>02/11/2025</t>
  </si>
  <si>
    <t xml:space="preserve">MHS/NEH Fellowship: The Living Animal: Menageries and the Nature of Empire </t>
  </si>
  <si>
    <t>Todd, Travis P.</t>
  </si>
  <si>
    <t>Natl Inst of Mental Health/NIMH/NIH</t>
  </si>
  <si>
    <t>AWD00001851</t>
  </si>
  <si>
    <t>502175</t>
  </si>
  <si>
    <t>02/01/2025</t>
  </si>
  <si>
    <t>01/31/2026</t>
  </si>
  <si>
    <t>R01MH134787</t>
  </si>
  <si>
    <t>Cortical Networks Encoding Higher-Order Memories that Elicit Fear</t>
  </si>
  <si>
    <t>Perdrial, Julia Nathalie</t>
  </si>
  <si>
    <t>AWD00000206</t>
  </si>
  <si>
    <t>500497</t>
  </si>
  <si>
    <t>08/31/2026</t>
  </si>
  <si>
    <t>2012123</t>
  </si>
  <si>
    <t>Collaborative Research: Network Cluster: Using Big Data Approaches to Assess Ecohydrological Resilience Across Scales</t>
  </si>
  <si>
    <t>500496</t>
  </si>
  <si>
    <t>Schroth, Andrew William</t>
  </si>
  <si>
    <t>AWD00001600</t>
  </si>
  <si>
    <t>502474</t>
  </si>
  <si>
    <t>A23-0236-S001</t>
  </si>
  <si>
    <t>CIROH: Advancing Water Quality Monitoring and Prediction Capability of USGS NGWOS Program with Satellite and Drone Remote Sensing Technologies</t>
  </si>
  <si>
    <t>RESEARCH - Applied - 311</t>
  </si>
  <si>
    <t>AWD00001170</t>
  </si>
  <si>
    <t>502430</t>
  </si>
  <si>
    <t>A22-0303-S003</t>
  </si>
  <si>
    <t>Coupling novel low cost spatially distributed nutrient sensors and National Water Model output to forecast nutrient loading and inform state implementation of EPA mandated nutrient reduction targets—T</t>
  </si>
  <si>
    <t>Crock, John Gordon</t>
  </si>
  <si>
    <t>Vermont Agency of Transportation</t>
  </si>
  <si>
    <t>State Government</t>
  </si>
  <si>
    <t>Federal Highway Administration/FHA</t>
  </si>
  <si>
    <t>AWD00002024</t>
  </si>
  <si>
    <t>502437</t>
  </si>
  <si>
    <t>08/15/2024</t>
  </si>
  <si>
    <t>PS0962-WA00011</t>
  </si>
  <si>
    <t>CAP Phase I: Burlington STP BP21(11)</t>
  </si>
  <si>
    <t>AWD00002022</t>
  </si>
  <si>
    <t>502432</t>
  </si>
  <si>
    <t>10/15/2024</t>
  </si>
  <si>
    <t>PS0962-WA00013</t>
  </si>
  <si>
    <t>CAP Phase I: HARDWICK - ER P23-1(716)</t>
  </si>
  <si>
    <t>AWD00002023</t>
  </si>
  <si>
    <t>502435</t>
  </si>
  <si>
    <t>PS0962-WA00012</t>
  </si>
  <si>
    <t>CAP Phase I: WEYBRIDGE STP MM23(5) QUAKER VILLAGE
RD.</t>
  </si>
  <si>
    <t>502436</t>
  </si>
  <si>
    <t>502431</t>
  </si>
  <si>
    <t>502434</t>
  </si>
  <si>
    <t>Lansing, Amy Hughes</t>
  </si>
  <si>
    <t>Natl Inst on Drug Abuse/NIDA/NIH</t>
  </si>
  <si>
    <t>AWD00001762</t>
  </si>
  <si>
    <t>501988</t>
  </si>
  <si>
    <t>SUBK00023458</t>
  </si>
  <si>
    <t>Methodologies for Adapting and Personalizing Prevention, Treatment and Recovery Services for SUD and HIV (MAPS</t>
  </si>
  <si>
    <t>AWD00002014</t>
  </si>
  <si>
    <t>502388</t>
  </si>
  <si>
    <t>A24-0504-S002</t>
  </si>
  <si>
    <t>CIROH: Operationalizing a flexible modeling and data collection workflow to detect harmful algal blooms using hyperspectral imagery and machine learning in data-poor freshwater environments</t>
  </si>
  <si>
    <t>Diehl, Rebecca Manners</t>
  </si>
  <si>
    <t>AWD00002000</t>
  </si>
  <si>
    <t>502380</t>
  </si>
  <si>
    <t>A24-0500-S002</t>
  </si>
  <si>
    <t>Exploring Critical Attributes of 3D Channels for Enhanced Probabilistic Flood Inundation Mapping</t>
  </si>
  <si>
    <t>Murray-Close, Dianna Katharine</t>
  </si>
  <si>
    <t>Research Foundation of SUNY</t>
  </si>
  <si>
    <t>Natl Inst Child Health Human /NICHD/NIH</t>
  </si>
  <si>
    <t>AWD00001212</t>
  </si>
  <si>
    <t>500872</t>
  </si>
  <si>
    <t>R1325273</t>
  </si>
  <si>
    <t>The Early Childhood FRIENDS Project: Testing Key Mechanisms and the Moderating Role of Physiological Reactivity</t>
  </si>
  <si>
    <t>AWD00001168</t>
  </si>
  <si>
    <t>502342</t>
  </si>
  <si>
    <t>A22-0303-S002</t>
  </si>
  <si>
    <t>Post-processing NWM output with spatially distributed turbidity sensing to forecast turbidity loading and source for reservoir operation management</t>
  </si>
  <si>
    <t>AWD00001165</t>
  </si>
  <si>
    <t>502343</t>
  </si>
  <si>
    <t>A22-0310-S007</t>
  </si>
  <si>
    <t xml:space="preserve">Leveraging emerging sensing technology and machine learning to improve and expand hydrological forecasting to hyper local scales with NWM-coupled adaptive sensor networks </t>
  </si>
  <si>
    <t>Wemple, Beverley C</t>
  </si>
  <si>
    <t>AWD00001127</t>
  </si>
  <si>
    <t>502344</t>
  </si>
  <si>
    <t>A22-0305-S001</t>
  </si>
  <si>
    <t>CIROH: Improved Representation of Floodplains and Natural Features for Channel Routing in the National Water Model</t>
  </si>
  <si>
    <t>Vermont Dept Environmental Conservation</t>
  </si>
  <si>
    <t>000034648</t>
  </si>
  <si>
    <t>500563</t>
  </si>
  <si>
    <t>07/01/2025</t>
  </si>
  <si>
    <t>2020-CWF-Carmi-MON-01</t>
  </si>
  <si>
    <t>2020 High-frequency Automated Water Quality Monitoring to assess effectiveness of Lake Carmi Aeration</t>
  </si>
  <si>
    <t>Federal Emergency Management Agency/FEMA</t>
  </si>
  <si>
    <t>AWD00001913</t>
  </si>
  <si>
    <t>502332</t>
  </si>
  <si>
    <t>PS0962-WA00005</t>
  </si>
  <si>
    <t>LVRT Emergency Archaeological Inspections Flood 2024 RELV2404</t>
  </si>
  <si>
    <t>AWD00001917</t>
  </si>
  <si>
    <t>502333</t>
  </si>
  <si>
    <t>07/18/2024</t>
  </si>
  <si>
    <t>LVRT Emergency Inspections Flood 2024 EA RELV2404</t>
  </si>
  <si>
    <t>AWD00001915</t>
  </si>
  <si>
    <t>502322</t>
  </si>
  <si>
    <t>02/21/2024</t>
  </si>
  <si>
    <t>10/31/2024</t>
  </si>
  <si>
    <t>PS0997-WA00002</t>
  </si>
  <si>
    <t xml:space="preserve">Historic Resources Review Berlin TH61 Bridge 27 </t>
  </si>
  <si>
    <t>AWD00001916</t>
  </si>
  <si>
    <t>502325</t>
  </si>
  <si>
    <t>02/27/2024</t>
  </si>
  <si>
    <t xml:space="preserve">Historic Resources Review Vergennes Rt22A Bridge 7 </t>
  </si>
  <si>
    <t>Glynn, Victoria M</t>
  </si>
  <si>
    <t>AWD00001970</t>
  </si>
  <si>
    <t>502315</t>
  </si>
  <si>
    <t>12/01/2024</t>
  </si>
  <si>
    <t>11/30/2025</t>
  </si>
  <si>
    <t>2407237</t>
  </si>
  <si>
    <t>Postdoctoral Fellowship: OCE-PRF: A holobiont approach to rapid thermal
evolution using an emerging copepod model system</t>
  </si>
  <si>
    <t>12/01/2025</t>
  </si>
  <si>
    <t>11/30/2026</t>
  </si>
  <si>
    <t>Pespeni, Melissa Helen</t>
  </si>
  <si>
    <t>AWD00000091</t>
  </si>
  <si>
    <t>501694</t>
  </si>
  <si>
    <t>05/31/2026</t>
  </si>
  <si>
    <t xml:space="preserve">1943316 </t>
  </si>
  <si>
    <t>CAREER: Mechanisms and Costs of Temperature Adaptation Along a Latitudinal Cline for the Coastal Copepod, Acartia Tonsa</t>
  </si>
  <si>
    <t>037675</t>
  </si>
  <si>
    <t>AWD00001946</t>
  </si>
  <si>
    <t>502293</t>
  </si>
  <si>
    <t>09/01/2025</t>
  </si>
  <si>
    <t>2434971</t>
  </si>
  <si>
    <t>Collaborative Research: Planning: CHIRRP: Science to Advance Freshwater Ecosystem and Community Resilience in the Appalachians (SAFER Apps)</t>
  </si>
  <si>
    <t>AWD00001474</t>
  </si>
  <si>
    <t>501651</t>
  </si>
  <si>
    <t>05/13/2025</t>
  </si>
  <si>
    <t>PS0962-WA00006</t>
  </si>
  <si>
    <t>Burlington-Winooski BF RAIZ(2) Archaeological Phase 2 Site Evaluation for Three Historic Properties</t>
  </si>
  <si>
    <t>501454</t>
  </si>
  <si>
    <t>Garcia, Jorge L.</t>
  </si>
  <si>
    <t>Vanasse Hangen Brustlin Inc.</t>
  </si>
  <si>
    <t>AWD00001944</t>
  </si>
  <si>
    <t>502302</t>
  </si>
  <si>
    <t>04/01/2025</t>
  </si>
  <si>
    <t>58926.05</t>
  </si>
  <si>
    <t>Chester BO 1449(39) Bridge Replacement Project</t>
  </si>
  <si>
    <t>502288</t>
  </si>
  <si>
    <t>Lakeside Pediatrics VT</t>
  </si>
  <si>
    <t>AWD00001945</t>
  </si>
  <si>
    <t>502283</t>
  </si>
  <si>
    <t>9/5/2024</t>
  </si>
  <si>
    <t>Lakeside Placement 2024-2025</t>
  </si>
  <si>
    <t>RESEARCH - Training - 311</t>
  </si>
  <si>
    <t>Klepeis, Keith Andrew</t>
  </si>
  <si>
    <t>AWD00001932</t>
  </si>
  <si>
    <t>502274</t>
  </si>
  <si>
    <t>08/31/2027</t>
  </si>
  <si>
    <t>2342151</t>
  </si>
  <si>
    <t>Collaborative Research: Is it MASH or MUSH? Testing Conflicting
Models for Magma Diversification and Mobilization in Lower-Arc Crust</t>
  </si>
  <si>
    <t>AWD00001505</t>
  </si>
  <si>
    <t>502093</t>
  </si>
  <si>
    <t>A23-0251-S001</t>
  </si>
  <si>
    <t>CIROH: Novel Geospatial Architecture of Channel and Floodplain Morphological Attributes within the OWP Hydrofabrics</t>
  </si>
  <si>
    <t>AWD00001876</t>
  </si>
  <si>
    <t>502208</t>
  </si>
  <si>
    <t>2348198</t>
  </si>
  <si>
    <t>CAS: Next Generation Photocatalysts for Main Group Bond Formation</t>
  </si>
  <si>
    <t>08/01/2025</t>
  </si>
  <si>
    <t>07/31/2026</t>
  </si>
  <si>
    <t>08/01/2026</t>
  </si>
  <si>
    <t>07/31/2027</t>
  </si>
  <si>
    <t>Madalengoitia, Jose Santos</t>
  </si>
  <si>
    <t>AWD00001892</t>
  </si>
  <si>
    <t>502216</t>
  </si>
  <si>
    <t>2350105</t>
  </si>
  <si>
    <t>Design and Development of the Allyl Cyanamide Rearrangement</t>
  </si>
  <si>
    <t>07/08/2024</t>
  </si>
  <si>
    <t>Garnett, Bernice Raveche</t>
  </si>
  <si>
    <t>US Department of Education/ED</t>
  </si>
  <si>
    <t>AWD00001936</t>
  </si>
  <si>
    <t>502287</t>
  </si>
  <si>
    <t>P116Z240035</t>
  </si>
  <si>
    <t>University Assisted Community Schools: Catamount Community Schools Collaborative (CCSC) Program</t>
  </si>
  <si>
    <t>09/01/2026</t>
  </si>
  <si>
    <t>Melekis, Kelly Ann</t>
  </si>
  <si>
    <t>Council on Social Work Education</t>
  </si>
  <si>
    <t>AWD00001974</t>
  </si>
  <si>
    <t>502569</t>
  </si>
  <si>
    <t>06/30/2027</t>
  </si>
  <si>
    <t>09/19/2024</t>
  </si>
  <si>
    <t>Dialogic Engagement in Global Social Work: A Resource Guide</t>
  </si>
  <si>
    <t>INSTRUCTION - 211</t>
  </si>
  <si>
    <t>Borchard Foundation Ctr on Law &amp; Aging</t>
  </si>
  <si>
    <t>AWD00002106</t>
  </si>
  <si>
    <t>502526</t>
  </si>
  <si>
    <t>01/15/2025</t>
  </si>
  <si>
    <t>01/14/2026</t>
  </si>
  <si>
    <t xml:space="preserve">1/7/2025 </t>
  </si>
  <si>
    <t>Elder Self-Neglect in Vermont: Supporting a Coordinated Community-Based Response</t>
  </si>
  <si>
    <t>Townshend, Cassandra Lee</t>
  </si>
  <si>
    <t>Vermont AHS Dept of Mental Health</t>
  </si>
  <si>
    <t>Substance Abuse Mental Health/SAMHSA</t>
  </si>
  <si>
    <t>AWD00001699</t>
  </si>
  <si>
    <t>501826</t>
  </si>
  <si>
    <t>09/29/2025</t>
  </si>
  <si>
    <t>47340</t>
  </si>
  <si>
    <t>2023 Vermont Project AWARE Technical Assistance</t>
  </si>
  <si>
    <t>Stark, Kristabel R</t>
  </si>
  <si>
    <t>AWD00001816</t>
  </si>
  <si>
    <t>502164</t>
  </si>
  <si>
    <t>202500021</t>
  </si>
  <si>
    <t>Providing a Deaf-centric Space to Promote Signing Deaf Adolescents’
Language, Identity, and Social-emotional Development</t>
  </si>
  <si>
    <t>Bleything, Abby N M</t>
  </si>
  <si>
    <t>AWD00001737</t>
  </si>
  <si>
    <t>501870</t>
  </si>
  <si>
    <t>07/02/2025</t>
  </si>
  <si>
    <t>GR1877</t>
  </si>
  <si>
    <t>Electrify Your Fleet Incentive Rebate</t>
  </si>
  <si>
    <t>Elliott, Anna H</t>
  </si>
  <si>
    <t>AWD00002007</t>
  </si>
  <si>
    <t>502441</t>
  </si>
  <si>
    <t>S184X240095</t>
  </si>
  <si>
    <t>Catamount Counseling Collaborative for Rural Schools (CCCRS)</t>
  </si>
  <si>
    <t>502440</t>
  </si>
  <si>
    <t>McIntyre, Darren F</t>
  </si>
  <si>
    <t>Vermont Agency of Education</t>
  </si>
  <si>
    <t>AWD00001930</t>
  </si>
  <si>
    <t>502286</t>
  </si>
  <si>
    <t>3207R2192501</t>
  </si>
  <si>
    <t>Vermont Interdisciplinary Project FY25</t>
  </si>
  <si>
    <t>Garvey, Jason C</t>
  </si>
  <si>
    <t>Virginia Commonwealth University</t>
  </si>
  <si>
    <t>AWD00002017</t>
  </si>
  <si>
    <t>502414</t>
  </si>
  <si>
    <t>FP00022212_SA003</t>
  </si>
  <si>
    <t>Interrogating Systemic Cisheterosexism in U.S. Higher Education Contexts</t>
  </si>
  <si>
    <t>Haines, Shana Jackson</t>
  </si>
  <si>
    <t>AWD00001585</t>
  </si>
  <si>
    <t>501688</t>
  </si>
  <si>
    <t>H325K230051</t>
  </si>
  <si>
    <t xml:space="preserve">Cultivating Collaborative and Resilience-Oriented Practices in
K-12 Special Educators IN Vermont (C-CROPS)
</t>
  </si>
  <si>
    <t>501689</t>
  </si>
  <si>
    <t>Garwood, Justin D</t>
  </si>
  <si>
    <t>AWD00001100</t>
  </si>
  <si>
    <t>500682</t>
  </si>
  <si>
    <t>H325D220001</t>
  </si>
  <si>
    <t>Project RESILIENCY: Recruiting Specialized and Interdisciplinary Leaders in the Education of Children and Youth with/at risk for emotional and behavioral disorders</t>
  </si>
  <si>
    <t>500717</t>
  </si>
  <si>
    <t>Vermont AHS Dept of Aging Disabilities</t>
  </si>
  <si>
    <t>Admin for Children and Families/ACF</t>
  </si>
  <si>
    <t>AWD00000786</t>
  </si>
  <si>
    <t>502373</t>
  </si>
  <si>
    <t>42716</t>
  </si>
  <si>
    <t>Comprehensive Statewide Assistive Technology Act Services</t>
  </si>
  <si>
    <t>502372</t>
  </si>
  <si>
    <t>Vannest, Kimberly J</t>
  </si>
  <si>
    <t>University of Florida</t>
  </si>
  <si>
    <t>AWD00001957</t>
  </si>
  <si>
    <t>502350</t>
  </si>
  <si>
    <t>08/12/2024</t>
  </si>
  <si>
    <t>CEEDAR 3.0 Funding Request</t>
  </si>
  <si>
    <t>Jorgenson, Jennifer L</t>
  </si>
  <si>
    <t>Vermont Dept for Children and Families</t>
  </si>
  <si>
    <t>AWD00001850</t>
  </si>
  <si>
    <t>502141</t>
  </si>
  <si>
    <t>41277 (FY25: Amend 4 &amp; 5)</t>
  </si>
  <si>
    <t>VT CWTP Title IV-E FY25</t>
  </si>
  <si>
    <t>502140</t>
  </si>
  <si>
    <t>502134</t>
  </si>
  <si>
    <t>502139</t>
  </si>
  <si>
    <t>502137</t>
  </si>
  <si>
    <t>502133</t>
  </si>
  <si>
    <t>502138</t>
  </si>
  <si>
    <t>502136</t>
  </si>
  <si>
    <t>Suter, Jesse Courtney</t>
  </si>
  <si>
    <t>AWD00001797</t>
  </si>
  <si>
    <t>502061</t>
  </si>
  <si>
    <t>03/12/2024</t>
  </si>
  <si>
    <t>03460-3-2617</t>
  </si>
  <si>
    <t>Pathways to Partnerships Innovative Model Demonstration Project</t>
  </si>
  <si>
    <t>10/01/2025</t>
  </si>
  <si>
    <t>09/30/2026</t>
  </si>
  <si>
    <t>10/01/2026</t>
  </si>
  <si>
    <t>10/01/2027</t>
  </si>
  <si>
    <t>09/30/2028</t>
  </si>
  <si>
    <t>Knox, Peter</t>
  </si>
  <si>
    <t>Rice University</t>
  </si>
  <si>
    <t>Annie E. Casey Foundation</t>
  </si>
  <si>
    <t>AWD00001955</t>
  </si>
  <si>
    <t>502334</t>
  </si>
  <si>
    <t>07/05/2024</t>
  </si>
  <si>
    <t>07/04/2025</t>
  </si>
  <si>
    <t>ACH 7//5/2024</t>
  </si>
  <si>
    <t>Knox NNERPP Youth Voice Award 2024</t>
  </si>
  <si>
    <t>Toolin, Regina</t>
  </si>
  <si>
    <t>Vermont Student Assistance Corporation</t>
  </si>
  <si>
    <t>AWD00001964</t>
  </si>
  <si>
    <t>502300</t>
  </si>
  <si>
    <t>9/16/2024</t>
  </si>
  <si>
    <t>Champlain Research Experience for Secondary Teachers 2.0 (UVM CREST) 2025</t>
  </si>
  <si>
    <t>AWD00000621</t>
  </si>
  <si>
    <t>039224</t>
  </si>
  <si>
    <t>42092</t>
  </si>
  <si>
    <t>Children's Integrated Services FY22</t>
  </si>
  <si>
    <t>Joshi, Aishwarya P</t>
  </si>
  <si>
    <t>MaineHealth</t>
  </si>
  <si>
    <t>AWD00001903</t>
  </si>
  <si>
    <t>502256</t>
  </si>
  <si>
    <t>CTR-Pilot-Yr8-UVM-Joshi</t>
  </si>
  <si>
    <t xml:space="preserve"> Trauma-Informed Training for PreK-12 Educators in Vermont</t>
  </si>
  <si>
    <t>Central Vermont Supervisory Union</t>
  </si>
  <si>
    <t>Local Government</t>
  </si>
  <si>
    <t>AWD00001922</t>
  </si>
  <si>
    <t>502324</t>
  </si>
  <si>
    <t>Subaward from CVSU for CARES FY25</t>
  </si>
  <si>
    <t>Bongard, Joshua C.</t>
  </si>
  <si>
    <t>Tufts University</t>
  </si>
  <si>
    <t>The Alfred P. Sloan Foundation</t>
  </si>
  <si>
    <t>AWD00000939</t>
  </si>
  <si>
    <t>500301</t>
  </si>
  <si>
    <t>01/01/2024</t>
  </si>
  <si>
    <t>104336-00001</t>
  </si>
  <si>
    <t>Principles of Molecular and Cellular Self Organization</t>
  </si>
  <si>
    <t>White, Matthew Schuette</t>
  </si>
  <si>
    <t>Revision Military</t>
  </si>
  <si>
    <t>US Department of the Army/DOD</t>
  </si>
  <si>
    <t>AWD00002087</t>
  </si>
  <si>
    <t>502656</t>
  </si>
  <si>
    <t>AWD2087</t>
  </si>
  <si>
    <t>Semitransparent thin film photodetectors on polycarbonate lens material</t>
  </si>
  <si>
    <t>Fletcher, Douglas G.</t>
  </si>
  <si>
    <t>ATA Engineering, Inc.</t>
  </si>
  <si>
    <t>Air Force Ofc Scientific Rsrch/AFOSR/DOD</t>
  </si>
  <si>
    <t>AWD00002048</t>
  </si>
  <si>
    <t>502483</t>
  </si>
  <si>
    <t>03/31/2026</t>
  </si>
  <si>
    <t>73248-100 FMI PO121824</t>
  </si>
  <si>
    <t>Experimental Support for Development of Finite-Rate Ablation Models for Advanced Thermal Protection Materials</t>
  </si>
  <si>
    <t>502481</t>
  </si>
  <si>
    <t>502482</t>
  </si>
  <si>
    <t>Scarborough, Matthew James</t>
  </si>
  <si>
    <t>Jacobs</t>
  </si>
  <si>
    <t>AWD00002122</t>
  </si>
  <si>
    <t>502570</t>
  </si>
  <si>
    <t>148062226</t>
  </si>
  <si>
    <t>Microbial Hydrolysis Process Microbiome Analyses</t>
  </si>
  <si>
    <t>Ma, Jihong A</t>
  </si>
  <si>
    <t>US Department of Energy/DOE</t>
  </si>
  <si>
    <t>AWD00001208</t>
  </si>
  <si>
    <t>502419</t>
  </si>
  <si>
    <t>2022-0126 UVM</t>
  </si>
  <si>
    <t>Elucidating Transient Localized Disorder of Semiconductor Nanocrystals</t>
  </si>
  <si>
    <t>Near, Joseph P</t>
  </si>
  <si>
    <t>Galois, Inc</t>
  </si>
  <si>
    <t>IARPA/DOD</t>
  </si>
  <si>
    <t>AWD00001991</t>
  </si>
  <si>
    <t>502370</t>
  </si>
  <si>
    <t>09/16/2024</t>
  </si>
  <si>
    <t>03/15/2026</t>
  </si>
  <si>
    <t>2024-019</t>
  </si>
  <si>
    <t>VOXLET: Vocal Obfuscation eXpert Language Encoding Technology</t>
  </si>
  <si>
    <t>AWD00001349</t>
  </si>
  <si>
    <t>501120</t>
  </si>
  <si>
    <t>05/14/2026</t>
  </si>
  <si>
    <t>W911NF-23-1-0100</t>
  </si>
  <si>
    <t>AI guided biotronic inter-kingdom interoperability: a universal adaptor for life.</t>
  </si>
  <si>
    <t>Fiorentino, Niccolo Michael</t>
  </si>
  <si>
    <t>AWD00002103</t>
  </si>
  <si>
    <t>502511</t>
  </si>
  <si>
    <t>2441470</t>
  </si>
  <si>
    <t>CAREER: Advancing In Vivo Knowledge and Assessment of Cartilage
Material Properties With Quantitative MRI</t>
  </si>
  <si>
    <t>09/01/2027</t>
  </si>
  <si>
    <t>08/31/2028</t>
  </si>
  <si>
    <t>09/01/2028</t>
  </si>
  <si>
    <t>08/31/2029</t>
  </si>
  <si>
    <t>09/01/2029</t>
  </si>
  <si>
    <t>08/31/2030</t>
  </si>
  <si>
    <t>502510</t>
  </si>
  <si>
    <t>Headrick, Randall L.</t>
  </si>
  <si>
    <t>AWD00001693</t>
  </si>
  <si>
    <t>501815</t>
  </si>
  <si>
    <t>2336506</t>
  </si>
  <si>
    <t>In-situ X-ray Scattering Studies of Oxide Epitaxial Growth Kinetics and Dynamics</t>
  </si>
  <si>
    <t>AWD00001194</t>
  </si>
  <si>
    <t>500834</t>
  </si>
  <si>
    <t>DE-SC0023473</t>
  </si>
  <si>
    <t>Multi-scale Study of Self-Healing Polymers to Enhance Carbon Dioxide Removal</t>
  </si>
  <si>
    <t>Cole, Bernard F.</t>
  </si>
  <si>
    <t>National Aeronautics and Space Adm/NASA</t>
  </si>
  <si>
    <t>AWD00001098</t>
  </si>
  <si>
    <t>500672</t>
  </si>
  <si>
    <t>80NSSC22M0038</t>
  </si>
  <si>
    <t>The Vermont NASA EPSCoR Research Infrastructure Development Program - RID VII</t>
  </si>
  <si>
    <t>Pandey, Amritanshu</t>
  </si>
  <si>
    <t>Carnegie Mellon University</t>
  </si>
  <si>
    <t>AWD00002099</t>
  </si>
  <si>
    <t>502524</t>
  </si>
  <si>
    <t>1031627-493602</t>
  </si>
  <si>
    <t>Strategies to Promote Equity and Resilience in an Electrified Future</t>
  </si>
  <si>
    <t>Rowangould, Gregory M</t>
  </si>
  <si>
    <t>Eastern Research Group (ERG)</t>
  </si>
  <si>
    <t>US Environmental Protection Agency/EPA</t>
  </si>
  <si>
    <t>AWD00001603</t>
  </si>
  <si>
    <t>502074</t>
  </si>
  <si>
    <t>02/14/2024</t>
  </si>
  <si>
    <t>02/13/2025</t>
  </si>
  <si>
    <t xml:space="preserve">EARTH 0020/25 Task #1 </t>
  </si>
  <si>
    <t>Task Order 1: CO 2 - Ambient Air Mitigation Strategies</t>
  </si>
  <si>
    <t>Environmental Defense</t>
  </si>
  <si>
    <t>AWD00002111</t>
  </si>
  <si>
    <t>502527</t>
  </si>
  <si>
    <t>01/29/2025</t>
  </si>
  <si>
    <t>202142199</t>
  </si>
  <si>
    <t>Enhancing Methodologies of Estimating Emissions Concentration from Emissions Density</t>
  </si>
  <si>
    <t>AWD00002021</t>
  </si>
  <si>
    <t>502529</t>
  </si>
  <si>
    <t>11/14/2024</t>
  </si>
  <si>
    <t>693JJ32545089</t>
  </si>
  <si>
    <t>High-Resolution Scenario Analysis of National Traffic-Related Emissions and Exposure Equity During the Transition to an Electric Vehicle Fleet</t>
  </si>
  <si>
    <t>502528</t>
  </si>
  <si>
    <t>08/26/2024</t>
  </si>
  <si>
    <t>Yue, Haicen</t>
  </si>
  <si>
    <t>AWD00002107</t>
  </si>
  <si>
    <t>502525</t>
  </si>
  <si>
    <t>2440375</t>
  </si>
  <si>
    <t>CAREER: Tissues as Adaptive Materials: Investigating the Role of Cellular Adaptability in Tissue Mechanics</t>
  </si>
  <si>
    <t>University of California, Davis</t>
  </si>
  <si>
    <t>US Department of Transportation/DOT</t>
  </si>
  <si>
    <t>AWD00002076</t>
  </si>
  <si>
    <t>502504</t>
  </si>
  <si>
    <t>A24-3016-S004</t>
  </si>
  <si>
    <t>The Center for Emissions Reduction, Resilience, and Climate Equity
in Transportation (CERRCET)</t>
  </si>
  <si>
    <t>Edwards, Erika Miles</t>
  </si>
  <si>
    <t>Vermont Oxford Network</t>
  </si>
  <si>
    <t>AWD00000840</t>
  </si>
  <si>
    <t>500107</t>
  </si>
  <si>
    <t>12/31/2027</t>
  </si>
  <si>
    <t>FP2297</t>
  </si>
  <si>
    <t>Evaluating Procedures and Outcomes for High-Risk Infants</t>
  </si>
  <si>
    <t>Feist, Linda Sue Schadler</t>
  </si>
  <si>
    <t>Office of Science/DOE</t>
  </si>
  <si>
    <t>AWD00000177</t>
  </si>
  <si>
    <t>037763</t>
  </si>
  <si>
    <t>DE-SC0020847</t>
  </si>
  <si>
    <t>Fundamentals of Scalable NP Assembly in Engineering Polymers</t>
  </si>
  <si>
    <t>Porter, Douglas W.</t>
  </si>
  <si>
    <t>National Park Service/NPS</t>
  </si>
  <si>
    <t>AWD00001496</t>
  </si>
  <si>
    <t>501473</t>
  </si>
  <si>
    <t>04/30/2028</t>
  </si>
  <si>
    <t>P23AC01548-00</t>
  </si>
  <si>
    <t>Conduct Historic Preservation Field School Training and Stabilize Skidoo Mill at Death Valley National Park</t>
  </si>
  <si>
    <t>Huston, Dryver R.</t>
  </si>
  <si>
    <t>Semiconductor Research Corporation</t>
  </si>
  <si>
    <t>AWD00001254</t>
  </si>
  <si>
    <t>501873</t>
  </si>
  <si>
    <t>2023-PK-3181</t>
  </si>
  <si>
    <t>Electromigration Research for Flip-Chip, Hybrid, and 3-D Packaging</t>
  </si>
  <si>
    <t>Xia, Tian</t>
  </si>
  <si>
    <t>Saint Michaels College</t>
  </si>
  <si>
    <t>US Geological Survey/USGS</t>
  </si>
  <si>
    <t>AWD00002075</t>
  </si>
  <si>
    <t>502502</t>
  </si>
  <si>
    <t>SUBAWD520052</t>
  </si>
  <si>
    <t>Lake Champlain Interannual Winter Microbial Dynamics</t>
  </si>
  <si>
    <t>Garcia, Luis A</t>
  </si>
  <si>
    <t>AWD00000743</t>
  </si>
  <si>
    <t>039472</t>
  </si>
  <si>
    <t>P200A210088</t>
  </si>
  <si>
    <t>Research and Education in Sustainable, Equitable, and Climate-Resilient Civil Infrastructure Systems</t>
  </si>
  <si>
    <t>AWD00001530</t>
  </si>
  <si>
    <t>501506</t>
  </si>
  <si>
    <t>08/21/2024</t>
  </si>
  <si>
    <t>08/20/2025</t>
  </si>
  <si>
    <t>W911NF-23-1-0327</t>
  </si>
  <si>
    <t>Embodied endosymbiosis for Protean machines.</t>
  </si>
  <si>
    <t>08/21/2025</t>
  </si>
  <si>
    <t>08/20/2026</t>
  </si>
  <si>
    <t>Wijesinghe, B.H.M. Priyantha</t>
  </si>
  <si>
    <t>AWD00002070</t>
  </si>
  <si>
    <t>502480</t>
  </si>
  <si>
    <t>06/01/2026</t>
  </si>
  <si>
    <t>05/31/2027</t>
  </si>
  <si>
    <t>2438001</t>
  </si>
  <si>
    <t>ADVANCE Catalyst: Examining the Systemic Barriers Impacting Faculty Retention and Success at the University of Vermont</t>
  </si>
  <si>
    <t>06/01/2025</t>
  </si>
  <si>
    <t>Almassalkhi, Mads R</t>
  </si>
  <si>
    <t>University of Connecticut</t>
  </si>
  <si>
    <t>AWD00002043</t>
  </si>
  <si>
    <t>502470</t>
  </si>
  <si>
    <t>194436647</t>
  </si>
  <si>
    <t xml:space="preserve">New England University Research Cooperative for Active Distribution System Cybersecurity </t>
  </si>
  <si>
    <t>AWD00001555</t>
  </si>
  <si>
    <t>501611</t>
  </si>
  <si>
    <t>05/31/2029</t>
  </si>
  <si>
    <t>A23-2302-S004</t>
  </si>
  <si>
    <t>National Center for Sustainable Transportation 22-28</t>
  </si>
  <si>
    <t>Verde Technologies Incorporated(Vermont)</t>
  </si>
  <si>
    <t>AWD00001865</t>
  </si>
  <si>
    <t>502253</t>
  </si>
  <si>
    <t>11/30/2024</t>
  </si>
  <si>
    <t>FP5323</t>
  </si>
  <si>
    <t>Perovskite Photovoltaic Research Continuation</t>
  </si>
  <si>
    <t>501610</t>
  </si>
  <si>
    <t>501612</t>
  </si>
  <si>
    <t>Skalka, Christian Edward</t>
  </si>
  <si>
    <t>AWD00001596</t>
  </si>
  <si>
    <t>502016</t>
  </si>
  <si>
    <t>A23-0233-S003</t>
  </si>
  <si>
    <t>CIROH: Advancing Snow Observation Systems to Improve Operational Streamflow Prediction Capabilities</t>
  </si>
  <si>
    <t>AWD00001504</t>
  </si>
  <si>
    <t>502048</t>
  </si>
  <si>
    <t>A23-0265-S001</t>
  </si>
  <si>
    <t>CIROH: Developing a Snow Modeling Foundation for Underrepresented Cold Regions in the Northeastern USA</t>
  </si>
  <si>
    <t>Cold Regions Rsrch Engineering Lab/DOD</t>
  </si>
  <si>
    <t>AWD00001746</t>
  </si>
  <si>
    <t>502465</t>
  </si>
  <si>
    <t>09/17/2024</t>
  </si>
  <si>
    <t>04/10/2027</t>
  </si>
  <si>
    <t>W913E524C0012</t>
  </si>
  <si>
    <t>Biological Instruments for Observation of Sensitive Environments Naturally, Silently, and Encryptionally (BIOSENSE)</t>
  </si>
  <si>
    <t>Vermont Electrical Power Company</t>
  </si>
  <si>
    <t>Pacific Northwest National Laboratory</t>
  </si>
  <si>
    <t>AWD00001958</t>
  </si>
  <si>
    <t>502439</t>
  </si>
  <si>
    <t>09/04/2024</t>
  </si>
  <si>
    <t>08/30/2025</t>
  </si>
  <si>
    <t>WC No.01 PO#45242</t>
  </si>
  <si>
    <t>MAPLE BRANCH: volt-VAR Optimization Project</t>
  </si>
  <si>
    <t>Duffaut Espinosa, Luis Augusto</t>
  </si>
  <si>
    <t>AWD00002044</t>
  </si>
  <si>
    <t>502444</t>
  </si>
  <si>
    <t>2429505</t>
  </si>
  <si>
    <t>EPSCoR Research Fellows: NSF: Robust Data-Driven Formations of
Multi-Robot Exploring Systems</t>
  </si>
  <si>
    <t>University of New Mexico</t>
  </si>
  <si>
    <t>AWD00002011</t>
  </si>
  <si>
    <t>502395</t>
  </si>
  <si>
    <t>045545-87Z3</t>
  </si>
  <si>
    <t>Assess Climate Vulnerability at Quarai Spanish Mission Complex</t>
  </si>
  <si>
    <t>Rainville, Gabrielle M</t>
  </si>
  <si>
    <t>National Renewable Energy Laboratory</t>
  </si>
  <si>
    <t>AWD00001973</t>
  </si>
  <si>
    <t>502426</t>
  </si>
  <si>
    <t>Transportation Plans for Ethan Allen Homestead and Intervale Farming and Gathering Spaces</t>
  </si>
  <si>
    <t>AWD00000725</t>
  </si>
  <si>
    <t>502425</t>
  </si>
  <si>
    <t>10/01/2021</t>
  </si>
  <si>
    <t>2119485</t>
  </si>
  <si>
    <t>RII Track-2 FEC: Advancing Research Towards Industries of the Future to Ensure Economic Growth for EPSCoR Jurisdictions - Advanced Wireless - Integration with Infrastructure System</t>
  </si>
  <si>
    <t>502423</t>
  </si>
  <si>
    <t>039481</t>
  </si>
  <si>
    <t>O'Neill-Vivanco, Peggy Ann</t>
  </si>
  <si>
    <t>East Tennessee Clean Fuels</t>
  </si>
  <si>
    <t>AWD00001004</t>
  </si>
  <si>
    <t>500849</t>
  </si>
  <si>
    <t>EMPOWER</t>
  </si>
  <si>
    <t>National Workplace Charging Alliance – EMPOWER: Equitable Mobility Powering Opportunities for Workplace Electrification Readiness</t>
  </si>
  <si>
    <t>Sansoz, Frederic P.</t>
  </si>
  <si>
    <t>000034058</t>
  </si>
  <si>
    <t>036622</t>
  </si>
  <si>
    <t>08/14/2025</t>
  </si>
  <si>
    <t>DE-SC0020054</t>
  </si>
  <si>
    <t>Role of Heterogeneous Segregation on Shear Localization Mechanisms in Nanocrystalline Alloys</t>
  </si>
  <si>
    <t>Rowangould, Dana L</t>
  </si>
  <si>
    <t>University of Texas at Austin</t>
  </si>
  <si>
    <t>AWD00001818</t>
  </si>
  <si>
    <t>502078</t>
  </si>
  <si>
    <t>01/16/2024</t>
  </si>
  <si>
    <t>01/16/2026</t>
  </si>
  <si>
    <t>UTAUS-SUB00001462</t>
  </si>
  <si>
    <t>NCHRP 08-159 How to Assess and Address Equity of Access to Essential Goods and Services</t>
  </si>
  <si>
    <t>Wshah, Safwan</t>
  </si>
  <si>
    <t>Purdue University</t>
  </si>
  <si>
    <t>AWD00001371</t>
  </si>
  <si>
    <t>501241</t>
  </si>
  <si>
    <t>11001435-002</t>
  </si>
  <si>
    <t>Precision Design of Antimicrobial Peptides against Bacterial Infections</t>
  </si>
  <si>
    <t>Oregon State University</t>
  </si>
  <si>
    <t>AWD00001297</t>
  </si>
  <si>
    <t>501060</t>
  </si>
  <si>
    <t>S2429A-A</t>
  </si>
  <si>
    <t>CAREER: Cellular Mechanics at the Nanoscale: Lipid Membrane Elasticity and Force Transduction in Mechanosensitive Proteins</t>
  </si>
  <si>
    <t>Buzas, Jeff Sandor</t>
  </si>
  <si>
    <t>University of South Carolina</t>
  </si>
  <si>
    <t>Natl Ctr Minority Health Disp/NIMHD/NIH</t>
  </si>
  <si>
    <t>AWD00000660</t>
  </si>
  <si>
    <t>039206</t>
  </si>
  <si>
    <t>22-4485</t>
  </si>
  <si>
    <t>Hospital quality, Medicaid expansion and racial/ethnic disparities in maternal mortality and morbidity</t>
  </si>
  <si>
    <t>Badireddy, Appala Raju</t>
  </si>
  <si>
    <t>AWD00001885</t>
  </si>
  <si>
    <t>502296</t>
  </si>
  <si>
    <t>2418750</t>
  </si>
  <si>
    <t>Collaborative Research: RII Track-2 FEC: Advancing Quality and Climate-Resilient Water Management with Community Partnerships and Enhanced Sensor Network (AQUA-CLIME)</t>
  </si>
  <si>
    <t>Rizzo, Donna Marie</t>
  </si>
  <si>
    <t>AWD00001601</t>
  </si>
  <si>
    <t>501995</t>
  </si>
  <si>
    <t>A23-0238-S002</t>
  </si>
  <si>
    <t>CIROH: Advancing Science to Better Characterize Drought and Groundwater-Driven Low-Flow Conditions in NOAA and USGS National-Scale Models</t>
  </si>
  <si>
    <t>Marshall, Jeffrey Scott</t>
  </si>
  <si>
    <t>AWD00001390</t>
  </si>
  <si>
    <t>501291</t>
  </si>
  <si>
    <t>DE-EE0010407</t>
  </si>
  <si>
    <t>Enabling Place-Based Renewable Power Generation using Community Energyshed Design</t>
  </si>
  <si>
    <t>03/31/2025</t>
  </si>
  <si>
    <t>Feng, Yuanyuan</t>
  </si>
  <si>
    <t>AWD00001921</t>
  </si>
  <si>
    <t>502261</t>
  </si>
  <si>
    <t>2336550</t>
  </si>
  <si>
    <t>SaTC: Small: A Novel Mechanism for Effective and Accountable Communication of Differential Privacy</t>
  </si>
  <si>
    <t>502017</t>
  </si>
  <si>
    <t>09/01/2023</t>
  </si>
  <si>
    <t>AWD00001886</t>
  </si>
  <si>
    <t>502244</t>
  </si>
  <si>
    <t>2345851</t>
  </si>
  <si>
    <t>Collaborative Research: RUI: CPS: Medium: Real-time Subsurface Sensing with Cognitive Networked Robotic System</t>
  </si>
  <si>
    <t>Young, Jean-Gabriel</t>
  </si>
  <si>
    <t>AWD00001896</t>
  </si>
  <si>
    <t>502240</t>
  </si>
  <si>
    <t>2419733</t>
  </si>
  <si>
    <t>Collaborative Research: HNDS-R: Altruistic stress, economic networks, and endogenous organizational change in consumer food clubs</t>
  </si>
  <si>
    <t>01/01/2027</t>
  </si>
  <si>
    <t>Ghazanfari, Ehsan</t>
  </si>
  <si>
    <t>AWD00001874</t>
  </si>
  <si>
    <t>502255</t>
  </si>
  <si>
    <t>GR1892</t>
  </si>
  <si>
    <t>Debris Flow Hazard Identification and Monitoring</t>
  </si>
  <si>
    <t>502254</t>
  </si>
  <si>
    <t>AWD00001877</t>
  </si>
  <si>
    <t>502219</t>
  </si>
  <si>
    <t>GR1891</t>
  </si>
  <si>
    <t>GHG Reductions due to VT Clean Transportation Incentive Programs</t>
  </si>
  <si>
    <t>502218</t>
  </si>
  <si>
    <t>University of Colorado, Boulder</t>
  </si>
  <si>
    <t>Office of Naval Research/ONR/DOD</t>
  </si>
  <si>
    <t>AWD00001050</t>
  </si>
  <si>
    <t>500721</t>
  </si>
  <si>
    <t>1562376</t>
  </si>
  <si>
    <t>Computational and Experimental Study of the Temporal Response of UHTC Materials for Thermal Protection of Hypersonic Vehicles</t>
  </si>
  <si>
    <t>Danforth, Christopher M.</t>
  </si>
  <si>
    <t>AWD00001860</t>
  </si>
  <si>
    <t>502201</t>
  </si>
  <si>
    <t>2419830</t>
  </si>
  <si>
    <t>Collaborative Research: SaTC: CORE: Small: Research on Concurrent Inauthentic Account and Narrative Detection</t>
  </si>
  <si>
    <t>502200</t>
  </si>
  <si>
    <t>AWD00001898</t>
  </si>
  <si>
    <t>502213</t>
  </si>
  <si>
    <t>PO#228901</t>
  </si>
  <si>
    <t>C2C Cohort Implementation Project – Vermont Clean Cities &amp; Stowe Electric Department</t>
  </si>
  <si>
    <t>502212</t>
  </si>
  <si>
    <t>AWD00001856</t>
  </si>
  <si>
    <t>502194</t>
  </si>
  <si>
    <t>CTRPilotYr7UVMFiorentino</t>
  </si>
  <si>
    <t xml:space="preserve">Development and Evaluation of ErMo™, an Affordable DIY Power Mobility Device for Children with Neuromotor Disabilities
</t>
  </si>
  <si>
    <t>MassMutual</t>
  </si>
  <si>
    <t>AWD00001871</t>
  </si>
  <si>
    <t>502185</t>
  </si>
  <si>
    <t>SOW #4</t>
  </si>
  <si>
    <t>Lived Experiences Measured Using Rings
Study (LEMURS) Year 3 Study #4</t>
  </si>
  <si>
    <t>Montgomery, Theresa L</t>
  </si>
  <si>
    <t>National Multiple Sclerosis Society</t>
  </si>
  <si>
    <t>AWD00002144</t>
  </si>
  <si>
    <t>502666</t>
  </si>
  <si>
    <t>FG-2407-43892</t>
  </si>
  <si>
    <t>Deciphering the Metabolic and Immunological Mechanisms of Commensal Gut Microbiota Driving Multiple Sclerosis Disease Progression</t>
  </si>
  <si>
    <t>502677</t>
  </si>
  <si>
    <t>07/01/2026</t>
  </si>
  <si>
    <t>502678</t>
  </si>
  <si>
    <t>07/01/2027</t>
  </si>
  <si>
    <t>06/30/2028</t>
  </si>
  <si>
    <t>Krementsov, Dimitry N</t>
  </si>
  <si>
    <t>AWD00002119</t>
  </si>
  <si>
    <t>502661</t>
  </si>
  <si>
    <t>RG-2407-43682</t>
  </si>
  <si>
    <t>Deciphering how gut microbial metabolism regulates CNS autoimmune disease</t>
  </si>
  <si>
    <t>04/01/2026</t>
  </si>
  <si>
    <t>03/31/2027</t>
  </si>
  <si>
    <t>04/01/2027</t>
  </si>
  <si>
    <t>03/31/2028</t>
  </si>
  <si>
    <t>Frietze, Seth E</t>
  </si>
  <si>
    <t>University of Colorado Denver</t>
  </si>
  <si>
    <t>Natl Inst on Aging/NIA/NIH</t>
  </si>
  <si>
    <t>AWD00002077</t>
  </si>
  <si>
    <t>502561</t>
  </si>
  <si>
    <t>FY25.1205.002</t>
  </si>
  <si>
    <t>Does GLUT5-Mediated Fructose Metabolism Drive Microglial Dysfunction in Aging and Alzheimer’s Disease?</t>
  </si>
  <si>
    <t>Natl Inst Allergy Infectious/NIAID/NIH</t>
  </si>
  <si>
    <t>AWD00002132</t>
  </si>
  <si>
    <t>502657</t>
  </si>
  <si>
    <t>02/24/2025</t>
  </si>
  <si>
    <t>1R03AI190196-01</t>
  </si>
  <si>
    <t>In vivo functional characterization of a novel protein encoded by a lncRNA</t>
  </si>
  <si>
    <t>Palumbo, Mary Val</t>
  </si>
  <si>
    <t>UMass Chan School of Medicine</t>
  </si>
  <si>
    <t>Health Resources Services Admin/HRSA</t>
  </si>
  <si>
    <t>AWD00001609</t>
  </si>
  <si>
    <t>502379</t>
  </si>
  <si>
    <t>SUB00000378</t>
  </si>
  <si>
    <t>Nurse Education Practice Quality and Retention: Clinical Faculty and Preceptor Academy</t>
  </si>
  <si>
    <t>502378</t>
  </si>
  <si>
    <t>Dai, Boyi</t>
  </si>
  <si>
    <t>University of Utah</t>
  </si>
  <si>
    <t>Centers Disease Control Prevention/CDC</t>
  </si>
  <si>
    <t>AWD00002008</t>
  </si>
  <si>
    <t>502416</t>
  </si>
  <si>
    <t>10067906-06-UV</t>
  </si>
  <si>
    <t>Rocky Mountain Center for Occupational and Environmental Health</t>
  </si>
  <si>
    <t>Gleason, Kelsey Megan</t>
  </si>
  <si>
    <t>University College Dublin</t>
  </si>
  <si>
    <t>Concern Worldwide</t>
  </si>
  <si>
    <t>AWD00001949</t>
  </si>
  <si>
    <t>502354</t>
  </si>
  <si>
    <t>RMS Ref# 80821</t>
  </si>
  <si>
    <t>The role of social capital in urban fragile and conflict-affected contexts</t>
  </si>
  <si>
    <t>Smith, Bikki Tran</t>
  </si>
  <si>
    <t>Pathways Vermont</t>
  </si>
  <si>
    <t>AWD00001888</t>
  </si>
  <si>
    <t>502341</t>
  </si>
  <si>
    <t>09/30/2023</t>
  </si>
  <si>
    <t>09/29/2024</t>
  </si>
  <si>
    <t>07/26/2024</t>
  </si>
  <si>
    <t>Pathways Vermont’s Rural Outreach and Services</t>
  </si>
  <si>
    <t>09/29/2026</t>
  </si>
  <si>
    <t>09/29/2027</t>
  </si>
  <si>
    <t>09/29/2028</t>
  </si>
  <si>
    <t>AWD00001110</t>
  </si>
  <si>
    <t>500690</t>
  </si>
  <si>
    <t>5R01AI172166</t>
  </si>
  <si>
    <t>Novel mouse models to dissect the role of genetics, sex, and environment in heterogeneous outcomes in CNS autoimmune disease</t>
  </si>
  <si>
    <t>Lewis, Laura Christine</t>
  </si>
  <si>
    <t>AWD00001490</t>
  </si>
  <si>
    <t>501527</t>
  </si>
  <si>
    <t>R21HD111726</t>
  </si>
  <si>
    <t>Dating and Sexual Education to Address Social Challenges of Autistic Young Adults</t>
  </si>
  <si>
    <t>RESEARCH - Developmental / Clinical Trial - 311</t>
  </si>
  <si>
    <t>Whitfield, Martha M</t>
  </si>
  <si>
    <t>University of California San Francisco</t>
  </si>
  <si>
    <t>AWD00001873</t>
  </si>
  <si>
    <t>502242</t>
  </si>
  <si>
    <t>02/01/2024</t>
  </si>
  <si>
    <t>UFRA-484</t>
  </si>
  <si>
    <t>In Tune: Music for Pediatric Mental Health</t>
  </si>
  <si>
    <t>Barlow, Ann Clayton</t>
  </si>
  <si>
    <t>AWD00001012</t>
  </si>
  <si>
    <t>500543</t>
  </si>
  <si>
    <t>P047A220206</t>
  </si>
  <si>
    <t>TRIO Upward Bound Program</t>
  </si>
  <si>
    <t>Darby, Heather Marie</t>
  </si>
  <si>
    <t>AWD00002149</t>
  </si>
  <si>
    <t>502680</t>
  </si>
  <si>
    <t>143809-24001</t>
  </si>
  <si>
    <t>RESEARCH - Extension - 361</t>
  </si>
  <si>
    <t>Pennsylvania State University</t>
  </si>
  <si>
    <t>AWD00001779</t>
  </si>
  <si>
    <t>502667</t>
  </si>
  <si>
    <t>S005195-USDA</t>
  </si>
  <si>
    <t>Building Capacity of Farmers to Produce Industrial Hemp for Fiber</t>
  </si>
  <si>
    <t>Braun Hamilton, Sarah Althea</t>
  </si>
  <si>
    <t>Extension Foundation</t>
  </si>
  <si>
    <t>AWD00002052</t>
  </si>
  <si>
    <t>502464</t>
  </si>
  <si>
    <t>WKFC-2024-2642</t>
  </si>
  <si>
    <t>AgriProspects</t>
  </si>
  <si>
    <t>SERVICE - Extension - 421</t>
  </si>
  <si>
    <t>Hazelrigg, Ann L.</t>
  </si>
  <si>
    <t>University of Maryland Eastern Shore</t>
  </si>
  <si>
    <t>AWD00002127</t>
  </si>
  <si>
    <t>502623</t>
  </si>
  <si>
    <t>2024IR4SZhazelriggVER</t>
  </si>
  <si>
    <t>Ir‐4 Northeast Region Minor Crop Pest Management Program
State Liaison Representative</t>
  </si>
  <si>
    <t>Faulkner, Joshua Wade</t>
  </si>
  <si>
    <t>Dairy Research Institute</t>
  </si>
  <si>
    <t>AWD00000497</t>
  </si>
  <si>
    <t>502557</t>
  </si>
  <si>
    <t>D1295</t>
  </si>
  <si>
    <t>U.S. Dairy Net Zero Initiative: Improving Dairy On-Farm Sustainability through Improved Soil Health and Manure Management</t>
  </si>
  <si>
    <t>Vermont Agency of Agric Food and Markets</t>
  </si>
  <si>
    <t>AWD00002105</t>
  </si>
  <si>
    <t>502551</t>
  </si>
  <si>
    <t>02200-PHARM-25-01</t>
  </si>
  <si>
    <t>2025 UVM Pesticide Safety Education Program (PSEP) Development Grant</t>
  </si>
  <si>
    <t>Kleinman, Sarah L.</t>
  </si>
  <si>
    <t>AWD00001497</t>
  </si>
  <si>
    <t>501477</t>
  </si>
  <si>
    <t>02200-FTS-DESC-23-01</t>
  </si>
  <si>
    <t>Dairy Book</t>
  </si>
  <si>
    <t>Wolcott-MacCausland, Naomi</t>
  </si>
  <si>
    <t>The Janet S. Munt Family Room</t>
  </si>
  <si>
    <t>AWD00001776</t>
  </si>
  <si>
    <t>502025</t>
  </si>
  <si>
    <t>12/30/2025</t>
  </si>
  <si>
    <t>4/29/2024</t>
  </si>
  <si>
    <t>Family Room Award</t>
  </si>
  <si>
    <t>Organic Seed Alliance</t>
  </si>
  <si>
    <t>AWD00002059</t>
  </si>
  <si>
    <t>502476</t>
  </si>
  <si>
    <t>43056-07</t>
  </si>
  <si>
    <t>OSPREY: Organic Seed Production Research on Economics and Yield</t>
  </si>
  <si>
    <t>Chase, Lisa Cheryl</t>
  </si>
  <si>
    <t>West Virginia University</t>
  </si>
  <si>
    <t>AWD00002032</t>
  </si>
  <si>
    <t>502522</t>
  </si>
  <si>
    <t>24-706-UVT</t>
  </si>
  <si>
    <t>Empowering Agritourism Service Providers to Strengthen Agritourism Programs as a Farm Diversification Strategy Among Beginning Farmers and Ranchers</t>
  </si>
  <si>
    <t>AWD00002082</t>
  </si>
  <si>
    <t>502515</t>
  </si>
  <si>
    <t>12/16/2024</t>
  </si>
  <si>
    <t>06/15/2025</t>
  </si>
  <si>
    <t>49098</t>
  </si>
  <si>
    <t>Grazing Education &amp; Outreach for Technical Assistance Providers &amp; Farmers</t>
  </si>
  <si>
    <t>University of Maine</t>
  </si>
  <si>
    <t>AWD00001344</t>
  </si>
  <si>
    <t>501284</t>
  </si>
  <si>
    <t>05/01/2026</t>
  </si>
  <si>
    <t>UMS1443</t>
  </si>
  <si>
    <t>Youth Innovators Empowering Agriculture Across America (YEA) with Maine</t>
  </si>
  <si>
    <t>501110</t>
  </si>
  <si>
    <t>Eastern Region Soybean Board</t>
  </si>
  <si>
    <t>AWD00002102</t>
  </si>
  <si>
    <t>502512</t>
  </si>
  <si>
    <t>ERSB R2025- 01</t>
  </si>
  <si>
    <t>Developing Soybean Production Strategies that Maximize Yield and Enhance Soil Health in Northern Climates</t>
  </si>
  <si>
    <t>Folan, Maire L</t>
  </si>
  <si>
    <t>AWD00001754</t>
  </si>
  <si>
    <t>501990</t>
  </si>
  <si>
    <t>NI25EFNEPXXXG030</t>
  </si>
  <si>
    <t>Expanded Food and Nutrition Education Program(EFNEP)</t>
  </si>
  <si>
    <t>Beckford, Fitzroy Barrington</t>
  </si>
  <si>
    <t>AWD00001751</t>
  </si>
  <si>
    <t>501989</t>
  </si>
  <si>
    <t>NI25SLSNXXXXG016</t>
  </si>
  <si>
    <t>Cooperative Extension Programs at 1862 Land-Grant Institutions(Smith-Lever Special Needs)</t>
  </si>
  <si>
    <t>Isselhardt, Mark L.</t>
  </si>
  <si>
    <t>AWD00001752</t>
  </si>
  <si>
    <t>501991</t>
  </si>
  <si>
    <t>NI25RREAFXXXG015</t>
  </si>
  <si>
    <t>Renewable Resources Extension Act Program</t>
  </si>
  <si>
    <t>AWD00002083</t>
  </si>
  <si>
    <t>502513</t>
  </si>
  <si>
    <t>01/17/2025</t>
  </si>
  <si>
    <t>12/31/2029</t>
  </si>
  <si>
    <t>02200-WQ-CEAP-2025-010</t>
  </si>
  <si>
    <t>Capital Equipment Assistance Program (CEAP): No Till Subsoiler</t>
  </si>
  <si>
    <t>AWD00001755</t>
  </si>
  <si>
    <t>501985</t>
  </si>
  <si>
    <t>NI25SLBCXXXXG040</t>
  </si>
  <si>
    <t>Joint Cooperative Extension Programs at 1862 Land-Grant Institutions and University of the District of Columbia Public Postsecondary Education Reorganization Act Program</t>
  </si>
  <si>
    <t>Baker, Daniel H.</t>
  </si>
  <si>
    <t>Champlain Housing Trust</t>
  </si>
  <si>
    <t>Vermont Housing and Conservation Board</t>
  </si>
  <si>
    <t>AWD00000870</t>
  </si>
  <si>
    <t>500164</t>
  </si>
  <si>
    <t>MOU - 5/6/2022</t>
  </si>
  <si>
    <t>Farmworker Housing Repair Loan Fund</t>
  </si>
  <si>
    <t>Fdtn for Food and Agriculture Research</t>
  </si>
  <si>
    <t>AWD00001041</t>
  </si>
  <si>
    <t>500607</t>
  </si>
  <si>
    <t>Research Agmt-06/27/2022</t>
  </si>
  <si>
    <t>Dairy Soil and Water Regeneration</t>
  </si>
  <si>
    <t>500606</t>
  </si>
  <si>
    <t>01/15/2024</t>
  </si>
  <si>
    <t>01/14/2025</t>
  </si>
  <si>
    <t>Callahan, Christopher William</t>
  </si>
  <si>
    <t>AWD00002074</t>
  </si>
  <si>
    <t>502492</t>
  </si>
  <si>
    <t>195626973</t>
  </si>
  <si>
    <t>From Seed to plate: Improving produce safety and supporting organic leafy green production using natural biocontrol strategies</t>
  </si>
  <si>
    <t>University of Rhode Island</t>
  </si>
  <si>
    <t>US Department Health Human Services/DHHS</t>
  </si>
  <si>
    <t>AWD00001245</t>
  </si>
  <si>
    <t>502497</t>
  </si>
  <si>
    <t>0009873/01232023</t>
  </si>
  <si>
    <t>Community First Responders</t>
  </si>
  <si>
    <t>Sands, Bryony O'Hara</t>
  </si>
  <si>
    <t>AWD00001928</t>
  </si>
  <si>
    <t>502269</t>
  </si>
  <si>
    <t>2024-70006-42851</t>
  </si>
  <si>
    <t>Developing an Ecosystem Level Grazed Pasture IPM Assessment Tool</t>
  </si>
  <si>
    <t>Food and Drug Administration/FDA</t>
  </si>
  <si>
    <t>AWD00002068</t>
  </si>
  <si>
    <t>502490</t>
  </si>
  <si>
    <t>02200-FSMA-25-02</t>
  </si>
  <si>
    <t xml:space="preserve">Integrated Extension Educational Programming in Support of the Vermont Produce Program – Phase 8
</t>
  </si>
  <si>
    <t>AWD00001848</t>
  </si>
  <si>
    <t>502211</t>
  </si>
  <si>
    <t>4253R2192501</t>
  </si>
  <si>
    <t>2024 Vermont Migrant Education Program</t>
  </si>
  <si>
    <t>Kosiba, Alexandra M</t>
  </si>
  <si>
    <t>AWD00001999</t>
  </si>
  <si>
    <t>502491</t>
  </si>
  <si>
    <t>UMS2338</t>
  </si>
  <si>
    <t>Resilient Maple Sugarbushes and Businesses: Climate Adaptation and Mitigation Training for Sugarbush Managers and Consultants</t>
  </si>
  <si>
    <t>502210</t>
  </si>
  <si>
    <t>AWD00001855</t>
  </si>
  <si>
    <t>502214</t>
  </si>
  <si>
    <t>4256R2192501</t>
  </si>
  <si>
    <t>2024 Vermont Migrant Education Program - CIG</t>
  </si>
  <si>
    <t>AWD00001824</t>
  </si>
  <si>
    <t>502087</t>
  </si>
  <si>
    <t>5600R2192401</t>
  </si>
  <si>
    <t>Out of School Time STEM Programming</t>
  </si>
  <si>
    <t>502086</t>
  </si>
  <si>
    <t>AWD00002055</t>
  </si>
  <si>
    <t>502472</t>
  </si>
  <si>
    <t>PSEFMP-2025-2630</t>
  </si>
  <si>
    <t>Vermont Pesticide Safety Education Program (PSEP) 2025</t>
  </si>
  <si>
    <t>AWD00001340</t>
  </si>
  <si>
    <t>501193</t>
  </si>
  <si>
    <t>NI24SLBCXXXXG053</t>
  </si>
  <si>
    <t>Hodgson, Susan B</t>
  </si>
  <si>
    <t>US Forest Service/FS/USDA</t>
  </si>
  <si>
    <t>AWD00001206</t>
  </si>
  <si>
    <t>500843</t>
  </si>
  <si>
    <t>10/20/2026</t>
  </si>
  <si>
    <t>23-JV-11242306-001</t>
  </si>
  <si>
    <t>Climate Learning Forum</t>
  </si>
  <si>
    <t>Vermont Early Childhood Fund</t>
  </si>
  <si>
    <t>AWD00001806</t>
  </si>
  <si>
    <t>502449</t>
  </si>
  <si>
    <t>VECF-S24OG-035</t>
  </si>
  <si>
    <t>Ensuring a healthy start for im/migrant children in Addison County</t>
  </si>
  <si>
    <t>Smokey House Center</t>
  </si>
  <si>
    <t>Vermont Agency of Natural Resources</t>
  </si>
  <si>
    <t>AWD00002051</t>
  </si>
  <si>
    <t>502461</t>
  </si>
  <si>
    <t>06130-VCGP-23-47</t>
  </si>
  <si>
    <t>Smokey House Community Science Recreation Program</t>
  </si>
  <si>
    <t>AWD00001895</t>
  </si>
  <si>
    <t>502406</t>
  </si>
  <si>
    <t>07/30/2024</t>
  </si>
  <si>
    <t>Integrated Extension, Education and Outreach for Produce Safety - VAAFM PS Phase 7</t>
  </si>
  <si>
    <t>AWD00002003</t>
  </si>
  <si>
    <t>502390</t>
  </si>
  <si>
    <t>004814-UV</t>
  </si>
  <si>
    <t xml:space="preserve">The Northeast Arugula Team (NEAT): Evaluation and mitigation of limitations to profitability for Arugula production
</t>
  </si>
  <si>
    <t>AWD00001243</t>
  </si>
  <si>
    <t>500934</t>
  </si>
  <si>
    <t>UMS1427</t>
  </si>
  <si>
    <t>NEPDN 2023</t>
  </si>
  <si>
    <t>Bi-State Primary Care Association</t>
  </si>
  <si>
    <t>AWD00002025</t>
  </si>
  <si>
    <t>502412</t>
  </si>
  <si>
    <t>11/04/2024</t>
  </si>
  <si>
    <t>11/4/2024</t>
  </si>
  <si>
    <t>Workshop: Putting it All Together – Nutrition Education You Can Use</t>
  </si>
  <si>
    <t>Wolfe’s Neck Ctr Ag and Environment</t>
  </si>
  <si>
    <t>Cedar Tree Foundation</t>
  </si>
  <si>
    <t>AWD00001244</t>
  </si>
  <si>
    <t>500994</t>
  </si>
  <si>
    <t>12/20/2023</t>
  </si>
  <si>
    <t>12/19/2025</t>
  </si>
  <si>
    <t>1/13/2023</t>
  </si>
  <si>
    <t>New England Grazing Network</t>
  </si>
  <si>
    <t>Newbold, Elizabeth Jane</t>
  </si>
  <si>
    <t>AWD00000729</t>
  </si>
  <si>
    <t>039369</t>
  </si>
  <si>
    <t>75F40121C00181</t>
  </si>
  <si>
    <t>Services to Support the FDA’s Produce Safety Rule on presence of foodborne pathogens in soil, manure, compost, and water</t>
  </si>
  <si>
    <t>Vermont AHS Dept Vermont Health Access</t>
  </si>
  <si>
    <t>AWD00001959</t>
  </si>
  <si>
    <t>502400</t>
  </si>
  <si>
    <t>03420-10326</t>
  </si>
  <si>
    <t>Bridges to Health Community Health Worker Outreach</t>
  </si>
  <si>
    <t>Grubinger, Vernon Phillip</t>
  </si>
  <si>
    <t>University of Delaware</t>
  </si>
  <si>
    <t>AWD00002005</t>
  </si>
  <si>
    <t>502389</t>
  </si>
  <si>
    <t>UDR0000620</t>
  </si>
  <si>
    <t>The Agriculture Risk Management Education Partnerships (ARME) Competitive Grants Program: Reducing Risk of Crop Losses Due to Poor Pollination on Fruit and Vegetable Farms in the Northeast</t>
  </si>
  <si>
    <t>AWD00001341</t>
  </si>
  <si>
    <t>501196</t>
  </si>
  <si>
    <t>NI24SLSNXXXXG008</t>
  </si>
  <si>
    <t>AWD00001338</t>
  </si>
  <si>
    <t>501198</t>
  </si>
  <si>
    <t>NI24RREAFXXXG063</t>
  </si>
  <si>
    <t>Alvez, Juan Pablo</t>
  </si>
  <si>
    <t>Nature Conservancy</t>
  </si>
  <si>
    <t>Natural Resources Conservation/NRCS/USDA</t>
  </si>
  <si>
    <t>AWD00001960</t>
  </si>
  <si>
    <t>502376</t>
  </si>
  <si>
    <t>AGF_PCSC_C_Y1Q4_UVM</t>
  </si>
  <si>
    <t>Expanding Agroforestry Project</t>
  </si>
  <si>
    <t>Agilent Technologies Foundation</t>
  </si>
  <si>
    <t>AWD00001994</t>
  </si>
  <si>
    <t>502366</t>
  </si>
  <si>
    <t>10/16/2024</t>
  </si>
  <si>
    <t>2424-US24</t>
  </si>
  <si>
    <t>Building STEM Career Pathways through 4-H Non-formal Education</t>
  </si>
  <si>
    <t>AWD00001339</t>
  </si>
  <si>
    <t>501197</t>
  </si>
  <si>
    <t>NI24EFNEPXXXG044</t>
  </si>
  <si>
    <t>Expanded Food and Nutrition Education Program(EFNEP) for AA Setup</t>
  </si>
  <si>
    <t>AWD00000998</t>
  </si>
  <si>
    <t>500466</t>
  </si>
  <si>
    <t>05/01/2022</t>
  </si>
  <si>
    <t>59-0206-2-104</t>
  </si>
  <si>
    <t>Integrated Management of FHB and DON in Barley in New England</t>
  </si>
  <si>
    <t>AWD00001980</t>
  </si>
  <si>
    <t>502318</t>
  </si>
  <si>
    <t>02200-SCBGP-21-02</t>
  </si>
  <si>
    <t xml:space="preserve">Managing Disease in Organic Strawberry Production  
</t>
  </si>
  <si>
    <t>Michigan State University</t>
  </si>
  <si>
    <t>AWD00001981</t>
  </si>
  <si>
    <t>502326</t>
  </si>
  <si>
    <t>RC116843UVM</t>
  </si>
  <si>
    <t>Crowdsourcing an Image Library: Creating a user generated image library for education and outreach</t>
  </si>
  <si>
    <t>AWD00001984</t>
  </si>
  <si>
    <t>502323</t>
  </si>
  <si>
    <t>NR241644XXXXC034</t>
  </si>
  <si>
    <t>NRCS Program: Deliver Targeted Outreach to Small Scale, Urban and Community Agriculture Producers</t>
  </si>
  <si>
    <t>AWD00001154</t>
  </si>
  <si>
    <t>500757</t>
  </si>
  <si>
    <t>143324-21723</t>
  </si>
  <si>
    <t>Enhancing Organic Dry Bean Production in the Northeast and Upper Midwestern U.S.</t>
  </si>
  <si>
    <t>AWD00001630</t>
  </si>
  <si>
    <t>501717</t>
  </si>
  <si>
    <t>158619-22492</t>
  </si>
  <si>
    <t>Value Added Grains for Local and Regional Food Systems</t>
  </si>
  <si>
    <t>North East State Foresters Association</t>
  </si>
  <si>
    <t>AWD00001961</t>
  </si>
  <si>
    <t>502305</t>
  </si>
  <si>
    <t>Securing Northeast Forest Carbon</t>
  </si>
  <si>
    <t>02/28/2027</t>
  </si>
  <si>
    <t>AWD00001893</t>
  </si>
  <si>
    <t>502251</t>
  </si>
  <si>
    <t>2024-70006-43502</t>
  </si>
  <si>
    <t>Vermont IPM Extension Implementation Program (VT EIP): 2024-2027</t>
  </si>
  <si>
    <t>502248</t>
  </si>
  <si>
    <t>502250</t>
  </si>
  <si>
    <t>502249</t>
  </si>
  <si>
    <t>502252</t>
  </si>
  <si>
    <t>502239</t>
  </si>
  <si>
    <t>502247</t>
  </si>
  <si>
    <t>Vermont AHS Department of Health</t>
  </si>
  <si>
    <t>Food and Nutrition Service/FNS/USDA</t>
  </si>
  <si>
    <t>AWD00001649</t>
  </si>
  <si>
    <t>501738</t>
  </si>
  <si>
    <t>03420-10010</t>
  </si>
  <si>
    <t>Supplemental Nutrition Assistance (SNAP-Ed)</t>
  </si>
  <si>
    <t>Holtzman, Beth S.</t>
  </si>
  <si>
    <t>University of Maryland</t>
  </si>
  <si>
    <t>AWD00001908</t>
  </si>
  <si>
    <t>502267</t>
  </si>
  <si>
    <t>141643-Z5336205</t>
  </si>
  <si>
    <t>SARE Fellows Study Tour 2024</t>
  </si>
  <si>
    <t>502260</t>
  </si>
  <si>
    <t>AWD00001884</t>
  </si>
  <si>
    <t>502195</t>
  </si>
  <si>
    <t>05/15/2025</t>
  </si>
  <si>
    <t>PO#1606233</t>
  </si>
  <si>
    <t>Survey and testing the effects of feed through insecticides on adult and offspring of dung beetles on cattle pasture</t>
  </si>
  <si>
    <t>500542</t>
  </si>
  <si>
    <t>Marcus, John P.</t>
  </si>
  <si>
    <t>Vermont Department of Public Safety</t>
  </si>
  <si>
    <t>AWD00001998</t>
  </si>
  <si>
    <t>502649</t>
  </si>
  <si>
    <t>11/06/2024</t>
  </si>
  <si>
    <t>02140-7N24111-116</t>
  </si>
  <si>
    <t>Nonprofit Security Grant Program 2024</t>
  </si>
  <si>
    <t>Hoock, Holger</t>
  </si>
  <si>
    <t>AWD00001328</t>
  </si>
  <si>
    <t>501094</t>
  </si>
  <si>
    <t>2235204</t>
  </si>
  <si>
    <t>Graduate Research Fellowship Program (GFRP)</t>
  </si>
  <si>
    <t>Dolan, Christine Victoria</t>
  </si>
  <si>
    <t>American Assn for Advancement of Science</t>
  </si>
  <si>
    <t>AWD00002039</t>
  </si>
  <si>
    <t>502452</t>
  </si>
  <si>
    <t>SOW-AAAS-134306</t>
  </si>
  <si>
    <t>Catalyzing a Data Infrastructure to Support LGBTQ Inclusion Institutional Support Pilot</t>
  </si>
  <si>
    <t>Hebert, Maureen Deborah</t>
  </si>
  <si>
    <t>Vermont Agency Commerce Community Devlpt</t>
  </si>
  <si>
    <t>AWD00002027</t>
  </si>
  <si>
    <t>502453</t>
  </si>
  <si>
    <t>48692</t>
  </si>
  <si>
    <t xml:space="preserve">Hospitality Certificate with Vermont Department of Travel and Tourism </t>
  </si>
  <si>
    <t>Dombrowski, Kirk</t>
  </si>
  <si>
    <t>AWD00001268</t>
  </si>
  <si>
    <t>502505</t>
  </si>
  <si>
    <t>144070-21857</t>
  </si>
  <si>
    <t>NSF I-Corps Hub (Track 1): Interior Northeast Region</t>
  </si>
  <si>
    <t>Merrill, Douglas J.</t>
  </si>
  <si>
    <t>US Economic Development Admin/EDA</t>
  </si>
  <si>
    <t>AWD00001989</t>
  </si>
  <si>
    <t>502347</t>
  </si>
  <si>
    <t>ED24HDQ0G0534</t>
  </si>
  <si>
    <t>Vermont GaN Semiconductor Tech Hub Overarching Project Narrative</t>
  </si>
  <si>
    <t>Vermont Dept of Economic Development</t>
  </si>
  <si>
    <t>AWD00001941</t>
  </si>
  <si>
    <t>502297</t>
  </si>
  <si>
    <t>07120-25-UVMOTC</t>
  </si>
  <si>
    <t>Economic Development - Technology Commercialization</t>
  </si>
  <si>
    <t>AWD00001931</t>
  </si>
  <si>
    <t>502295</t>
  </si>
  <si>
    <t>07/01/2023</t>
  </si>
  <si>
    <t>07120-24-UVMOTC</t>
  </si>
  <si>
    <t>Coates, Patricia Marie</t>
  </si>
  <si>
    <t>AWD00001247</t>
  </si>
  <si>
    <t>500925</t>
  </si>
  <si>
    <t>2023-70500-38913</t>
  </si>
  <si>
    <t>Vermont Institute for Rural Partnerships (IFRP-VT)</t>
  </si>
  <si>
    <t>500930</t>
  </si>
  <si>
    <t>Watts, Bradley V.</t>
  </si>
  <si>
    <t>Veterans Ed &amp; Research Assn NNE</t>
  </si>
  <si>
    <t>Defense Advance Rsrch Projects/DARPA/DOD</t>
  </si>
  <si>
    <t>AWD00002116</t>
  </si>
  <si>
    <t>502679</t>
  </si>
  <si>
    <t>05/13/2024</t>
  </si>
  <si>
    <t>210295</t>
  </si>
  <si>
    <t xml:space="preserve">Real-World Effectiveness of Long-Acting Injectables Versus Oral Naltrexone for Co-Occurring Post Traumatic Stress Disorder and Alcohol Use Disorder </t>
  </si>
  <si>
    <t>AWD00002117</t>
  </si>
  <si>
    <t>502682</t>
  </si>
  <si>
    <t>210579</t>
  </si>
  <si>
    <t>Glecaprivir/Pibrentasvir for the Treatment of Post Traumatic Stress Disorder</t>
  </si>
  <si>
    <t>Doyle, Margaret Frances</t>
  </si>
  <si>
    <t>University of Alabama at Birmingham</t>
  </si>
  <si>
    <t>Natl Heart Lung and Blood Inst/NHLBI/NIH</t>
  </si>
  <si>
    <t>AWD00000882</t>
  </si>
  <si>
    <t>500228</t>
  </si>
  <si>
    <t>000530071-SC001</t>
  </si>
  <si>
    <t xml:space="preserve">Determining true versus apparent treatment-resistant hypertension among African Americans in the Jackson Heart Study </t>
  </si>
  <si>
    <t>Greenblatt, Marc Steven</t>
  </si>
  <si>
    <t>Natl Cancer Institute/NCI/NIH</t>
  </si>
  <si>
    <t>AWD00000979</t>
  </si>
  <si>
    <t>502506</t>
  </si>
  <si>
    <t>10061258-02</t>
  </si>
  <si>
    <t>Upgrading Rigor and Efficiency of Germline Cancer Gene Variant Classification for the 2020s</t>
  </si>
  <si>
    <t>Roberts, Steven Andrew</t>
  </si>
  <si>
    <t>Washington State University</t>
  </si>
  <si>
    <t>Natl Inst Environmental Health/NIEHS/NIH</t>
  </si>
  <si>
    <t>AWD00001627</t>
  </si>
  <si>
    <t>501719</t>
  </si>
  <si>
    <t>139122 WSU001184</t>
  </si>
  <si>
    <t>Genome-wide analysis of the formation and mutagenesis of atypical UV photoproducts in skin cancer</t>
  </si>
  <si>
    <t>Garavan, Hugh P.</t>
  </si>
  <si>
    <t>Georgia State University</t>
  </si>
  <si>
    <t>AWD00001197</t>
  </si>
  <si>
    <t>500839</t>
  </si>
  <si>
    <t>SP00014597-02</t>
  </si>
  <si>
    <t>COINSTAC 2.0: decentralized, scalable analysis of loosely coupled data</t>
  </si>
  <si>
    <t>Cushman, Mary</t>
  </si>
  <si>
    <t>University of North Carolina Chapel Hill</t>
  </si>
  <si>
    <t>AWD00000487</t>
  </si>
  <si>
    <t>502685</t>
  </si>
  <si>
    <t>5134308</t>
  </si>
  <si>
    <t>The National Longitudinal Study of Adolescent Health Wave VI Core</t>
  </si>
  <si>
    <t>Garfield, Rachel Lynn</t>
  </si>
  <si>
    <t>AWD00001811</t>
  </si>
  <si>
    <t>502681</t>
  </si>
  <si>
    <t>03420-10444</t>
  </si>
  <si>
    <t>VCHIP Title V CHAMP FY25-26 Chart Review Disallowance</t>
  </si>
  <si>
    <t>SERVICE - VCHIP - 411</t>
  </si>
  <si>
    <t>502094</t>
  </si>
  <si>
    <t>Poynter, Matthew E</t>
  </si>
  <si>
    <t>AWD00001573</t>
  </si>
  <si>
    <t>501603</t>
  </si>
  <si>
    <t>09/15/2026</t>
  </si>
  <si>
    <t>58-8040-3-022</t>
  </si>
  <si>
    <t>Biological Effects of Particles Generated by Biodiesel Fuels and Wildfires</t>
  </si>
  <si>
    <t>Botten, Jason W.</t>
  </si>
  <si>
    <t>AWD00002100</t>
  </si>
  <si>
    <t>502514</t>
  </si>
  <si>
    <t>08/05/2024</t>
  </si>
  <si>
    <t>3RTN9</t>
  </si>
  <si>
    <t>Mapping the virus-host interactions that determine interferon resistance of Seoul orthohantavirus</t>
  </si>
  <si>
    <t>Dixon, Anne Elizabeth</t>
  </si>
  <si>
    <t>Novo Nordisk Inc.</t>
  </si>
  <si>
    <t>AWD00002143</t>
  </si>
  <si>
    <t>502671</t>
  </si>
  <si>
    <t>03/20/2025</t>
  </si>
  <si>
    <t>03/19/2026</t>
  </si>
  <si>
    <t>2025-006137</t>
  </si>
  <si>
    <t>Cannabinoid Receptor 1 Pathway in Obese Asthma</t>
  </si>
  <si>
    <t>Sprague, Brian L.</t>
  </si>
  <si>
    <t>University of Wisconsin-Madison</t>
  </si>
  <si>
    <t>AWD00002135</t>
  </si>
  <si>
    <t>502571</t>
  </si>
  <si>
    <t>0000003934</t>
  </si>
  <si>
    <t>Comparative Modeling of Precision Breast Cancer Control Across the Translational Continuum</t>
  </si>
  <si>
    <t>Schneider, David J.</t>
  </si>
  <si>
    <t>Prolocor Inc.</t>
  </si>
  <si>
    <t>AWD00001135</t>
  </si>
  <si>
    <t>500928</t>
  </si>
  <si>
    <t>Subcontract 001</t>
  </si>
  <si>
    <t>Validation of Platelet Expression of FcɣRIIa as a Precision Tool</t>
  </si>
  <si>
    <t>Ali, M Yusuf</t>
  </si>
  <si>
    <t>State University of New York</t>
  </si>
  <si>
    <t>National Institutes of Health/NIH</t>
  </si>
  <si>
    <t>AWD00000920</t>
  </si>
  <si>
    <t>500306</t>
  </si>
  <si>
    <t>93818-UV</t>
  </si>
  <si>
    <t>Regulation of bidirectional transport of the nucleus by adapter proteins</t>
  </si>
  <si>
    <t>Copeland, William E.</t>
  </si>
  <si>
    <t>AWD00000479</t>
  </si>
  <si>
    <t>038566</t>
  </si>
  <si>
    <t>R01AG072459</t>
  </si>
  <si>
    <t>THE GREAT SMOKY MOUNTAINS STUDY OF RURAL AGING</t>
  </si>
  <si>
    <t>AWD00001472</t>
  </si>
  <si>
    <t>501442</t>
  </si>
  <si>
    <t>7R01CA269784-02</t>
  </si>
  <si>
    <t>Regulation of APOBEC3 cytidine deaminase-induced mutation during cancer
development</t>
  </si>
  <si>
    <t>AWD00002114</t>
  </si>
  <si>
    <t>502537</t>
  </si>
  <si>
    <t>R21AI186022</t>
  </si>
  <si>
    <t>Modulation of airway epithelial syndecan-1 in a preclinical model of steroid-resistant asthma</t>
  </si>
  <si>
    <t>Barry, Jeremy M</t>
  </si>
  <si>
    <t>PTEN Foundation</t>
  </si>
  <si>
    <t>AWD00002133</t>
  </si>
  <si>
    <t>502659</t>
  </si>
  <si>
    <t>000545755-SC002-Bar</t>
  </si>
  <si>
    <t>PTEN Loss Increases Neuronal Burst Firing and Seizure Threshold Independently of mTOR</t>
  </si>
  <si>
    <t>Young, Leslie W</t>
  </si>
  <si>
    <t>Duke University</t>
  </si>
  <si>
    <t>Office of the Director/NIH</t>
  </si>
  <si>
    <t>AWD00001579</t>
  </si>
  <si>
    <t>502003</t>
  </si>
  <si>
    <t>303002982</t>
  </si>
  <si>
    <t>ESC Protocol Chair - Yr 3</t>
  </si>
  <si>
    <t>Hondal, Robert J.</t>
  </si>
  <si>
    <t>National Jewish Health</t>
  </si>
  <si>
    <t>Cystic Fibrosis Foundation</t>
  </si>
  <si>
    <t>AWD00002078</t>
  </si>
  <si>
    <t>502545</t>
  </si>
  <si>
    <t>20307401-UVM</t>
  </si>
  <si>
    <t>Development of mitochondrial targeted peptides for CF lung disease</t>
  </si>
  <si>
    <t>Reblin, Maija</t>
  </si>
  <si>
    <t>Humana Foundation</t>
  </si>
  <si>
    <t>AWD00002064</t>
  </si>
  <si>
    <t>502520</t>
  </si>
  <si>
    <t>5133512</t>
  </si>
  <si>
    <t>enCompass: Expanding the support of family caregivers of diverse rural patients with cancer</t>
  </si>
  <si>
    <t>Delaney, Thomas Valentine</t>
  </si>
  <si>
    <t>AWD00001868</t>
  </si>
  <si>
    <t>502568</t>
  </si>
  <si>
    <t>03420-09931</t>
  </si>
  <si>
    <t>VDH/VCHIP Collaboration on Comprehensive Suicide Prevention with VCHIP Evaluation Services</t>
  </si>
  <si>
    <t>Gramling, Robert E</t>
  </si>
  <si>
    <t>AWD00001694</t>
  </si>
  <si>
    <t>501827</t>
  </si>
  <si>
    <t>R21CA259543</t>
  </si>
  <si>
    <t>Resubmission- Deep Neural Networks to Identify Moments of Human Connection in Cancer Communication</t>
  </si>
  <si>
    <t>Freeman, Kalev</t>
  </si>
  <si>
    <t>AWD00000844</t>
  </si>
  <si>
    <t>501439</t>
  </si>
  <si>
    <t>R35GM144099</t>
  </si>
  <si>
    <t>Molecular Mechanisms of Histone-Induced Endotheliopathy in Trauma</t>
  </si>
  <si>
    <t>Diehl, Sean A</t>
  </si>
  <si>
    <t>AWD00001669</t>
  </si>
  <si>
    <t>501793</t>
  </si>
  <si>
    <t>2U01AI141997-06</t>
  </si>
  <si>
    <t>Mechanisms of Protection and Durability for a Live Attenuated Tetravalent Dengue Vaccine</t>
  </si>
  <si>
    <t>Centers Medicare Medicaid Services/CMS</t>
  </si>
  <si>
    <t>AWD00001778</t>
  </si>
  <si>
    <t>502011</t>
  </si>
  <si>
    <t>03420-10389</t>
  </si>
  <si>
    <t>Vermont Child Health Improvement Program (FY25)</t>
  </si>
  <si>
    <t>Celli, Jean</t>
  </si>
  <si>
    <t>AWD00001333</t>
  </si>
  <si>
    <t>501107</t>
  </si>
  <si>
    <t>R01AI158372</t>
  </si>
  <si>
    <t>Remodeling of intracellular membrane traffic by Brucella effectors</t>
  </si>
  <si>
    <t>Johnson, Scarlett</t>
  </si>
  <si>
    <t>Childrens Hospital of Philadelphia</t>
  </si>
  <si>
    <t>AWD00001006</t>
  </si>
  <si>
    <t>502553</t>
  </si>
  <si>
    <t>GRT-00001474-0825</t>
  </si>
  <si>
    <t>Eliminating monitor overuse hybrid effectiveness-deimplementation trial</t>
  </si>
  <si>
    <t>Durda, Jon Peter</t>
  </si>
  <si>
    <t>AWD00002118</t>
  </si>
  <si>
    <t>502546</t>
  </si>
  <si>
    <t>303004354</t>
  </si>
  <si>
    <t>Epidemiologic Determinants of Cardiac Structure and Function in Rural Residents: RURAL ECHO</t>
  </si>
  <si>
    <t>Vatovec, Christine M.</t>
  </si>
  <si>
    <t>AWD00001953</t>
  </si>
  <si>
    <t>502311</t>
  </si>
  <si>
    <t>CTR-Pilot-Gund-UVM</t>
  </si>
  <si>
    <t>Assessing the State of Climate-Informed Primary Care in Northern New England</t>
  </si>
  <si>
    <t>Irvin, Charles G.</t>
  </si>
  <si>
    <t>American Lung Association</t>
  </si>
  <si>
    <t>000030869</t>
  </si>
  <si>
    <t>502393</t>
  </si>
  <si>
    <t>**Pre-Award**ALA Core</t>
  </si>
  <si>
    <t>Airways Clinical Research Center (ACRC) Core Award</t>
  </si>
  <si>
    <t>Brady, Christopher J</t>
  </si>
  <si>
    <t>Natl Eye Institute/NEI/NIH</t>
  </si>
  <si>
    <t>AWD00002104</t>
  </si>
  <si>
    <t>502530</t>
  </si>
  <si>
    <t>R01EY036092</t>
  </si>
  <si>
    <t>The Development of Clinically-Motivated and Explainable Machine-Learning-Based Image Classifiers to Detect Trachoma</t>
  </si>
  <si>
    <t>Erdos, Benedek</t>
  </si>
  <si>
    <t>Wayne State University</t>
  </si>
  <si>
    <t>AWD00000830</t>
  </si>
  <si>
    <t>500162</t>
  </si>
  <si>
    <t>WSU22067</t>
  </si>
  <si>
    <t>Contribution of neuroplasticity in the rostral ventrolateral medulla to physical inactivity-related cardiovascular disease</t>
  </si>
  <si>
    <t>Cintolo-Gonzalez, Jessica Anna</t>
  </si>
  <si>
    <t>Northern N. E. Clinical Oncology Society</t>
  </si>
  <si>
    <t>AWD00002108</t>
  </si>
  <si>
    <t>502523</t>
  </si>
  <si>
    <t>02/1/2025</t>
  </si>
  <si>
    <t>Training Grant: Improving quality of melanoma nodal surveillance ultrasonography by synoptic reporting</t>
  </si>
  <si>
    <t>Anker, Christopher James</t>
  </si>
  <si>
    <t>University of Cincinnati</t>
  </si>
  <si>
    <t>AWD00001704</t>
  </si>
  <si>
    <t>501841</t>
  </si>
  <si>
    <t>015387-00002</t>
  </si>
  <si>
    <t>REDEL Trial: Reduced Elective Nodal Dose for Anal Cancer Toxicity Mitigation UCCC-GI-23-01</t>
  </si>
  <si>
    <t>Pulcini, Christian</t>
  </si>
  <si>
    <t>Saint Louis University</t>
  </si>
  <si>
    <t>AWD00002109</t>
  </si>
  <si>
    <t>502543</t>
  </si>
  <si>
    <t>9/1/2024</t>
  </si>
  <si>
    <t>Pediatric Pandemic Network Task Force for Children and Youth with Special Healthcare Needs - Taskforce Leader</t>
  </si>
  <si>
    <t>Previs, Michael J.</t>
  </si>
  <si>
    <t>Tenaya Therapeutics</t>
  </si>
  <si>
    <t>AWD00001537</t>
  </si>
  <si>
    <t>501602</t>
  </si>
  <si>
    <t>9/25/2023</t>
  </si>
  <si>
    <t xml:space="preserve">Research Services Agreement Between The University of Vermont and State Agricultural College And Tenaya Therapeutics, Inc. </t>
  </si>
  <si>
    <t>Klemperer, Elias M</t>
  </si>
  <si>
    <t>Medical University of South Carolina</t>
  </si>
  <si>
    <t>AWD00001924</t>
  </si>
  <si>
    <t>502314</t>
  </si>
  <si>
    <t>04/30/2025</t>
  </si>
  <si>
    <t>A25-0036-S001</t>
  </si>
  <si>
    <t>Dual Use of Combustible and Electronic Cigarettes: A Fine-grained Naturalistic Cohort Study to Investigate Dynamic Use Patterns and Trajectories that Lead to Smoking Cessation</t>
  </si>
  <si>
    <t>Koide, Masayo</t>
  </si>
  <si>
    <t>Natl Inst Neurological Stroke/NINDS/NIH</t>
  </si>
  <si>
    <t>AWD00002086</t>
  </si>
  <si>
    <t>502521</t>
  </si>
  <si>
    <t>01/08/2024</t>
  </si>
  <si>
    <t>1R01NS140868-01</t>
  </si>
  <si>
    <t>Aldosterone-Vascular Signaling on Cerebral Small Vessel Function</t>
  </si>
  <si>
    <t>University of Minnesota</t>
  </si>
  <si>
    <t>AWD00000488</t>
  </si>
  <si>
    <t>038569</t>
  </si>
  <si>
    <t>03/01/2024</t>
  </si>
  <si>
    <t>02/28/2025</t>
  </si>
  <si>
    <t>P008505102</t>
  </si>
  <si>
    <t>Epidemiology of Venous Thrombosis and Pulmonary Embolism</t>
  </si>
  <si>
    <t>Rabinowitz, Terry</t>
  </si>
  <si>
    <t>Medical Care Development</t>
  </si>
  <si>
    <t>AWD00000790</t>
  </si>
  <si>
    <t>502548</t>
  </si>
  <si>
    <t>U1UTH42523</t>
  </si>
  <si>
    <t>Northeast Telehealth Resource Center</t>
  </si>
  <si>
    <t>Holmes, Breena W.</t>
  </si>
  <si>
    <t>AWD00001950</t>
  </si>
  <si>
    <t>502547</t>
  </si>
  <si>
    <t>09/05/2024</t>
  </si>
  <si>
    <t xml:space="preserve">VERMONT PMHCA SUPPLEMENTAL </t>
  </si>
  <si>
    <t>Bryant, Bronwyn H.</t>
  </si>
  <si>
    <t>American Medical Association</t>
  </si>
  <si>
    <t>AWD00001901</t>
  </si>
  <si>
    <t>502544</t>
  </si>
  <si>
    <t>08/02/2024</t>
  </si>
  <si>
    <t>Incorporating Coaching in the Moment and Coaching over Time to Support EPA-Based Assessment in Pathology Residency Training</t>
  </si>
  <si>
    <t>AWD00001681</t>
  </si>
  <si>
    <t>501807</t>
  </si>
  <si>
    <t>1R01DA059562-01</t>
  </si>
  <si>
    <t>A randomized controlled trial of reduced nicotine cigarettes and e-cigarettes among dual users</t>
  </si>
  <si>
    <t>Sullivan, Jillian S.</t>
  </si>
  <si>
    <t>University of California, Los Angeles</t>
  </si>
  <si>
    <t>AWD00001255</t>
  </si>
  <si>
    <t>501690</t>
  </si>
  <si>
    <t>11/01/2023</t>
  </si>
  <si>
    <t>1712GLA672</t>
  </si>
  <si>
    <t xml:space="preserve">Sinus Disease in Young Children with Cystic Fibrosis </t>
  </si>
  <si>
    <t>Columbia University</t>
  </si>
  <si>
    <t>AWD00000371</t>
  </si>
  <si>
    <t>501529</t>
  </si>
  <si>
    <t>31(GG015997-03)</t>
  </si>
  <si>
    <t>Collaborative Cohort of Cohorts for COVID Research (C4R)</t>
  </si>
  <si>
    <t>Conant, Joanna L</t>
  </si>
  <si>
    <t>Beth Israel Deaconess Medical Center</t>
  </si>
  <si>
    <t>AWD00002066</t>
  </si>
  <si>
    <t>502487</t>
  </si>
  <si>
    <t>GRT66844</t>
  </si>
  <si>
    <t>A National Curriculum in Cancer Genomics for Physicians and Medical Students</t>
  </si>
  <si>
    <t>Pasanen, Mark Eliot</t>
  </si>
  <si>
    <t>AWD00001965</t>
  </si>
  <si>
    <t>502396</t>
  </si>
  <si>
    <t>03420-10307</t>
  </si>
  <si>
    <t>Opioid Prescribing Quality Improvement, Continuing Education, and Technical Assistance</t>
  </si>
  <si>
    <t>Cote, Elizabeth</t>
  </si>
  <si>
    <t>AWD00002047</t>
  </si>
  <si>
    <t>502535</t>
  </si>
  <si>
    <t>03420-10421</t>
  </si>
  <si>
    <t xml:space="preserve">FY25 UVM AHEC Educational Loan Repayment (ELR) Program </t>
  </si>
  <si>
    <t>Kaiser Permanente</t>
  </si>
  <si>
    <t>AWD00001550</t>
  </si>
  <si>
    <t>501692</t>
  </si>
  <si>
    <t>RNG212543-UVM</t>
  </si>
  <si>
    <t xml:space="preserve">Venous Thromboembolism Sequelae in a Population-based Inception Cohort </t>
  </si>
  <si>
    <t>Tracy, Russell P.</t>
  </si>
  <si>
    <t>Wake Forest University Health Sciences</t>
  </si>
  <si>
    <t>Natl Inst Arthritis Musculoskl/NIAMS/NIH</t>
  </si>
  <si>
    <t>AWD00002115</t>
  </si>
  <si>
    <t>502538</t>
  </si>
  <si>
    <t>2597-45121-11000002213</t>
  </si>
  <si>
    <t>Molecular Transducers of Physical Activity Consortium Coordinating Center  2</t>
  </si>
  <si>
    <t>El Masri El Chaarani, Mohamad Bader</t>
  </si>
  <si>
    <t>AWD00001670</t>
  </si>
  <si>
    <t>501792</t>
  </si>
  <si>
    <t>R01MH133138</t>
  </si>
  <si>
    <t>Tracking the impact of screen media activity on mental health, cognition and the brain from childhood to adolescence in the longitudinal ABCD study</t>
  </si>
  <si>
    <t>Nelson, Mark Tuxford</t>
  </si>
  <si>
    <t>000031950</t>
  </si>
  <si>
    <t>037256</t>
  </si>
  <si>
    <t>R35HL140027</t>
  </si>
  <si>
    <t>Capillaries as a Sensory Web that Controls Cerebral Blood Flow in Health and Disease</t>
  </si>
  <si>
    <t>University of Washington</t>
  </si>
  <si>
    <t>AWD00001092</t>
  </si>
  <si>
    <t>500669</t>
  </si>
  <si>
    <t>UWSC13874</t>
  </si>
  <si>
    <t>Population-Based Evaluation of Artificial Intelligence for Mammography Prior to Widespread Clinical Translation</t>
  </si>
  <si>
    <t>Madsen, Tracy E</t>
  </si>
  <si>
    <t>American Heart Association - National</t>
  </si>
  <si>
    <t>AWD00002046</t>
  </si>
  <si>
    <t>502485</t>
  </si>
  <si>
    <t>23MRFSCD1077187</t>
  </si>
  <si>
    <t>Migraine and Stroke in Women: Leveraging the Observational and Clinical Trial Cohorts of the Women’s Health Initiative</t>
  </si>
  <si>
    <t>University of Illinois</t>
  </si>
  <si>
    <t>AWD00001172</t>
  </si>
  <si>
    <t>502329</t>
  </si>
  <si>
    <t>19174</t>
  </si>
  <si>
    <t>The ALOHA trial: Addressing Quality of Life, Clinical Outcomes, and Mechanisms in Adults with Uncontrolled Asthma Following the DASH Dietary Pattern</t>
  </si>
  <si>
    <t>Ahern, Thomas Patrick</t>
  </si>
  <si>
    <t>Emory University</t>
  </si>
  <si>
    <t>AWD00002062</t>
  </si>
  <si>
    <t>502496</t>
  </si>
  <si>
    <t>A1093936</t>
  </si>
  <si>
    <t>Improving measurement of cancer registry completeness</t>
  </si>
  <si>
    <t>US Army Medical Rsrch Acquisition/DOD</t>
  </si>
  <si>
    <t>AWD00001654</t>
  </si>
  <si>
    <t>501761</t>
  </si>
  <si>
    <t>SUB00000422</t>
  </si>
  <si>
    <t>RNA Therapeutics for Infectious Diseases: Viral Hemorrhagic Fevers</t>
  </si>
  <si>
    <t>Stumpff, Jason K</t>
  </si>
  <si>
    <t>AWD00000875</t>
  </si>
  <si>
    <t>500166</t>
  </si>
  <si>
    <t>R35GM144133</t>
  </si>
  <si>
    <t>Maximizing Investigators' Research Award (MIRA): Mechanisms of microtubule motors and chromosome segregation</t>
  </si>
  <si>
    <t>Erath, Tyler George</t>
  </si>
  <si>
    <t>AWD00002080</t>
  </si>
  <si>
    <t>502499</t>
  </si>
  <si>
    <t>K01DA060309</t>
  </si>
  <si>
    <t>Using Implementation Science to Advance Evidence-Based Treatment for Stimulant Use</t>
  </si>
  <si>
    <t>AWD00001987</t>
  </si>
  <si>
    <t>502402</t>
  </si>
  <si>
    <t>000542621-SC003</t>
  </si>
  <si>
    <t>Understanding Cohort Effects on Stroke, VCID, and Cognition After Major Epidemiologic Transitions</t>
  </si>
  <si>
    <t>Ziller, Erika</t>
  </si>
  <si>
    <t>AWD00001912</t>
  </si>
  <si>
    <t>502503</t>
  </si>
  <si>
    <t>U1CRH53347</t>
  </si>
  <si>
    <t>Rural Health Research Grant Program Cooperative Agreement</t>
  </si>
  <si>
    <t>Vizzard, Margaret A.</t>
  </si>
  <si>
    <t>Ohio State University</t>
  </si>
  <si>
    <t>Natl Inst Diabetes Digest Kidn/NIDDK/NIH</t>
  </si>
  <si>
    <t>000033261</t>
  </si>
  <si>
    <t>036122</t>
  </si>
  <si>
    <t>GR113097/SPC-1000003811</t>
  </si>
  <si>
    <t>Role of proNGF-p75 Signaling in the Bladder Control after Spinal Cord Injury</t>
  </si>
  <si>
    <t>Menson, Katherine</t>
  </si>
  <si>
    <t>AWD00001939</t>
  </si>
  <si>
    <t>502397</t>
  </si>
  <si>
    <t>SPS-281825</t>
  </si>
  <si>
    <t>RECOVER- ENERGIZE: A Platform Protocol for Evaluation of Interventions for Exercise Intolerance in Post-Acute Sequelae of SARS-CoV-2 Infection (PASC)</t>
  </si>
  <si>
    <t>Wolfson, Daniel</t>
  </si>
  <si>
    <t>AWD00001947</t>
  </si>
  <si>
    <t>502349</t>
  </si>
  <si>
    <t>1H79TI087142-01</t>
  </si>
  <si>
    <t>Rural EMS Training</t>
  </si>
  <si>
    <t>AWD00002081</t>
  </si>
  <si>
    <t>502500</t>
  </si>
  <si>
    <t>R21NS133670</t>
  </si>
  <si>
    <t>Neocortical and Hippocampal Circuit Dysfunction in the KCNT1 Model of Epilepsy</t>
  </si>
  <si>
    <t>Plante, Timothy B.</t>
  </si>
  <si>
    <t>Johns Hopkins University</t>
  </si>
  <si>
    <t>AWD00001222</t>
  </si>
  <si>
    <t>502033</t>
  </si>
  <si>
    <t>953782</t>
  </si>
  <si>
    <t>Improving Participation Among diverse populations in Cardiovascular clinical Trials (IMPACT)</t>
  </si>
  <si>
    <t>Lunardini, David Joseph</t>
  </si>
  <si>
    <t>Globus Medical</t>
  </si>
  <si>
    <t>AWD00002085</t>
  </si>
  <si>
    <t>502501</t>
  </si>
  <si>
    <t>74413</t>
  </si>
  <si>
    <t>2025 Orthopaedic and Neuro Spine Combined Symposium</t>
  </si>
  <si>
    <t>Kirkpatrick, Beth Diane</t>
  </si>
  <si>
    <t>AWD00000901</t>
  </si>
  <si>
    <t>500233</t>
  </si>
  <si>
    <t>200547483</t>
  </si>
  <si>
    <t>Task 002: Operation of a Facility for the Study of Infectious Agents, Vaccines and Antivirals in Adult and Pediatric Human Subjects</t>
  </si>
  <si>
    <t>Stapleton, Renee D.</t>
  </si>
  <si>
    <t>Fred Hutchinson Cancer Center</t>
  </si>
  <si>
    <t>AWD00001966</t>
  </si>
  <si>
    <t>502478</t>
  </si>
  <si>
    <t>0001197873</t>
  </si>
  <si>
    <t>Ganciclovir to Prevent Reactivation of Cytomegalovirus in Patients with Acute
Respiratory Failure and Sepsis</t>
  </si>
  <si>
    <t>Olson, Nels C.</t>
  </si>
  <si>
    <t>AWD00000401</t>
  </si>
  <si>
    <t>502498</t>
  </si>
  <si>
    <t>01/05/2025</t>
  </si>
  <si>
    <t>UWSC12413</t>
  </si>
  <si>
    <t>Cardiovascular Health Study (CHS) Task A</t>
  </si>
  <si>
    <t>038421</t>
  </si>
  <si>
    <t>09/29/2023</t>
  </si>
  <si>
    <t>Warshaw, David Michael</t>
  </si>
  <si>
    <t>AWD00001743</t>
  </si>
  <si>
    <t>501902</t>
  </si>
  <si>
    <t>UVTHL163585-SUPP</t>
  </si>
  <si>
    <t>Research Supplements to Promote Diversity in Health-Related Research</t>
  </si>
  <si>
    <t>AWD00001311</t>
  </si>
  <si>
    <t>501076</t>
  </si>
  <si>
    <t>UVTHL163585</t>
  </si>
  <si>
    <t>Impact of dilated cardiomyopathy mutations on myosin structure and function.</t>
  </si>
  <si>
    <t>12/01/2023</t>
  </si>
  <si>
    <t>501874</t>
  </si>
  <si>
    <t>Cioffredi, Leigh-Anne</t>
  </si>
  <si>
    <t>University of Arkansas</t>
  </si>
  <si>
    <t>AWD00001294</t>
  </si>
  <si>
    <t>502391</t>
  </si>
  <si>
    <t>54005-protocol dev</t>
  </si>
  <si>
    <t>Junior Pilot- INTACT Protocol writing committee</t>
  </si>
  <si>
    <t>Ward, Gary E.</t>
  </si>
  <si>
    <t>AWD00001267</t>
  </si>
  <si>
    <t>500978</t>
  </si>
  <si>
    <t>U01AI169067</t>
  </si>
  <si>
    <t>Host cell membrane perforation during invasion by Toxoplasma gondii</t>
  </si>
  <si>
    <t>Cowan, Kelly Jean</t>
  </si>
  <si>
    <t>AWD00001213</t>
  </si>
  <si>
    <t>500884</t>
  </si>
  <si>
    <t>54487-BREATHE</t>
  </si>
  <si>
    <t>Bronchiolitis Recovery and The Use of High Efficiency Particle Air (HEPA) Filters (BREATHE study)</t>
  </si>
  <si>
    <t>Washington University at St. Louis</t>
  </si>
  <si>
    <t>AWD00001997</t>
  </si>
  <si>
    <t>502415</t>
  </si>
  <si>
    <t>WU-25-0334</t>
  </si>
  <si>
    <t>Project 2 - DENV epidemic flavis</t>
  </si>
  <si>
    <t>University of Pennsylvania</t>
  </si>
  <si>
    <t>AWD00000903</t>
  </si>
  <si>
    <t>502038</t>
  </si>
  <si>
    <t>500436</t>
  </si>
  <si>
    <t>Case-Control Study of Methamphetamine in Pulmonary Arterial Hypertension</t>
  </si>
  <si>
    <t>Solomon, Andrew J</t>
  </si>
  <si>
    <t>Mount Sinai School of Medicine</t>
  </si>
  <si>
    <t>AWD00002061</t>
  </si>
  <si>
    <t>502468</t>
  </si>
  <si>
    <t>IF130501450-940002</t>
  </si>
  <si>
    <t>Association of Cortical Lesions with Physical and Cognitive Disability in Multiple Sclerosis Using Novel, Clinically Feasible MRI Methods</t>
  </si>
  <si>
    <t>Center for Justice Innovation</t>
  </si>
  <si>
    <t>Bureau of Justice Assistance/BJA</t>
  </si>
  <si>
    <t>AWD00001910</t>
  </si>
  <si>
    <t>502477</t>
  </si>
  <si>
    <t>08/09/2024</t>
  </si>
  <si>
    <t>NY CM and CRA training webinars</t>
  </si>
  <si>
    <t>AWD00002063</t>
  </si>
  <si>
    <t>502466</t>
  </si>
  <si>
    <t>12/09/2024</t>
  </si>
  <si>
    <t>TN-401-0012</t>
  </si>
  <si>
    <t>Tenaya Research Services Agreement TN-401-0012</t>
  </si>
  <si>
    <t>Mingin, Gerald C.</t>
  </si>
  <si>
    <t>000034678</t>
  </si>
  <si>
    <t>036784</t>
  </si>
  <si>
    <t>05/01/2023</t>
  </si>
  <si>
    <t>RC110044UVSAC</t>
  </si>
  <si>
    <t>TRPV1 Mediates Progressive Stress-Induced Bladder Dysfunction</t>
  </si>
  <si>
    <t>AWD00002049</t>
  </si>
  <si>
    <t>502473</t>
  </si>
  <si>
    <t>0000003945</t>
  </si>
  <si>
    <t>I-TRUST (Implementation for Teleophthalmology in Rural Health Systems)</t>
  </si>
  <si>
    <t>AWD00001112</t>
  </si>
  <si>
    <t>501524</t>
  </si>
  <si>
    <t>1RF1NS128963-01</t>
  </si>
  <si>
    <t>Lesions and loss of smooth muscle cells in brain underlies small vessel disease</t>
  </si>
  <si>
    <t>Dumas, Julie Anna</t>
  </si>
  <si>
    <t>AWD00001659</t>
  </si>
  <si>
    <t>501764</t>
  </si>
  <si>
    <t>R01AG085286</t>
  </si>
  <si>
    <t>Fatty Acid Modulation of Brain Function in Older Adults</t>
  </si>
  <si>
    <t>AWD00001588</t>
  </si>
  <si>
    <t>502565</t>
  </si>
  <si>
    <t>03420-10292</t>
  </si>
  <si>
    <t>Transforming Pediatrics for Early Childhood (TPEC)  HRSA-22-141</t>
  </si>
  <si>
    <t>502564</t>
  </si>
  <si>
    <t>502567</t>
  </si>
  <si>
    <t>502566</t>
  </si>
  <si>
    <t>AWD00000335</t>
  </si>
  <si>
    <t>038321</t>
  </si>
  <si>
    <t>5119198</t>
  </si>
  <si>
    <t>Neural Pathways Linking Early Adversity and Preschool Psychopathology to Adolescent Mental Health</t>
  </si>
  <si>
    <t>502563</t>
  </si>
  <si>
    <t>501722</t>
  </si>
  <si>
    <t>Tracy, J. Kathleen</t>
  </si>
  <si>
    <t>AWD00001572</t>
  </si>
  <si>
    <t>501593</t>
  </si>
  <si>
    <t>U01CA190366</t>
  </si>
  <si>
    <t>Translating Molecular Diagnostics for Cervical Cancer Prevention into Practice</t>
  </si>
  <si>
    <t>Princeton University</t>
  </si>
  <si>
    <t>AWD00000399</t>
  </si>
  <si>
    <t>502460</t>
  </si>
  <si>
    <t>SUB0000423</t>
  </si>
  <si>
    <t>The Fragile Families Cardiovascular Health Follow Up Study</t>
  </si>
  <si>
    <t>American Cancer Society, Inc.</t>
  </si>
  <si>
    <t>AWD00001647</t>
  </si>
  <si>
    <t>501762</t>
  </si>
  <si>
    <t>0000003580</t>
  </si>
  <si>
    <t>Accurate &amp; Cost-Effective Sensitivity (ACES) Algorithm for Improved Breast Cancer Screening Metrics</t>
  </si>
  <si>
    <t>AWD00001260</t>
  </si>
  <si>
    <t>502374</t>
  </si>
  <si>
    <t>54487</t>
  </si>
  <si>
    <t>BREATHE Protocol Chair Agreement for Dr. Cowan for CYCLE 2 of the ECHO ISPCTN grant</t>
  </si>
  <si>
    <t>Trout, Maggie Annella</t>
  </si>
  <si>
    <t>Defeat DIPG Foundation</t>
  </si>
  <si>
    <t>AWD00002042</t>
  </si>
  <si>
    <t>502456</t>
  </si>
  <si>
    <t>12/5/2024</t>
  </si>
  <si>
    <t>ChadTough Defeat DIPG Pre-Doc Fellowship: Inhibition of Mitochondrial ROS Scavenging as a Novel Treatment for DMG</t>
  </si>
  <si>
    <t>Harraz, Osama Fathalla</t>
  </si>
  <si>
    <t>University of Miami</t>
  </si>
  <si>
    <t>AWD00001428</t>
  </si>
  <si>
    <t>501342</t>
  </si>
  <si>
    <t>OS00001239</t>
  </si>
  <si>
    <t>Brain Capillary Piezo1 ion Channels and Blood Flow Regulation in Alzheimer’s Disease</t>
  </si>
  <si>
    <t>AWD00000548</t>
  </si>
  <si>
    <t>038862</t>
  </si>
  <si>
    <t>UWSC12807</t>
  </si>
  <si>
    <t>Racial and Socioeconomic Disparities in Breast Cancer Diagnostic Work Up and Outcomes</t>
  </si>
  <si>
    <t>Weiss, Daniel Jay</t>
  </si>
  <si>
    <t>United Therapeutics Corporation</t>
  </si>
  <si>
    <t>AWD00002054</t>
  </si>
  <si>
    <t>502454</t>
  </si>
  <si>
    <t>12/08/2025</t>
  </si>
  <si>
    <t>PO#4500053017</t>
  </si>
  <si>
    <t>UT iEC Stretch</t>
  </si>
  <si>
    <t>Klug, Nicholas R.</t>
  </si>
  <si>
    <t>AWD00001933</t>
  </si>
  <si>
    <t>502346</t>
  </si>
  <si>
    <t>K01HL167052</t>
  </si>
  <si>
    <t>Regulation of blood flow in the brain by capillary KATP channels</t>
  </si>
  <si>
    <t>AWD00001478</t>
  </si>
  <si>
    <t>501462</t>
  </si>
  <si>
    <t>UWSC14907</t>
  </si>
  <si>
    <t>Cardiovascular Health Study Task C</t>
  </si>
  <si>
    <t>Caporizzo, Matthew Alexander</t>
  </si>
  <si>
    <t>AWD00001666</t>
  </si>
  <si>
    <t>501824</t>
  </si>
  <si>
    <t>R01HL171614</t>
  </si>
  <si>
    <t>Cardiac microtubules as regulators of diastolic function.</t>
  </si>
  <si>
    <t>Dartmouth-Hitchcock Clinic</t>
  </si>
  <si>
    <t>AWD00001646</t>
  </si>
  <si>
    <t>502443</t>
  </si>
  <si>
    <t>GC10960-01</t>
  </si>
  <si>
    <t>I-CARE: The Effectiveness of a Modular Digital Intervention to Reduce Suicidal Ideation and Emotional Distress during Pediatric Psychiatric Boarding</t>
  </si>
  <si>
    <t>Stein, Gary Stephen</t>
  </si>
  <si>
    <t>AWD00000480</t>
  </si>
  <si>
    <t>502448</t>
  </si>
  <si>
    <t>P01CA240685</t>
  </si>
  <si>
    <t>Epigenetic Control and Genome Organization</t>
  </si>
  <si>
    <t>Potter, Alexandra S.</t>
  </si>
  <si>
    <t>University of South Florida</t>
  </si>
  <si>
    <t>AWD00001434</t>
  </si>
  <si>
    <t>501364</t>
  </si>
  <si>
    <t>5820-1365-00-A</t>
  </si>
  <si>
    <t>Scientific Training in Addiction Research Techniques (START) for gifted future investigators from historically underrepresented and underserved backgrounds</t>
  </si>
  <si>
    <t>University of California, San Diego</t>
  </si>
  <si>
    <t>AWD00000862</t>
  </si>
  <si>
    <t>502052</t>
  </si>
  <si>
    <t>KR 704898</t>
  </si>
  <si>
    <t>The Healthy Brain and Child Development National Consortium Administrative Core</t>
  </si>
  <si>
    <t>AWD00001162</t>
  </si>
  <si>
    <t>501858</t>
  </si>
  <si>
    <t>1R25GM147897-01</t>
  </si>
  <si>
    <t>IDeA Entrepreneurship Training and Community Development</t>
  </si>
  <si>
    <t>500836</t>
  </si>
  <si>
    <t>AWD00001314</t>
  </si>
  <si>
    <t>501083</t>
  </si>
  <si>
    <t>A22-1534-S010</t>
  </si>
  <si>
    <t>Advancing Equitable Risk-based Breast Cancer Screening and Surveillance in Community Practice</t>
  </si>
  <si>
    <t>501096</t>
  </si>
  <si>
    <t>Langevin, Scott</t>
  </si>
  <si>
    <t>AWD00001492</t>
  </si>
  <si>
    <t>501490</t>
  </si>
  <si>
    <t>014559-00010</t>
  </si>
  <si>
    <t xml:space="preserve">Central And Peripheral STrOke inflammatioN with Exosomes (CAPSTONE) </t>
  </si>
  <si>
    <t>Bock, Dravida D</t>
  </si>
  <si>
    <t>AWD00000309</t>
  </si>
  <si>
    <t>038409</t>
  </si>
  <si>
    <t>UTA20-000899</t>
  </si>
  <si>
    <t>NeuroNex: Enabling Identification and Impact of Synaptic Weight in Functional Networks</t>
  </si>
  <si>
    <t>Zakai, Neil A.</t>
  </si>
  <si>
    <t>AWD00000742</t>
  </si>
  <si>
    <t>502042</t>
  </si>
  <si>
    <t>12999sc</t>
  </si>
  <si>
    <t>Metabolic effects and mechanisms for heart failure in South Asians</t>
  </si>
  <si>
    <t>AWD00001702</t>
  </si>
  <si>
    <t>502424</t>
  </si>
  <si>
    <t>23-278-UVT-Yr1</t>
  </si>
  <si>
    <t>The IDeA State Consortium for a Clinical Research Resource Center: Increasing Clinical Trials in IDeA States through Communication of Opportunities, Effective Marketing, and Workforce Development</t>
  </si>
  <si>
    <t>AWD00002034</t>
  </si>
  <si>
    <t>502421</t>
  </si>
  <si>
    <t>48686</t>
  </si>
  <si>
    <t>Unified Health Data Space Analytics: Stakeholder Analysis and Requirements Gathering</t>
  </si>
  <si>
    <t>AWD00001985</t>
  </si>
  <si>
    <t>502320</t>
  </si>
  <si>
    <t>1R01CA286069-01</t>
  </si>
  <si>
    <t>Using gene expression to identify patients at high risk for late breast cancer recurrence</t>
  </si>
  <si>
    <t>Boston Children's Hospital</t>
  </si>
  <si>
    <t>AWD00001364</t>
  </si>
  <si>
    <t>501282</t>
  </si>
  <si>
    <t>GENFD0002329322.</t>
  </si>
  <si>
    <t>Comparative Effectiveness and Complications of Intravenous Ceftriaxone Compared with Oral Doxycycline in Lyme Meningitis in Children</t>
  </si>
  <si>
    <t>AWD00001017</t>
  </si>
  <si>
    <t>500498</t>
  </si>
  <si>
    <t>1580 G ZG753</t>
  </si>
  <si>
    <t>Platelet Expression of FcyRlla and Arterial Hemodynamics to Predict Recurrent Stroke in Intracranial Atherosclerosis</t>
  </si>
  <si>
    <t>University of Pittsburgh</t>
  </si>
  <si>
    <t>AWD00001584</t>
  </si>
  <si>
    <t>501727</t>
  </si>
  <si>
    <t>AWD00008239(139572-6)</t>
  </si>
  <si>
    <t>Endothelial Dysfunction and Restoration in Trauma Induced Coagulopathy</t>
  </si>
  <si>
    <t>Huston, Christopher D.</t>
  </si>
  <si>
    <t>Novartis Pharmaceuticals Inc.</t>
  </si>
  <si>
    <t>AWD00002026</t>
  </si>
  <si>
    <t>502408</t>
  </si>
  <si>
    <t>09/28/2024</t>
  </si>
  <si>
    <t>EDI048A12201</t>
  </si>
  <si>
    <t>EDI048A12201 Protocol Brainstorming Investigator Meeting</t>
  </si>
  <si>
    <t>Vermont Program for Quality Health Care</t>
  </si>
  <si>
    <t>AWD00001990</t>
  </si>
  <si>
    <t>502365</t>
  </si>
  <si>
    <t>01/18/2025</t>
  </si>
  <si>
    <t>10/1/2024</t>
  </si>
  <si>
    <t>Vermont Program for Quality in Health Care Quality Improvement Project, Fall 2024</t>
  </si>
  <si>
    <t>502259</t>
  </si>
  <si>
    <t>Doublie, Sylvie</t>
  </si>
  <si>
    <t>AWD00000435</t>
  </si>
  <si>
    <t>038039</t>
  </si>
  <si>
    <t>5118234</t>
  </si>
  <si>
    <t>Polymerase Theta, Genome Instability, and Cancer</t>
  </si>
  <si>
    <t>AWD00001610</t>
  </si>
  <si>
    <t>502068</t>
  </si>
  <si>
    <t>706306</t>
  </si>
  <si>
    <t>Knodler, Leigh</t>
  </si>
  <si>
    <t>AWD00002040</t>
  </si>
  <si>
    <t>502447</t>
  </si>
  <si>
    <t>11/15/2024</t>
  </si>
  <si>
    <t>R21AI188037</t>
  </si>
  <si>
    <t>Decoding host-pathogen crosstalk that drives intracellular niche formation during Salmonella infection</t>
  </si>
  <si>
    <t>MacLean, Charles Duncan</t>
  </si>
  <si>
    <t>AWD00001115</t>
  </si>
  <si>
    <t>500902</t>
  </si>
  <si>
    <t>U7703624</t>
  </si>
  <si>
    <t>Vermont Area Health Education Centers (AHEC) Program</t>
  </si>
  <si>
    <t>500901</t>
  </si>
  <si>
    <t>Hagerty, Tracy</t>
  </si>
  <si>
    <t>Kiniksa Pharmaceuticals Corp.</t>
  </si>
  <si>
    <t>AWD00001937</t>
  </si>
  <si>
    <t>502410</t>
  </si>
  <si>
    <t>11/13/2024</t>
  </si>
  <si>
    <t>11/12/2025</t>
  </si>
  <si>
    <t>NLRP3 Inflammasome and Atrial Fibrillation: A New Trigger for AF and Target for Treatment</t>
  </si>
  <si>
    <t>University of California</t>
  </si>
  <si>
    <t>AWD00001992</t>
  </si>
  <si>
    <t>502377</t>
  </si>
  <si>
    <t>17120000156841</t>
  </si>
  <si>
    <t>AWD00000286</t>
  </si>
  <si>
    <t>038038</t>
  </si>
  <si>
    <t>5118237</t>
  </si>
  <si>
    <t>Ames, Suzanne Elizabeth</t>
  </si>
  <si>
    <t>Journal of Bone and Joint Surgery</t>
  </si>
  <si>
    <t>AWD00002030</t>
  </si>
  <si>
    <t>502413</t>
  </si>
  <si>
    <t>10/29/2024</t>
  </si>
  <si>
    <t>The Journal of Bone &amp; Joint Surgery (JBJS) Resident Journal Club 2024-2025</t>
  </si>
  <si>
    <t>Vanderbilt University Medical Center</t>
  </si>
  <si>
    <t>AWD00001558</t>
  </si>
  <si>
    <t>501711</t>
  </si>
  <si>
    <t>VUMC115921</t>
  </si>
  <si>
    <t>Establishing the dynamics of lymphoid clonal hematopoiesis and its aging-related disease consequences</t>
  </si>
  <si>
    <t>Toth, Michael J.</t>
  </si>
  <si>
    <t>AWD00001527</t>
  </si>
  <si>
    <t>501511</t>
  </si>
  <si>
    <t>R21CA283492</t>
  </si>
  <si>
    <t xml:space="preserve">Development of a Clinically Relevant Mouse Model of Lung Cancer Cachexia to Study Pathoetiology and Therapeutic Strategies
</t>
  </si>
  <si>
    <t>RTI International</t>
  </si>
  <si>
    <t>AWD00001111</t>
  </si>
  <si>
    <t>502392</t>
  </si>
  <si>
    <t>2-312-0218259-66958L</t>
  </si>
  <si>
    <t>HELP for NOWS</t>
  </si>
  <si>
    <t>AWD00000282</t>
  </si>
  <si>
    <t>038111</t>
  </si>
  <si>
    <t>2UG1OD024955-03</t>
  </si>
  <si>
    <t>Improving Pediatric Access to Clinical Trials in Vermont (IMPACT VT)</t>
  </si>
  <si>
    <t>Pahl, Adrienne S</t>
  </si>
  <si>
    <t>American Academy of Pediatrics</t>
  </si>
  <si>
    <t>AWD00001721</t>
  </si>
  <si>
    <t>501864</t>
  </si>
  <si>
    <t>01/25/2024</t>
  </si>
  <si>
    <t>5/2/2024</t>
  </si>
  <si>
    <t>AAP Mini-Grant</t>
  </si>
  <si>
    <t>AWD00000821</t>
  </si>
  <si>
    <t>500055</t>
  </si>
  <si>
    <t>10059044-UVM</t>
  </si>
  <si>
    <t>Testing efficacy of an intervention to promote resilience in stroke survivor-carepartner dyads (ReStoreD)</t>
  </si>
  <si>
    <t>Stafford, James M</t>
  </si>
  <si>
    <t>AWD00000554</t>
  </si>
  <si>
    <t>038919</t>
  </si>
  <si>
    <t>04/23/2024</t>
  </si>
  <si>
    <t>12/05/2024</t>
  </si>
  <si>
    <t>62621898-192767</t>
  </si>
  <si>
    <t>Electrogenic Regulation of Sleep Biomolecules for Circadian Cycle Adjustment</t>
  </si>
  <si>
    <t>Coleman, Sulamunn R.M.</t>
  </si>
  <si>
    <t>US Department of Veterans Affairs/VA</t>
  </si>
  <si>
    <t>AWD00001940</t>
  </si>
  <si>
    <t>502345</t>
  </si>
  <si>
    <t>VA IPA C55014</t>
  </si>
  <si>
    <t>Extending Comprehensive Smoking-Cessation Interventions to Rural Veterans with Coronary Heart Disease</t>
  </si>
  <si>
    <t>AWD00000741</t>
  </si>
  <si>
    <t>502067</t>
  </si>
  <si>
    <t>U01DA055354</t>
  </si>
  <si>
    <t>20/24 The Healthy Brain and Child Development National Consortium</t>
  </si>
  <si>
    <t>039565</t>
  </si>
  <si>
    <t>Alpha-1 Foundation</t>
  </si>
  <si>
    <t>AWD00001899</t>
  </si>
  <si>
    <t>502364</t>
  </si>
  <si>
    <t>09/25/2024</t>
  </si>
  <si>
    <t>09/24/2029</t>
  </si>
  <si>
    <t>TDN-001 UVM</t>
  </si>
  <si>
    <t xml:space="preserve">Alpha-1 Foundation: Creation of a Therapeutic Development Network (TDN) Database </t>
  </si>
  <si>
    <t>Northwestern University</t>
  </si>
  <si>
    <t>AWD00001494</t>
  </si>
  <si>
    <t>502027</t>
  </si>
  <si>
    <t>60060283 UVSAC</t>
  </si>
  <si>
    <t>HearthShare DeCODE-HF: Data translation center to Combine Omics, Deep phenotyping, and Electronic health records for Heart Failure subtypes and treatment targets</t>
  </si>
  <si>
    <t>University of Arizona</t>
  </si>
  <si>
    <t>AWD00001621</t>
  </si>
  <si>
    <t>501708</t>
  </si>
  <si>
    <t>731201</t>
  </si>
  <si>
    <t>Titin-based stiffness regulation and mechanosensing in activated skeletal muscle</t>
  </si>
  <si>
    <t>Higgins, Stephen Thomas</t>
  </si>
  <si>
    <t>AWD00001485</t>
  </si>
  <si>
    <t>501652</t>
  </si>
  <si>
    <t>P30GM149331</t>
  </si>
  <si>
    <t>Centers of Biomedical Research Excellence (COBRE)
Phase 3 - Vermont Center on Behavior and Health</t>
  </si>
  <si>
    <t>501497</t>
  </si>
  <si>
    <t>501654</t>
  </si>
  <si>
    <t>Wilburn, Clayton R.</t>
  </si>
  <si>
    <t>Massachusetts General Hospital</t>
  </si>
  <si>
    <t>AWD00000798</t>
  </si>
  <si>
    <t>502360</t>
  </si>
  <si>
    <t>239432</t>
  </si>
  <si>
    <t>Characterization of Functional Iron Deficiency and Repletion in Heart Failure with Preserved Ejection Fraction</t>
  </si>
  <si>
    <t>University Texas Hlth Sci Ctr San Anton</t>
  </si>
  <si>
    <t>AWD00002013</t>
  </si>
  <si>
    <t>502387</t>
  </si>
  <si>
    <t>176286/176120</t>
  </si>
  <si>
    <t>Multiethnic Validation of VCID Biomarkers In South Texas</t>
  </si>
  <si>
    <t>Arkansas Childrens Research Institute</t>
  </si>
  <si>
    <t>AWD00000876</t>
  </si>
  <si>
    <t>500198</t>
  </si>
  <si>
    <t>05/24/2024</t>
  </si>
  <si>
    <t>01/26/2022</t>
  </si>
  <si>
    <t>Researching COVID To Enhance Recovery (RECOVER)</t>
  </si>
  <si>
    <t>Cleveland Clinic Foundation</t>
  </si>
  <si>
    <t>AWD00000365</t>
  </si>
  <si>
    <t>502384</t>
  </si>
  <si>
    <t>1433-SUB</t>
  </si>
  <si>
    <t>Central vein sign: a diagnostic biomarker in multiple sclerosis</t>
  </si>
  <si>
    <t>AWD00001948</t>
  </si>
  <si>
    <t>502327</t>
  </si>
  <si>
    <t>303003201</t>
  </si>
  <si>
    <t>Spratt, Eve G</t>
  </si>
  <si>
    <t>AWD00002012</t>
  </si>
  <si>
    <t>502382</t>
  </si>
  <si>
    <t>URFA-484</t>
  </si>
  <si>
    <t>AWD00001918</t>
  </si>
  <si>
    <t>502355</t>
  </si>
  <si>
    <t>5132116</t>
  </si>
  <si>
    <t>Proteomic Biomarkers of Incident Cognitive Impairment in Black and White Adults</t>
  </si>
  <si>
    <t>AWD00000022</t>
  </si>
  <si>
    <t>037566</t>
  </si>
  <si>
    <t>5U01DA051039-04</t>
  </si>
  <si>
    <t>19/21 ABCD-USA CONSORTIUM: RESEARCH PROJECT SITE AT UVM</t>
  </si>
  <si>
    <t>Edgewise Therapeutics</t>
  </si>
  <si>
    <t>AWD00001684</t>
  </si>
  <si>
    <t>501844</t>
  </si>
  <si>
    <t>02/20/2024</t>
  </si>
  <si>
    <t>02/19/2027</t>
  </si>
  <si>
    <t>PO001901</t>
  </si>
  <si>
    <t>Edgewise Experiment Plans</t>
  </si>
  <si>
    <t>AWD00000154</t>
  </si>
  <si>
    <t>501912</t>
  </si>
  <si>
    <t>132356569</t>
  </si>
  <si>
    <t>Quality Control of Task Functional Neuroimaging Data for the ABCD Study</t>
  </si>
  <si>
    <t>Thomas, Alissa A</t>
  </si>
  <si>
    <t>Providence Health and Services Portland</t>
  </si>
  <si>
    <t>Genentech Inc</t>
  </si>
  <si>
    <t>AWD00001822</t>
  </si>
  <si>
    <t>502186</t>
  </si>
  <si>
    <t>10/31/2027</t>
  </si>
  <si>
    <t>7/8/2024</t>
  </si>
  <si>
    <t>Maintenance Obinutuzumab for Primary Central Nervous System Lymphoma Complete or Partial Responders</t>
  </si>
  <si>
    <t>Martin, Karlyn</t>
  </si>
  <si>
    <t>AWD00001935</t>
  </si>
  <si>
    <t>502289</t>
  </si>
  <si>
    <t>K23HL157758</t>
  </si>
  <si>
    <t>Implementing Prevention of Venous Thromboembolism for Ambulatory Patients with Cancer (PREVenT-APC)</t>
  </si>
  <si>
    <t>Glass, Karen Champagne</t>
  </si>
  <si>
    <t>University of New Hampshire</t>
  </si>
  <si>
    <t>AWD00001938</t>
  </si>
  <si>
    <t>502328</t>
  </si>
  <si>
    <t>PZL0385</t>
  </si>
  <si>
    <t>Team Science Administrative Supplement to Center of Integrated Biomedical and Bioengineering Research (CIBBR)</t>
  </si>
  <si>
    <t>University of Virginia</t>
  </si>
  <si>
    <t>Virginia Morris Kincaid Fdtn</t>
  </si>
  <si>
    <t>AWD00001963</t>
  </si>
  <si>
    <t>502352</t>
  </si>
  <si>
    <t>02/15/2024</t>
  </si>
  <si>
    <t>GR104314.SUB00001186</t>
  </si>
  <si>
    <t>UVA BMETS Study: Desired Aspects of Care among Patients with BMETs and Their Caregivers</t>
  </si>
  <si>
    <t>500639</t>
  </si>
  <si>
    <t>02/01/2023</t>
  </si>
  <si>
    <t>AWD00000216</t>
  </si>
  <si>
    <t>037994</t>
  </si>
  <si>
    <t>1P20GM135007-01</t>
  </si>
  <si>
    <t>Vermont Center for Cardiovascular and Brain Health</t>
  </si>
  <si>
    <t>037992</t>
  </si>
  <si>
    <t>037991</t>
  </si>
  <si>
    <t>037990</t>
  </si>
  <si>
    <t>AWD00001976</t>
  </si>
  <si>
    <t>502361</t>
  </si>
  <si>
    <t>303-004087</t>
  </si>
  <si>
    <t>Intervention Impacts on Child Wellbeing and Parenting across Generations</t>
  </si>
  <si>
    <t>Harder, Valerie Susan</t>
  </si>
  <si>
    <t>AWD00001809</t>
  </si>
  <si>
    <t>502204</t>
  </si>
  <si>
    <t>Contract #48008</t>
  </si>
  <si>
    <t>Analysis of Vermont Population Data on Mental and Behavioral Health of Children, Youth and Families</t>
  </si>
  <si>
    <t>RESEARCH - VCHIP - 311</t>
  </si>
  <si>
    <t>502206</t>
  </si>
  <si>
    <t>502091</t>
  </si>
  <si>
    <t>502090</t>
  </si>
  <si>
    <t>502203</t>
  </si>
  <si>
    <t>502205</t>
  </si>
  <si>
    <t>AdCare Educational Institute, Inc</t>
  </si>
  <si>
    <t>AWD00001900</t>
  </si>
  <si>
    <t>502362</t>
  </si>
  <si>
    <t>742-317</t>
  </si>
  <si>
    <t>Vermont Contingency Management TTA contract</t>
  </si>
  <si>
    <t>AWD00001106</t>
  </si>
  <si>
    <t>501425</t>
  </si>
  <si>
    <t>K23HD109469</t>
  </si>
  <si>
    <t xml:space="preserve">Optimization and Implementation Trial of a User-Centered Emergency Care Planning Tool for Infants with Medical Complexity </t>
  </si>
  <si>
    <t>AWD00000948</t>
  </si>
  <si>
    <t>500446</t>
  </si>
  <si>
    <t>02/01/2022</t>
  </si>
  <si>
    <t>VUMC99326</t>
  </si>
  <si>
    <t>Long-Term Nicotine Treatment of Mild Cognitive Impairment</t>
  </si>
  <si>
    <t>AWD00000701</t>
  </si>
  <si>
    <t>039282</t>
  </si>
  <si>
    <t>12916sc</t>
  </si>
  <si>
    <t>Proteomics of Cardiovascular Risk: The Multiethnic Study of Atherosclerosis</t>
  </si>
  <si>
    <t>AWD00001784</t>
  </si>
  <si>
    <t>502050</t>
  </si>
  <si>
    <t>175519/175514</t>
  </si>
  <si>
    <t xml:space="preserve">RURAL: Risk Underlying Rural Areas Longitudinal Cohort
</t>
  </si>
  <si>
    <t>van den Broek-Altenburg, Eline</t>
  </si>
  <si>
    <t>AWD00001712</t>
  </si>
  <si>
    <t>501849</t>
  </si>
  <si>
    <t>FP00019249_SA001</t>
  </si>
  <si>
    <t>Measuring the Impact of the Value Flower and Unobserved Heterogeneity on the Cost-Effectiveness and Use of Novel treatments for Alzheimer's Disease and Related Dementias.</t>
  </si>
  <si>
    <t>Bonney, Elizabeth Ann</t>
  </si>
  <si>
    <t>AWD00001983</t>
  </si>
  <si>
    <t>502317</t>
  </si>
  <si>
    <t>1R01HD111148</t>
  </si>
  <si>
    <t>Does the maternal environment during viral infection and inflammation direct fetal T cell development and function?</t>
  </si>
  <si>
    <t>Salogiannis, John</t>
  </si>
  <si>
    <t>AWD00001598</t>
  </si>
  <si>
    <t>501678</t>
  </si>
  <si>
    <t>R35GM150857</t>
  </si>
  <si>
    <t>Increasing the Complexity of Microtubule-based transport: Cargo adaptors and Hitchhiking on Vesicles.</t>
  </si>
  <si>
    <t>AWD00000494</t>
  </si>
  <si>
    <t>038789</t>
  </si>
  <si>
    <t>R35GM141743</t>
  </si>
  <si>
    <t>Cargo Transport by Myosin Va and Kinesin-1 Molecular Motors:  In Vitro Model Systems that Build Complexity in 3-Dimensions</t>
  </si>
  <si>
    <t>US Israel Binational Science Foundation</t>
  </si>
  <si>
    <t>AWD00001956</t>
  </si>
  <si>
    <t>502321</t>
  </si>
  <si>
    <t>2023230</t>
  </si>
  <si>
    <t xml:space="preserve">Molecular Dissection of Early Changes in Osteosarcomagenesis </t>
  </si>
  <si>
    <t>Holcombe, Randall</t>
  </si>
  <si>
    <t>AWD00001919</t>
  </si>
  <si>
    <t>502284</t>
  </si>
  <si>
    <t>08/14/2024</t>
  </si>
  <si>
    <t>Vermont Department of Health: Vermonters Taking Action Against Cancer (VTAAC)</t>
  </si>
  <si>
    <t>AWD00001962</t>
  </si>
  <si>
    <t>502299</t>
  </si>
  <si>
    <t>R21AR084767</t>
  </si>
  <si>
    <t>Skeletal Myosin-Binding Protein C: Defining Function Across Scales Using a Zebrafish Model System.</t>
  </si>
  <si>
    <t>Cockrell, Robert Chase</t>
  </si>
  <si>
    <t>AWD00001634</t>
  </si>
  <si>
    <t>501724</t>
  </si>
  <si>
    <t>08/15/2023</t>
  </si>
  <si>
    <t>11/07/2024</t>
  </si>
  <si>
    <t>HR00112420328</t>
  </si>
  <si>
    <t>AUSTERE: AI-User Supporting Triage and Evacuation Recommendation Engine</t>
  </si>
  <si>
    <t>AWD00001586</t>
  </si>
  <si>
    <t>501721</t>
  </si>
  <si>
    <t>03420-10259</t>
  </si>
  <si>
    <t>Perinatal Quality Collaboratives</t>
  </si>
  <si>
    <t>Kallen, Amanda</t>
  </si>
  <si>
    <t>AWD00001318</t>
  </si>
  <si>
    <t>501085</t>
  </si>
  <si>
    <t>R01HD101475</t>
  </si>
  <si>
    <t>The Regulation of Ovarian Aging by H19 and let-7</t>
  </si>
  <si>
    <t>AWD00001808</t>
  </si>
  <si>
    <t>502062</t>
  </si>
  <si>
    <t>05/22/2024</t>
  </si>
  <si>
    <t>R21AI185853</t>
  </si>
  <si>
    <t>Structure and functions of a bacterial Type IV effector complex</t>
  </si>
  <si>
    <t>AWD00001560</t>
  </si>
  <si>
    <t>502123</t>
  </si>
  <si>
    <t>CTR-UVMDataSciSupp-111791</t>
  </si>
  <si>
    <t>Northern New England Clinical and Translational Research Network: Enhancing NNE-CTR data science capacity to support clinical informatics applications in cancer control research.</t>
  </si>
  <si>
    <t>AWD00001221</t>
  </si>
  <si>
    <t>500879</t>
  </si>
  <si>
    <t>2005683450</t>
  </si>
  <si>
    <t>Assessing Measurement Invariance across Time and Place for a Novel County-Level Structural Racism Measure in the US</t>
  </si>
  <si>
    <t>AWD00001018</t>
  </si>
  <si>
    <t>502103</t>
  </si>
  <si>
    <t>111605-ROSEN-CTR-1</t>
  </si>
  <si>
    <t xml:space="preserve">Northern New England Clinical and Translational Research Network </t>
  </si>
  <si>
    <t>502100</t>
  </si>
  <si>
    <t>502102</t>
  </si>
  <si>
    <t>502104</t>
  </si>
  <si>
    <t>502099</t>
  </si>
  <si>
    <t>502101</t>
  </si>
  <si>
    <t>502098</t>
  </si>
  <si>
    <t>Caron, Therese A.</t>
  </si>
  <si>
    <t>UCB Pharma, Inc.</t>
  </si>
  <si>
    <t>AWD00001979</t>
  </si>
  <si>
    <t>502309</t>
  </si>
  <si>
    <t>09/20/2024</t>
  </si>
  <si>
    <t>EDU-2020-142699</t>
  </si>
  <si>
    <t>Dermatology Update for Primary Care</t>
  </si>
  <si>
    <t>AWD00001942</t>
  </si>
  <si>
    <t>502303</t>
  </si>
  <si>
    <t>08/20/2024</t>
  </si>
  <si>
    <t>R33HL171782</t>
  </si>
  <si>
    <t>Continued Clinical Development of a Novel Pleural and Tracheal Sealant</t>
  </si>
  <si>
    <t>AWD00001578</t>
  </si>
  <si>
    <t>501626</t>
  </si>
  <si>
    <t>R01CA282725</t>
  </si>
  <si>
    <t>Development of a risk prediction model for upgrade of high risk benign breast lesions diagnosed on needle biopsy</t>
  </si>
  <si>
    <t>AWD00001126</t>
  </si>
  <si>
    <t>500730</t>
  </si>
  <si>
    <t>R01HL161220</t>
  </si>
  <si>
    <t>Deep Functional Phenotyping of the ALA Lung Health Cohort</t>
  </si>
  <si>
    <t>J Walter Juckett Cancer Research Fdtn</t>
  </si>
  <si>
    <t>AWD00001047</t>
  </si>
  <si>
    <t>501023</t>
  </si>
  <si>
    <t xml:space="preserve">02-2022 </t>
  </si>
  <si>
    <t>UVMCC Clinical Research Program Support Grant</t>
  </si>
  <si>
    <t>502308</t>
  </si>
  <si>
    <t>502307</t>
  </si>
  <si>
    <t>Henry M. Jackson Foundation</t>
  </si>
  <si>
    <t>AWD00001583</t>
  </si>
  <si>
    <t>501625</t>
  </si>
  <si>
    <t>PO1067059-FM6193-HJF67370</t>
  </si>
  <si>
    <t>Improving the robustness and generalizability of post-burn sepsis prediction with the Post-Burn Sepsis Digital Twin</t>
  </si>
  <si>
    <t>501024</t>
  </si>
  <si>
    <t>AWD00001934</t>
  </si>
  <si>
    <t>502304</t>
  </si>
  <si>
    <t>R21HL175617</t>
  </si>
  <si>
    <t xml:space="preserve">Extracellular Matrix Regulation of Airway Epithelial Homeostasis </t>
  </si>
  <si>
    <t>AWD00001904</t>
  </si>
  <si>
    <t>502306</t>
  </si>
  <si>
    <t>2023172</t>
  </si>
  <si>
    <t>Decoding host-pathogen crosstalk that drives intracellular niche formation</t>
  </si>
  <si>
    <t>AWD00001926</t>
  </si>
  <si>
    <t>502294</t>
  </si>
  <si>
    <t>CTR-UVM-Supp-111871</t>
  </si>
  <si>
    <t>Equipment Purchase: Agilent Tape Station, ElveFlow</t>
  </si>
  <si>
    <t>RESEARCH - Equipment / Instrumentation - 311</t>
  </si>
  <si>
    <t>AWD00000863</t>
  </si>
  <si>
    <t>500152</t>
  </si>
  <si>
    <t>02/02/2025</t>
  </si>
  <si>
    <t>05/30/2025</t>
  </si>
  <si>
    <t>2/10/2022</t>
  </si>
  <si>
    <t>Increasing Functional Recellularization of Decellularized Pig Lungs with Human Lung Cells</t>
  </si>
  <si>
    <t>Sun Pharmaceutical Industries Ltd.</t>
  </si>
  <si>
    <t>AWD00001968</t>
  </si>
  <si>
    <t>502298</t>
  </si>
  <si>
    <t>10/02/2024</t>
  </si>
  <si>
    <t>Dermatology Conference Grant</t>
  </si>
  <si>
    <t>Commichau, Christopher S. L.</t>
  </si>
  <si>
    <t>AWD00001757</t>
  </si>
  <si>
    <t>501899</t>
  </si>
  <si>
    <t>244862</t>
  </si>
  <si>
    <t>New England Regional Coordinating Center for the NINDS Stroke Trials Network (StrokeNet)</t>
  </si>
  <si>
    <t>AWD00000421</t>
  </si>
  <si>
    <t>502083</t>
  </si>
  <si>
    <t>5130807</t>
  </si>
  <si>
    <t>National Longitudinal Study of Adolescent to Adult Health (Add Health): Wave VI Cognition and Early Risk Factors for Dementia Project</t>
  </si>
  <si>
    <t>Sigmon, Stacey C.</t>
  </si>
  <si>
    <t>AWD00001523</t>
  </si>
  <si>
    <t>501829</t>
  </si>
  <si>
    <t>UD9RH33633-02-00</t>
  </si>
  <si>
    <t>Rural Communities Opioid Response Program – Rural Centers of Excellence on Substance Use Disorder</t>
  </si>
  <si>
    <t>Moffitt Cancer Ctr Research Institute</t>
  </si>
  <si>
    <t>AWD00000662</t>
  </si>
  <si>
    <t>039229</t>
  </si>
  <si>
    <t>10-19731-99-01-G4</t>
  </si>
  <si>
    <t>A Stepped-care Psychosocial Intervention for Brain Tumor Family Caregivers</t>
  </si>
  <si>
    <t>AWD00001576</t>
  </si>
  <si>
    <t>501665</t>
  </si>
  <si>
    <t>R01DK137815</t>
  </si>
  <si>
    <t>PACAP/PAC1 receptor signaling in micturition neurocircuits: effects of stress and injury/inflammation</t>
  </si>
  <si>
    <t>AWD00001136</t>
  </si>
  <si>
    <t>500720</t>
  </si>
  <si>
    <t>R01AI171408</t>
  </si>
  <si>
    <t>The role of mammarenavirus defective interfering particles in protecting host fitness and the host-driven post-translational modifications that regulate their formation and function</t>
  </si>
  <si>
    <t>Herrera, Gerald M.</t>
  </si>
  <si>
    <t>AWD00000268</t>
  </si>
  <si>
    <t>038103</t>
  </si>
  <si>
    <t>1R01DK125543-01</t>
  </si>
  <si>
    <t>How is Fullness Sensed in the Urinary Bladder</t>
  </si>
  <si>
    <t>Teneback, Charlotte C.</t>
  </si>
  <si>
    <t>AWD00001869</t>
  </si>
  <si>
    <t>502202</t>
  </si>
  <si>
    <t>TENEBA24Y0</t>
  </si>
  <si>
    <t xml:space="preserve">Therapeutics Development Center (TDC) Award
</t>
  </si>
  <si>
    <t>Khadanga, Sherrie</t>
  </si>
  <si>
    <t>AWD00001857</t>
  </si>
  <si>
    <t>502179</t>
  </si>
  <si>
    <t>R01AG084636</t>
  </si>
  <si>
    <t>Optimizing Aerobic Fitness and Functional Response to Exercise in Older Adults</t>
  </si>
  <si>
    <t>Janssen-Heininger, Yvonne M.W.</t>
  </si>
  <si>
    <t>AWD00001399</t>
  </si>
  <si>
    <t>501308</t>
  </si>
  <si>
    <t>R01CA273238</t>
  </si>
  <si>
    <t>Glutaredoxin, Glutathione Metabolism and Lung Cancer</t>
  </si>
  <si>
    <t>AWD00001878</t>
  </si>
  <si>
    <t>502246</t>
  </si>
  <si>
    <t>07/15/2027</t>
  </si>
  <si>
    <t>07/14/2028</t>
  </si>
  <si>
    <t>HT94252410802</t>
  </si>
  <si>
    <t>Clinical Development of a Novel Pleural and Tracheal Sealant - Continuation</t>
  </si>
  <si>
    <t>07/15/2026</t>
  </si>
  <si>
    <t>07/14/2027</t>
  </si>
  <si>
    <t>07/14/2025</t>
  </si>
  <si>
    <t>07/15/2025</t>
  </si>
  <si>
    <t>07/14/2026</t>
  </si>
  <si>
    <t>AWD00001574</t>
  </si>
  <si>
    <t>502270</t>
  </si>
  <si>
    <t>P20GM125498</t>
  </si>
  <si>
    <t>Translational Global Infectious Diseases Research Center</t>
  </si>
  <si>
    <t>501563</t>
  </si>
  <si>
    <t>501566</t>
  </si>
  <si>
    <t>501568</t>
  </si>
  <si>
    <t>501564</t>
  </si>
  <si>
    <t>501565</t>
  </si>
  <si>
    <t>502272</t>
  </si>
  <si>
    <t>502271</t>
  </si>
  <si>
    <t>501562</t>
  </si>
  <si>
    <t>Crothers, Jessica Wood</t>
  </si>
  <si>
    <t>AWD00001889</t>
  </si>
  <si>
    <t>502220</t>
  </si>
  <si>
    <t>K23AI175660</t>
  </si>
  <si>
    <t>Understanding the Development of Mucosal Immunity to Poliovirus: Adjuvants and Modulation of the Enteric Microbiota</t>
  </si>
  <si>
    <t>AWD00001398</t>
  </si>
  <si>
    <t>501304</t>
  </si>
  <si>
    <t>06/01/2023</t>
  </si>
  <si>
    <t>03420-09828</t>
  </si>
  <si>
    <t>VCHIP Preschool Development Grant</t>
  </si>
  <si>
    <t>AWD00000917</t>
  </si>
  <si>
    <t>502262</t>
  </si>
  <si>
    <t>705051</t>
  </si>
  <si>
    <t>AWD00001459</t>
  </si>
  <si>
    <t>501892</t>
  </si>
  <si>
    <t>706155</t>
  </si>
  <si>
    <t>ABCD-USA Consortium: Coordinating Center</t>
  </si>
  <si>
    <t>Ehret, Danielle E</t>
  </si>
  <si>
    <t>Bill and Melinda Gates Foundation</t>
  </si>
  <si>
    <t>AWD00001882</t>
  </si>
  <si>
    <t>502245</t>
  </si>
  <si>
    <t>INV-068775</t>
  </si>
  <si>
    <t>LMA Surfectant - Data Coordination</t>
  </si>
  <si>
    <t>Howe, Alan K</t>
  </si>
  <si>
    <t>AWD00001890</t>
  </si>
  <si>
    <t>502243</t>
  </si>
  <si>
    <t>R35GM153456</t>
  </si>
  <si>
    <t>Mechanical Regulation of PKA Function in Cell Adhesion and Migration</t>
  </si>
  <si>
    <t>08/07/2024</t>
  </si>
  <si>
    <t>An, Gary C</t>
  </si>
  <si>
    <t>AWD00001902</t>
  </si>
  <si>
    <t>502241</t>
  </si>
  <si>
    <t>2432168</t>
  </si>
  <si>
    <t>Conference: Interagency Analysis and Modeling Group/Multiscale Modeling Consortium (IMAG/MSM) Meeting on Operationalizing the NASEM Report on Digital Twins</t>
  </si>
  <si>
    <t>AWD00000120</t>
  </si>
  <si>
    <t>501893</t>
  </si>
  <si>
    <t>131643098</t>
  </si>
  <si>
    <t>Subcontract to ABCD-USA Consortium: Coordinating Center</t>
  </si>
  <si>
    <t>000033234</t>
  </si>
  <si>
    <t>036978</t>
  </si>
  <si>
    <t>U01AI134582</t>
  </si>
  <si>
    <t>A Phase II Evaluation of the Safety and Protective Efficacy of the Live Attenuated Tetravalent Dengue Vaccine TetraVax-DV with Challenge by the Recombinant DENV-2 Virus in a Dengue Endemic Population</t>
  </si>
  <si>
    <t>AWD00000663</t>
  </si>
  <si>
    <t>039231</t>
  </si>
  <si>
    <t>10-21000-99-01-G1</t>
  </si>
  <si>
    <t>Efficacy of a Mindfulness-Based Stress Management Program for Allogeneic HCT Caregivers</t>
  </si>
  <si>
    <t>Lee, Benjamin</t>
  </si>
  <si>
    <t>AWD00001597</t>
  </si>
  <si>
    <t>501676</t>
  </si>
  <si>
    <t>1R01HD112491-01</t>
  </si>
  <si>
    <t>Undernutrition, microbiota maturation, and adaptive immunity in Bangladeshi children</t>
  </si>
  <si>
    <t>Chatterjee, Nimrat</t>
  </si>
  <si>
    <t>AWD00001516</t>
  </si>
  <si>
    <t>502217</t>
  </si>
  <si>
    <t>07/31/2028</t>
  </si>
  <si>
    <t>R35GM150992</t>
  </si>
  <si>
    <t>Defining novel REV1-dependent genome instability mechanisms in therapy resistance and host-pathogen interactions</t>
  </si>
  <si>
    <t>501483</t>
  </si>
  <si>
    <t>AWD00001859</t>
  </si>
  <si>
    <t>502198</t>
  </si>
  <si>
    <t>25273336411000002967</t>
  </si>
  <si>
    <t>Subclinical Vascular Contributions to Alzheimer’s Disease: The Multi-Ethnic Study of Atherosclerosis (MESA) Multisite Study of AD</t>
  </si>
  <si>
    <t>Balchem Corp</t>
  </si>
  <si>
    <t>AWD00001891</t>
  </si>
  <si>
    <t>502196</t>
  </si>
  <si>
    <t>07/23/2024</t>
  </si>
  <si>
    <t>Choline Dose Ranging and Brain Functioning in Postmenopausal Women</t>
  </si>
  <si>
    <t>Actio Biosciences</t>
  </si>
  <si>
    <t>AWD00001867</t>
  </si>
  <si>
    <t>502184</t>
  </si>
  <si>
    <t>07/09/2024</t>
  </si>
  <si>
    <t>07/9/2024</t>
  </si>
  <si>
    <t>Effects of TRPV4 inhibitor combined with standard of care 3-AR agonists</t>
  </si>
  <si>
    <t>Fournier, Stephanie Christine</t>
  </si>
  <si>
    <t>Moonshot Antibodies Inc.</t>
  </si>
  <si>
    <t>AWD00001881</t>
  </si>
  <si>
    <t>502183</t>
  </si>
  <si>
    <t>07/5/2024</t>
  </si>
  <si>
    <t>Identification of Antibodies that Bind Mutated Proteins Year 2</t>
  </si>
  <si>
    <t>Thali, Markus Josef</t>
  </si>
  <si>
    <t>AWD00001455</t>
  </si>
  <si>
    <t>501408</t>
  </si>
  <si>
    <t>R01AI172486</t>
  </si>
  <si>
    <t>Multiscale Analysis of HIV-1-Induced Small T Cell Syncytia</t>
  </si>
  <si>
    <t>04/30/2024</t>
  </si>
  <si>
    <t>Panikkar, Bindu</t>
  </si>
  <si>
    <t>Vermont Community Broadband Board</t>
  </si>
  <si>
    <t>AWD00002110</t>
  </si>
  <si>
    <t>502549</t>
  </si>
  <si>
    <t>02240-FY25-VCBB-DE-01</t>
  </si>
  <si>
    <t>Digital Equity Graduate Research</t>
  </si>
  <si>
    <t>Roy, Eric Daniel</t>
  </si>
  <si>
    <t>NE Interstate Water Pollution/NEIWPCC</t>
  </si>
  <si>
    <t>AWD00002079</t>
  </si>
  <si>
    <t>502519</t>
  </si>
  <si>
    <t>LS-2024-142</t>
  </si>
  <si>
    <t>Net phosphorus retention by non-floodplain wetlands in the Lake Champlain Basin</t>
  </si>
  <si>
    <t>03/13/2025</t>
  </si>
  <si>
    <t>Trevithick, Gillian G</t>
  </si>
  <si>
    <t>AWD00001319</t>
  </si>
  <si>
    <t>501089</t>
  </si>
  <si>
    <t>01/25/2025</t>
  </si>
  <si>
    <t>01/24/2026</t>
  </si>
  <si>
    <t>80NSSC23K0537</t>
  </si>
  <si>
    <t>Socioeconomic and environmental dynamics of land-cover and land-use change in the Cerrado frontier</t>
  </si>
  <si>
    <t>Brochu, Paige Anne</t>
  </si>
  <si>
    <t>US Army Corp of Engineers/DOD</t>
  </si>
  <si>
    <t>AWD00001612</t>
  </si>
  <si>
    <t>501720</t>
  </si>
  <si>
    <t>09/08/2024</t>
  </si>
  <si>
    <t>08/07/2025</t>
  </si>
  <si>
    <t>GR100223.SUB00000842</t>
  </si>
  <si>
    <t>Urban Planning With Integrated Natural Systems (UPWINS)</t>
  </si>
  <si>
    <t>Stepenuck, Kristine Frances</t>
  </si>
  <si>
    <t>AWD00002101</t>
  </si>
  <si>
    <t>502658</t>
  </si>
  <si>
    <t>06140-2025-CWIP-4161</t>
  </si>
  <si>
    <t>UVM Sea Grant - GIC</t>
  </si>
  <si>
    <t>02/01/2026</t>
  </si>
  <si>
    <t>01/31/2027</t>
  </si>
  <si>
    <t>Ricketts, Taylor H</t>
  </si>
  <si>
    <t>AWD00001951</t>
  </si>
  <si>
    <t>502620</t>
  </si>
  <si>
    <t>10/15/2026</t>
  </si>
  <si>
    <t>48705</t>
  </si>
  <si>
    <t>Analysis of Economic and Social Outcomes of the Vermont Pay for Performance (VPFP) Program</t>
  </si>
  <si>
    <t>502619</t>
  </si>
  <si>
    <t>Pontius, Jennifer A.</t>
  </si>
  <si>
    <t>AWD00000493</t>
  </si>
  <si>
    <t>038706</t>
  </si>
  <si>
    <t>03/07/2025</t>
  </si>
  <si>
    <t>03/06/2026</t>
  </si>
  <si>
    <t>140G0121P0101</t>
  </si>
  <si>
    <t>National Trends Network (NTN) Precipitation Chemistry Monitoring</t>
  </si>
  <si>
    <t>Wollenberg, Eva K.</t>
  </si>
  <si>
    <t>CIAT International Center Tropical Ag</t>
  </si>
  <si>
    <t>AWD00001819</t>
  </si>
  <si>
    <t>502189</t>
  </si>
  <si>
    <t>C24PAL164</t>
  </si>
  <si>
    <t xml:space="preserve">CompensACTION Initiative </t>
  </si>
  <si>
    <t>Federal Aviation Administration/DOT</t>
  </si>
  <si>
    <t>AWD00001091</t>
  </si>
  <si>
    <t>502562</t>
  </si>
  <si>
    <t>02/01/2029</t>
  </si>
  <si>
    <t>15-C-UAS-UVM-002</t>
  </si>
  <si>
    <t xml:space="preserve">Disaster Preparedness and Emergency Response Phase III - A62 </t>
  </si>
  <si>
    <t>Mississippi State University</t>
  </si>
  <si>
    <t>AWD00002121</t>
  </si>
  <si>
    <t>502556</t>
  </si>
  <si>
    <t>02/03/2025</t>
  </si>
  <si>
    <t>02/02/2026</t>
  </si>
  <si>
    <t>193700.366843.02</t>
  </si>
  <si>
    <t>Fiscal Year 2024 Homeland Security National Training Program (HSNTP) - Continuing Training Grant</t>
  </si>
  <si>
    <t>02/03/2026</t>
  </si>
  <si>
    <t>02/02/2027</t>
  </si>
  <si>
    <t>02/03/2027</t>
  </si>
  <si>
    <t>Jefferson, Anne J</t>
  </si>
  <si>
    <t>University of Massachusetts Amherst</t>
  </si>
  <si>
    <t>AWD00002097</t>
  </si>
  <si>
    <t>502531</t>
  </si>
  <si>
    <t>018659-9391</t>
  </si>
  <si>
    <t>Transferability of Climate Adaptation Strategies for Stormwater Management to Support Urban Stream Ecosystem Services in the Northeastern US</t>
  </si>
  <si>
    <t>AWD00001972</t>
  </si>
  <si>
    <t>502316</t>
  </si>
  <si>
    <t>NA24OARX417C0199</t>
  </si>
  <si>
    <t>Foam-Free Lake Champlain: Marine Debris Community Action Coalition</t>
  </si>
  <si>
    <t>Henderson, Mark J</t>
  </si>
  <si>
    <t>Great Lakes Fishery Commission</t>
  </si>
  <si>
    <t>AWD00002112</t>
  </si>
  <si>
    <t>502540</t>
  </si>
  <si>
    <t>2025_HEN_441049</t>
  </si>
  <si>
    <t>Genetic and behavioral differences between tributary and lake spawning ecotypes of Lake Whitefish (Coregonus clupeaformis) in Lake Champlain</t>
  </si>
  <si>
    <t>AWD00002058</t>
  </si>
  <si>
    <t>502475</t>
  </si>
  <si>
    <t>D011591106</t>
  </si>
  <si>
    <t>Lake Champlain Sea Grant’s Great Lakes Aquaculture Collaborative: Casting Connections, Netting Knowledge</t>
  </si>
  <si>
    <t>Stockwell, Jason Dana</t>
  </si>
  <si>
    <t>AWD00001366</t>
  </si>
  <si>
    <t>502533</t>
  </si>
  <si>
    <t>2023_MAR_95003</t>
  </si>
  <si>
    <t>Lake Champlain Fish and Community Ecology: A Multi-Basin Mesocosm for the Great Lakes</t>
  </si>
  <si>
    <t>502534</t>
  </si>
  <si>
    <t>502532</t>
  </si>
  <si>
    <t>501242</t>
  </si>
  <si>
    <t>Vermont Dept of Forests Parks Recreation</t>
  </si>
  <si>
    <t>AWD00000938</t>
  </si>
  <si>
    <t>500811</t>
  </si>
  <si>
    <t>06130-UVM-FEMC-FFY21</t>
  </si>
  <si>
    <t xml:space="preserve">Forest Ecosystem Monitoring Cooperative FFY21
</t>
  </si>
  <si>
    <t>01/24/2025</t>
  </si>
  <si>
    <t>Erickson, Jon D.</t>
  </si>
  <si>
    <t>AWD00001769</t>
  </si>
  <si>
    <t>501996</t>
  </si>
  <si>
    <t>NI25MSFRXXXG076</t>
  </si>
  <si>
    <t>McIntire-Stennis Cooperative Forestry Research Program</t>
  </si>
  <si>
    <t>D'Amato, Anthony William</t>
  </si>
  <si>
    <t>000033711</t>
  </si>
  <si>
    <t>502458</t>
  </si>
  <si>
    <t>015184-9337</t>
  </si>
  <si>
    <t>Host Cycle II of the Northeast Climate Adaption Science Center</t>
  </si>
  <si>
    <t>AWD00000886</t>
  </si>
  <si>
    <t>500186</t>
  </si>
  <si>
    <t>2(GG017224-01)</t>
  </si>
  <si>
    <t>Temperature, Shade and Adolescent Psychopathology: Understanding How Place Shapes Health</t>
  </si>
  <si>
    <t>AWD00002065</t>
  </si>
  <si>
    <t>502494</t>
  </si>
  <si>
    <t>NC24NBO431</t>
  </si>
  <si>
    <t>Adaptation insights-Accelerating CGIAR empowered Climate Adaptation</t>
  </si>
  <si>
    <t>Donovan, Therese M.</t>
  </si>
  <si>
    <t>AWD00000361</t>
  </si>
  <si>
    <t>038254</t>
  </si>
  <si>
    <t>08/15/2025</t>
  </si>
  <si>
    <t>G21AC10001-00</t>
  </si>
  <si>
    <t>Adaptive Management with AMMonitor</t>
  </si>
  <si>
    <t>AWD00002069</t>
  </si>
  <si>
    <t>502489</t>
  </si>
  <si>
    <t>03420-10388</t>
  </si>
  <si>
    <t>EPA EJG2G – Healthy &amp; Energy Efficient Homes Project Evaluation</t>
  </si>
  <si>
    <t>Newman, Peter</t>
  </si>
  <si>
    <t>AWD00002072</t>
  </si>
  <si>
    <t>502488</t>
  </si>
  <si>
    <t>S006152-NPS</t>
  </si>
  <si>
    <t>The Influence of Lighting on Social and Ecological Systems in NPS Units</t>
  </si>
  <si>
    <t>AWD00001316</t>
  </si>
  <si>
    <t>501087</t>
  </si>
  <si>
    <t>191000.320633.01</t>
  </si>
  <si>
    <t xml:space="preserve">Automated Mapping of Non-Indigenous Aquatic Plant Species </t>
  </si>
  <si>
    <t>Colorado State University</t>
  </si>
  <si>
    <t>000026506</t>
  </si>
  <si>
    <t>027207</t>
  </si>
  <si>
    <t>10/14/2025</t>
  </si>
  <si>
    <t>CSU 531459</t>
  </si>
  <si>
    <t>USDA UVB Monitoring &amp; Research Program (NREL)</t>
  </si>
  <si>
    <t>AWD00002041</t>
  </si>
  <si>
    <t>502459</t>
  </si>
  <si>
    <t>08/28/2024</t>
  </si>
  <si>
    <t>06130-UVM-FEMC-FFY23</t>
  </si>
  <si>
    <t>Forest Ecosystem Monitoring Cooperative</t>
  </si>
  <si>
    <t>Fitzgerald Environmental Associates, LLC</t>
  </si>
  <si>
    <t>City of Burlington,Vermont</t>
  </si>
  <si>
    <t>AWD00000923</t>
  </si>
  <si>
    <t>500378</t>
  </si>
  <si>
    <t>Subk Serv Agmt-4/7/2022</t>
  </si>
  <si>
    <t>Residential Stormwater Management Incentive and Education Program</t>
  </si>
  <si>
    <t>AWD00002031</t>
  </si>
  <si>
    <t>502455</t>
  </si>
  <si>
    <t>10/28/2024</t>
  </si>
  <si>
    <t>06130-UVM-MERC-CY24</t>
  </si>
  <si>
    <t>Atmospheric Mercury Monitoring</t>
  </si>
  <si>
    <t>AWD00002009</t>
  </si>
  <si>
    <t>502405</t>
  </si>
  <si>
    <t>S006059-NPS</t>
  </si>
  <si>
    <t>Protected Areas Research Collaborative (PARC) Listening Lab</t>
  </si>
  <si>
    <t>AWD00001335</t>
  </si>
  <si>
    <t>501218</t>
  </si>
  <si>
    <t>Nl24MSCFRXXXG064</t>
  </si>
  <si>
    <t>501220</t>
  </si>
  <si>
    <t>501219</t>
  </si>
  <si>
    <t>501217</t>
  </si>
  <si>
    <t>501216</t>
  </si>
  <si>
    <t>AWD00002020</t>
  </si>
  <si>
    <t>502394</t>
  </si>
  <si>
    <t>Promoting Sustainable Road Salting Practices in Chittenden County, Vermont</t>
  </si>
  <si>
    <t>Louisiana State University</t>
  </si>
  <si>
    <t>AWD00000887</t>
  </si>
  <si>
    <t>500189</t>
  </si>
  <si>
    <t>PO-0000187366</t>
  </si>
  <si>
    <t xml:space="preserve">Community Science Catalyst: A Multi-Agency Initiative to Harness the Power of People to Protect Water Resources
</t>
  </si>
  <si>
    <t>AWD00001969</t>
  </si>
  <si>
    <t>502353</t>
  </si>
  <si>
    <t>S005863-NPS</t>
  </si>
  <si>
    <t>Risk Preparedness and Resilience Planning for Emergency Evacuations of Wrangell-St Elias National Park</t>
  </si>
  <si>
    <t>AmericaView</t>
  </si>
  <si>
    <t>AWD00001599</t>
  </si>
  <si>
    <t>501682</t>
  </si>
  <si>
    <t>AV23-VT-01</t>
  </si>
  <si>
    <t>StateView Program Development and Operations for the State of Vermont</t>
  </si>
  <si>
    <t>US Fish and Wildlife Service/FWS</t>
  </si>
  <si>
    <t>AWD00001491</t>
  </si>
  <si>
    <t>501623</t>
  </si>
  <si>
    <t>08/01/2023</t>
  </si>
  <si>
    <t>F23AC02407-00</t>
  </si>
  <si>
    <t>Assessing Vulnerability and Climate-Informed Adaptation Strategies for the Northern Forest Region</t>
  </si>
  <si>
    <t>Synoptic Data PBC</t>
  </si>
  <si>
    <t>AWD00000992</t>
  </si>
  <si>
    <t>500458</t>
  </si>
  <si>
    <t>07/07/2024</t>
  </si>
  <si>
    <t>S2021-161</t>
  </si>
  <si>
    <t>Weather Data for the National Mesonet Program</t>
  </si>
  <si>
    <t>AWD00000671</t>
  </si>
  <si>
    <t>502330</t>
  </si>
  <si>
    <t>NR213A750023C002</t>
  </si>
  <si>
    <t xml:space="preserve">Quantifying the water quality benefits provided by restored riparian wetlands in Vermont’s agricultural landscape
</t>
  </si>
  <si>
    <t>AWD00001927</t>
  </si>
  <si>
    <t>502265</t>
  </si>
  <si>
    <t>24-DG-11242311-081</t>
  </si>
  <si>
    <t>Northeastern States Research Cooperative 2024</t>
  </si>
  <si>
    <t>08/01/2028</t>
  </si>
  <si>
    <t>07/31/2029</t>
  </si>
  <si>
    <t>08/01/2027</t>
  </si>
  <si>
    <t>502266</t>
  </si>
  <si>
    <t>Adair, Elizabeth Carol</t>
  </si>
  <si>
    <t>AWD00001925</t>
  </si>
  <si>
    <t>502292</t>
  </si>
  <si>
    <t>NR243A750023C011</t>
  </si>
  <si>
    <t>Relating dynamic soil carbon properties in forested ecosystems to ecological site state and transition models</t>
  </si>
  <si>
    <t>AWD00001905</t>
  </si>
  <si>
    <t>502264</t>
  </si>
  <si>
    <t>08/22/2024</t>
  </si>
  <si>
    <t>24-CS-11242306-082</t>
  </si>
  <si>
    <t>Climate Adaptation Technical Assistance and Evaluation</t>
  </si>
  <si>
    <t>Food Cycle Science Corporation</t>
  </si>
  <si>
    <t>AWD00001832</t>
  </si>
  <si>
    <t>502235</t>
  </si>
  <si>
    <t>8.1.2024</t>
  </si>
  <si>
    <t>Life Cycle Assessment &amp; Microplastics Characterization for FoodCycler Technology</t>
  </si>
  <si>
    <t>Town of Williston, Vermont</t>
  </si>
  <si>
    <t>AWD00001923</t>
  </si>
  <si>
    <t>502268</t>
  </si>
  <si>
    <t>08/25/2025</t>
  </si>
  <si>
    <t>08/13/2024</t>
  </si>
  <si>
    <t>Town of Williston BLUE Stormwater Program</t>
  </si>
  <si>
    <t>AWD00001911</t>
  </si>
  <si>
    <t>502263</t>
  </si>
  <si>
    <t>24-CS-11242306-061</t>
  </si>
  <si>
    <t>Adaptive Reforestation Strategies for Sustaining US Forests</t>
  </si>
  <si>
    <t>AWD00001920</t>
  </si>
  <si>
    <t>502273</t>
  </si>
  <si>
    <t>08/27/2024</t>
  </si>
  <si>
    <t>08/29/2025</t>
  </si>
  <si>
    <t>24-DG-11132546-074</t>
  </si>
  <si>
    <t>Citizen Science Early Detection System for Invasive Plants and Forest Pests</t>
  </si>
  <si>
    <t>Lake Champlain Basin Program/EPA</t>
  </si>
  <si>
    <t>AWD00001718</t>
  </si>
  <si>
    <t>502237</t>
  </si>
  <si>
    <t>LS-2024-004</t>
  </si>
  <si>
    <t>Not just a needle in a haystack: using models to understand the potential impact of a round goby invasion on the Lake Champlain ecosystem</t>
  </si>
  <si>
    <t>AWD00001539</t>
  </si>
  <si>
    <t>502064</t>
  </si>
  <si>
    <t>A23-0273-S002</t>
  </si>
  <si>
    <t xml:space="preserve">CIROH: Audience Segmentation to Improve Flood Inundation Mapping: Engagement and Testing with Communicators, Decision-makers, and Impacted Communities
</t>
  </si>
  <si>
    <t>AWD00001503</t>
  </si>
  <si>
    <t>502063</t>
  </si>
  <si>
    <t>A23-0263-S002</t>
  </si>
  <si>
    <t>CIROH: Optimizing Flood Warning Information Sharing for Local Stakeholders through Science Communication Research</t>
  </si>
  <si>
    <t>AWD00001875</t>
  </si>
  <si>
    <t>502199</t>
  </si>
  <si>
    <t>06130-SUSTAP-20-04</t>
  </si>
  <si>
    <t xml:space="preserve">LSR Grant Healthy Forests Healthy Sugarbushes BMPs SUSTAP20
</t>
  </si>
  <si>
    <t>AWD00001719</t>
  </si>
  <si>
    <t>502236</t>
  </si>
  <si>
    <t>LS-2024-005</t>
  </si>
  <si>
    <t>Zooplankton Response to Environmental Change Within Lake Champlain and Across a Global Context</t>
  </si>
  <si>
    <t>Row Labels</t>
  </si>
  <si>
    <t>Sum of Award Total</t>
  </si>
  <si>
    <t>Concat</t>
  </si>
  <si>
    <t>Count of Concat</t>
  </si>
  <si>
    <t>AWD00001883-45741</t>
  </si>
  <si>
    <t>AWD00001629-45729</t>
  </si>
  <si>
    <t>AWD00002018-45723</t>
  </si>
  <si>
    <t>AWD00002019-45722</t>
  </si>
  <si>
    <t>AWD00001759-45699</t>
  </si>
  <si>
    <t>AWD00001758-45685</t>
  </si>
  <si>
    <t>AWD00002029-45680</t>
  </si>
  <si>
    <t>AWD00001753-45678</t>
  </si>
  <si>
    <t>AWD00000688-45674</t>
  </si>
  <si>
    <t>AWD00002053-45659</t>
  </si>
  <si>
    <t>AWD00002045-45646</t>
  </si>
  <si>
    <t>AWD00001556-45637</t>
  </si>
  <si>
    <t>AWD00001453-45630</t>
  </si>
  <si>
    <t>AWD00000817-45630</t>
  </si>
  <si>
    <t>AWD00002004-45617</t>
  </si>
  <si>
    <t>AWD00002033-45615</t>
  </si>
  <si>
    <t>AWD00002010-45615</t>
  </si>
  <si>
    <t>AWD00002019-45602</t>
  </si>
  <si>
    <t>AWD00002018-45600</t>
  </si>
  <si>
    <t>AWD00001967-45600</t>
  </si>
  <si>
    <t>AWD00002002-45596</t>
  </si>
  <si>
    <t>AWD00001342-45589</t>
  </si>
  <si>
    <t>AWD00001343-45589</t>
  </si>
  <si>
    <t>AWD00001347-45588</t>
  </si>
  <si>
    <t>AWD00001629-45579</t>
  </si>
  <si>
    <t>AWD00001943-45574</t>
  </si>
  <si>
    <t>AWD00001102-45574</t>
  </si>
  <si>
    <t>AWD00001975-45568</t>
  </si>
  <si>
    <t>AWD00001952-45567</t>
  </si>
  <si>
    <t>AWD00001827-45562</t>
  </si>
  <si>
    <t>AWD00001171-45561</t>
  </si>
  <si>
    <t>AWD00001814-45559</t>
  </si>
  <si>
    <t>AWD00001883-45553</t>
  </si>
  <si>
    <t>AWD00001906-45541</t>
  </si>
  <si>
    <t>AWD00001897-45532</t>
  </si>
  <si>
    <t>AWD00001887-45531</t>
  </si>
  <si>
    <t>AWD00000538-45518</t>
  </si>
  <si>
    <t>AWD00001870-45510</t>
  </si>
  <si>
    <t>AWD00001872-45509</t>
  </si>
  <si>
    <t>AWD00001858-45504</t>
  </si>
  <si>
    <t>AWD00002148-45737</t>
  </si>
  <si>
    <t>AWD00000436-45726</t>
  </si>
  <si>
    <t>AWD00002131-45721</t>
  </si>
  <si>
    <t>AWD00001851-45685</t>
  </si>
  <si>
    <t>AWD00000206-45660</t>
  </si>
  <si>
    <t>AWD00001600-45646</t>
  </si>
  <si>
    <t>AWD00001170-45628</t>
  </si>
  <si>
    <t>AWD00002024-45618</t>
  </si>
  <si>
    <t>AWD00002022-45618</t>
  </si>
  <si>
    <t>AWD00002023-45618</t>
  </si>
  <si>
    <t>AWD00001762-45617</t>
  </si>
  <si>
    <t>AWD00002014-45596</t>
  </si>
  <si>
    <t>AWD00002000-45588</t>
  </si>
  <si>
    <t>AWD00001212-45581</t>
  </si>
  <si>
    <t>AWD00001168-45574</t>
  </si>
  <si>
    <t>AWD00001165-45574</t>
  </si>
  <si>
    <t>AWD00001127-45574</t>
  </si>
  <si>
    <t>000034648-45572</t>
  </si>
  <si>
    <t>AWD00001913-45569</t>
  </si>
  <si>
    <t>AWD00001917-45569</t>
  </si>
  <si>
    <t>AWD00001915-45567</t>
  </si>
  <si>
    <t>AWD00001916-45567</t>
  </si>
  <si>
    <t>AWD00001970-45567</t>
  </si>
  <si>
    <t>AWD00000091-45562</t>
  </si>
  <si>
    <t>AWD00001946-45553</t>
  </si>
  <si>
    <t>AWD00001474-45553</t>
  </si>
  <si>
    <t>AWD00001944-45553</t>
  </si>
  <si>
    <t>AWD00001945-45540</t>
  </si>
  <si>
    <t>AWD00001932-45523</t>
  </si>
  <si>
    <t>AWD00001505-45518</t>
  </si>
  <si>
    <t>AWD00001876-45509</t>
  </si>
  <si>
    <t>AWD00001892-45509</t>
  </si>
  <si>
    <t>AWD00001851-45499</t>
  </si>
  <si>
    <t>AWD00001936-45716</t>
  </si>
  <si>
    <t>AWD00001974-45714</t>
  </si>
  <si>
    <t>AWD00002106-45691</t>
  </si>
  <si>
    <t>AWD00001699-45687</t>
  </si>
  <si>
    <t>Grand Total</t>
  </si>
  <si>
    <t>AWD00001816-45664</t>
  </si>
  <si>
    <t>AWD00001737-45635</t>
  </si>
  <si>
    <t>AWD00002007-45630</t>
  </si>
  <si>
    <t>AWD00001930-45610</t>
  </si>
  <si>
    <t>AWD00002017-45609</t>
  </si>
  <si>
    <t>AWD00001585-45601</t>
  </si>
  <si>
    <t>AWD00001100-45600</t>
  </si>
  <si>
    <t>AWD00000786-45595</t>
  </si>
  <si>
    <t>AWD00001957-45593</t>
  </si>
  <si>
    <t>AWD00001850-45590</t>
  </si>
  <si>
    <t>AWD00001797-45587</t>
  </si>
  <si>
    <t>AWD00001955-45572</t>
  </si>
  <si>
    <t>AWD00001964-45551</t>
  </si>
  <si>
    <t>AWD00000621-45546</t>
  </si>
  <si>
    <t>AWD00001903-45532</t>
  </si>
  <si>
    <t>AWD00001922-45519</t>
  </si>
  <si>
    <t>AWD00000939-45741</t>
  </si>
  <si>
    <t>AWD00002087-45737</t>
  </si>
  <si>
    <t>AWD00002048-45737</t>
  </si>
  <si>
    <t>AWD00002122-45734</t>
  </si>
  <si>
    <t>AWD00001208-45730</t>
  </si>
  <si>
    <t>AWD00001991-45727</t>
  </si>
  <si>
    <t>AWD00001349-45713</t>
  </si>
  <si>
    <t>AWD00002103-45712</t>
  </si>
  <si>
    <t>AWD00001693-45712</t>
  </si>
  <si>
    <t>AWD00001194-45707</t>
  </si>
  <si>
    <t>AWD00001098-45706</t>
  </si>
  <si>
    <t>AWD00002099-45699</t>
  </si>
  <si>
    <t>AWD00001603-45693</t>
  </si>
  <si>
    <t>AWD00002111-45692</t>
  </si>
  <si>
    <t>AWD00002021-45688</t>
  </si>
  <si>
    <t>AWD00002107-45688</t>
  </si>
  <si>
    <t>AWD00002076-45688</t>
  </si>
  <si>
    <t>AWD00000840-45687</t>
  </si>
  <si>
    <t>AWD00000177-45686</t>
  </si>
  <si>
    <t>AWD00001496-45686</t>
  </si>
  <si>
    <t>AWD00001254-45679</t>
  </si>
  <si>
    <t>AWD00002075-45672</t>
  </si>
  <si>
    <t>AWD00000743-45672</t>
  </si>
  <si>
    <t>AWD00001530-45667</t>
  </si>
  <si>
    <t>AWD00002070-45660</t>
  </si>
  <si>
    <t>AWD00002043-45659</t>
  </si>
  <si>
    <t>AWD00001555-45646</t>
  </si>
  <si>
    <t>AWD00001865-45646</t>
  </si>
  <si>
    <t>AWD00001596-45642</t>
  </si>
  <si>
    <t>AWD00001504-45638</t>
  </si>
  <si>
    <t>AWD00001746-45635</t>
  </si>
  <si>
    <t>AWD00001958-45632</t>
  </si>
  <si>
    <t>AWD00002044-45629</t>
  </si>
  <si>
    <t>AWD00002011-45621</t>
  </si>
  <si>
    <t>AWD00001973-45616</t>
  </si>
  <si>
    <t>AWD00000725-45616</t>
  </si>
  <si>
    <t>AWD00001991-45616</t>
  </si>
  <si>
    <t>AWD00001004-45615</t>
  </si>
  <si>
    <t>AWD00000939-45600</t>
  </si>
  <si>
    <t>000034058-45595</t>
  </si>
  <si>
    <t>AWD00001818-45593</t>
  </si>
  <si>
    <t>AWD00001371-45574</t>
  </si>
  <si>
    <t>AWD00001297-45569</t>
  </si>
  <si>
    <t>AWD00000660-45568</t>
  </si>
  <si>
    <t>AWD00001254-45562</t>
  </si>
  <si>
    <t>AWD00001885-45547</t>
  </si>
  <si>
    <t>AWD00001601-45546</t>
  </si>
  <si>
    <t>AWD00001390-45546</t>
  </si>
  <si>
    <t>AWD00001349-45544</t>
  </si>
  <si>
    <t>AWD00001921-45544</t>
  </si>
  <si>
    <t>AWD00001208-45538</t>
  </si>
  <si>
    <t>AWD00001865-45530</t>
  </si>
  <si>
    <t>AWD00001886-45530</t>
  </si>
  <si>
    <t>AWD00001896-45525</t>
  </si>
  <si>
    <t>AWD00001874-45525</t>
  </si>
  <si>
    <t>AWD00001877-45523</t>
  </si>
  <si>
    <t>AWD00001050-45523</t>
  </si>
  <si>
    <t>AWD00001860-45516</t>
  </si>
  <si>
    <t>AWD00001898-45509</t>
  </si>
  <si>
    <t>AWD00001856-45505</t>
  </si>
  <si>
    <t>AWD00001871-45505</t>
  </si>
  <si>
    <t>AWD00002144-45747</t>
  </si>
  <si>
    <t>AWD00002119-45740</t>
  </si>
  <si>
    <t>AWD00002077-45736</t>
  </si>
  <si>
    <t>AWD00002132-45726</t>
  </si>
  <si>
    <t>AWD00001609-45686</t>
  </si>
  <si>
    <t>AWD00002008-45610</t>
  </si>
  <si>
    <t>AWD00001949-45601</t>
  </si>
  <si>
    <t>AWD00001888-45583</t>
  </si>
  <si>
    <t>AWD00001110-45559</t>
  </si>
  <si>
    <t>AWD00001490-45540</t>
  </si>
  <si>
    <t>AWD00001873-45481</t>
  </si>
  <si>
    <t>AWD00001012-45637</t>
  </si>
  <si>
    <t>AWD00002149-45743</t>
  </si>
  <si>
    <t>AWD00001779-45734</t>
  </si>
  <si>
    <t>AWD00002052-45726</t>
  </si>
  <si>
    <t>AWD00002127-45719</t>
  </si>
  <si>
    <t>AWD00000497-45708</t>
  </si>
  <si>
    <t>AWD00002105-45706</t>
  </si>
  <si>
    <t>AWD00001497-45699</t>
  </si>
  <si>
    <t>AWD00001776-45694</t>
  </si>
  <si>
    <t>AWD00002059-45692</t>
  </si>
  <si>
    <t>AWD00002032-45684</t>
  </si>
  <si>
    <t>AWD00002082-45684</t>
  </si>
  <si>
    <t>AWD00001344-45684</t>
  </si>
  <si>
    <t>AWD00002102-45679</t>
  </si>
  <si>
    <t>AWD00001754-45679</t>
  </si>
  <si>
    <t>AWD00001751-45678</t>
  </si>
  <si>
    <t>AWD00001752-45678</t>
  </si>
  <si>
    <t>AWD00002083-45678</t>
  </si>
  <si>
    <t>AWD00001755-45678</t>
  </si>
  <si>
    <t>AWD00000870-45672</t>
  </si>
  <si>
    <t>AWD00001041-45672</t>
  </si>
  <si>
    <t>AWD00001041-45671</t>
  </si>
  <si>
    <t>AWD00002074-45671</t>
  </si>
  <si>
    <t>AWD00001245-45670</t>
  </si>
  <si>
    <t>AWD00001928-45665</t>
  </si>
  <si>
    <t>AWD00002068-45665</t>
  </si>
  <si>
    <t>AWD00001848-45664</t>
  </si>
  <si>
    <t>AWD00001999-45664</t>
  </si>
  <si>
    <t>AWD00001855-45663</t>
  </si>
  <si>
    <t>AWD00001824-45649</t>
  </si>
  <si>
    <t>AWD00002055-45646</t>
  </si>
  <si>
    <t>AWD00001340-45637</t>
  </si>
  <si>
    <t>AWD00001206-45636</t>
  </si>
  <si>
    <t>AWD00001806-45636</t>
  </si>
  <si>
    <t>AWD00002051-45635</t>
  </si>
  <si>
    <t>AWD00001895-45622</t>
  </si>
  <si>
    <t>AWD00002003-45618</t>
  </si>
  <si>
    <t>AWD00001243-45617</t>
  </si>
  <si>
    <t>AWD00002025-45615</t>
  </si>
  <si>
    <t>AWD00001244-45615</t>
  </si>
  <si>
    <t>AWD00000729-45608</t>
  </si>
  <si>
    <t>AWD00001959-45601</t>
  </si>
  <si>
    <t>AWD00002005-45596</t>
  </si>
  <si>
    <t>AWD00001341-45588</t>
  </si>
  <si>
    <t>AWD00001338-45588</t>
  </si>
  <si>
    <t>AWD00001960-45588</t>
  </si>
  <si>
    <t>AWD00001994-45588</t>
  </si>
  <si>
    <t>AWD00001339-45588</t>
  </si>
  <si>
    <t>AWD00000998-45575</t>
  </si>
  <si>
    <t>AWD00001980-45574</t>
  </si>
  <si>
    <t>AWD00001981-45569</t>
  </si>
  <si>
    <t>AWD00001984-45567</t>
  </si>
  <si>
    <t>AWD00001154-45555</t>
  </si>
  <si>
    <t>AWD00001630-45554</t>
  </si>
  <si>
    <t>AWD00001961-45553</t>
  </si>
  <si>
    <t>AWD00001928-45539</t>
  </si>
  <si>
    <t>AWD00001893-45532</t>
  </si>
  <si>
    <t>AWD00001649-45530</t>
  </si>
  <si>
    <t>AWD00001908-45527</t>
  </si>
  <si>
    <t>AWD00001884-45502</t>
  </si>
  <si>
    <t>AWD00001998-45719</t>
  </si>
  <si>
    <t>AWD00001328-45580</t>
  </si>
  <si>
    <t>AWD00002039-45632</t>
  </si>
  <si>
    <t>AWD00002027-45630</t>
  </si>
  <si>
    <t>AWD00001268-45742</t>
  </si>
  <si>
    <t>AWD00001989-45607</t>
  </si>
  <si>
    <t>AWD00001941-45552</t>
  </si>
  <si>
    <t>AWD00001931-45548</t>
  </si>
  <si>
    <t>AWD00001247-45545</t>
  </si>
  <si>
    <t>AWD00002116-45747</t>
  </si>
  <si>
    <t>AWD00002117-45747</t>
  </si>
  <si>
    <t>AWD00000882-45747</t>
  </si>
  <si>
    <t>AWD00000979-45747</t>
  </si>
  <si>
    <t>AWD00001627-45744</t>
  </si>
  <si>
    <t>AWD00001197-45743</t>
  </si>
  <si>
    <t>AWD00000487-45743</t>
  </si>
  <si>
    <t>AWD00001811-45742</t>
  </si>
  <si>
    <t>AWD00001573-45741</t>
  </si>
  <si>
    <t>AWD00002100-45740</t>
  </si>
  <si>
    <t>AWD00002143-45740</t>
  </si>
  <si>
    <t>AWD00002135-45734</t>
  </si>
  <si>
    <t>AWD00001135-45733</t>
  </si>
  <si>
    <t>AWD00000920-45730</t>
  </si>
  <si>
    <t>AWD00000479-45730</t>
  </si>
  <si>
    <t>AWD00001472-45728</t>
  </si>
  <si>
    <t>AWD00002114-45728</t>
  </si>
  <si>
    <t>AWD00002133-45726</t>
  </si>
  <si>
    <t>AWD00001579-45721</t>
  </si>
  <si>
    <t>AWD00002078-45716</t>
  </si>
  <si>
    <t>AWD00002064-45715</t>
  </si>
  <si>
    <t>AWD00001868-45714</t>
  </si>
  <si>
    <t>AWD00001694-45713</t>
  </si>
  <si>
    <t>AWD00000844-45713</t>
  </si>
  <si>
    <t>AWD00001669-45713</t>
  </si>
  <si>
    <t>AWD00001778-45713</t>
  </si>
  <si>
    <t>AWD00001333-45712</t>
  </si>
  <si>
    <t>AWD00001006-45709</t>
  </si>
  <si>
    <t>AWD00002118-45709</t>
  </si>
  <si>
    <t>AWD00001953-45709</t>
  </si>
  <si>
    <t>000030869-45709</t>
  </si>
  <si>
    <t>AWD00002104-45709</t>
  </si>
  <si>
    <t>AWD00000830-45708</t>
  </si>
  <si>
    <t>AWD00002108-45706</t>
  </si>
  <si>
    <t>AWD00001704-45702</t>
  </si>
  <si>
    <t>AWD00002109-45702</t>
  </si>
  <si>
    <t>AWD00001537-45702</t>
  </si>
  <si>
    <t>AWD00001924-45702</t>
  </si>
  <si>
    <t>AWD00002086-45702</t>
  </si>
  <si>
    <t>AWD00000488-45701</t>
  </si>
  <si>
    <t>AWD00000790-45701</t>
  </si>
  <si>
    <t>AWD00001950-45701</t>
  </si>
  <si>
    <t>AWD00001901-45700</t>
  </si>
  <si>
    <t>AWD00001681-45700</t>
  </si>
  <si>
    <t>AWD00001255-45699</t>
  </si>
  <si>
    <t>AWD00000371-45699</t>
  </si>
  <si>
    <t>AWD00002066-45698</t>
  </si>
  <si>
    <t>AWD00001965-45698</t>
  </si>
  <si>
    <t>AWD00002047-45698</t>
  </si>
  <si>
    <t>AWD00001550-45695</t>
  </si>
  <si>
    <t>AWD00002115-45695</t>
  </si>
  <si>
    <t>AWD00001670-45692</t>
  </si>
  <si>
    <t>000031950-45692</t>
  </si>
  <si>
    <t>AWD00001092-45688</t>
  </si>
  <si>
    <t>AWD00002046-45688</t>
  </si>
  <si>
    <t>AWD00001172-45687</t>
  </si>
  <si>
    <t>AWD00002062-45686</t>
  </si>
  <si>
    <t>AWD00001654-45686</t>
  </si>
  <si>
    <t>AWD00000875-45686</t>
  </si>
  <si>
    <t>AWD00002080-45685</t>
  </si>
  <si>
    <t>AWD00001987-45676</t>
  </si>
  <si>
    <t>AWD00001912-45674</t>
  </si>
  <si>
    <t>000033261-45673</t>
  </si>
  <si>
    <t>AWD00001472-45673</t>
  </si>
  <si>
    <t>AWD00001939-45672</t>
  </si>
  <si>
    <t>AWD00001947-45672</t>
  </si>
  <si>
    <t>AWD00002081-45672</t>
  </si>
  <si>
    <t>AWD00001222-45672</t>
  </si>
  <si>
    <t>AWD00002085-45671</t>
  </si>
  <si>
    <t>AWD00000901-45671</t>
  </si>
  <si>
    <t>AWD00001966-45671</t>
  </si>
  <si>
    <t>AWD00000401-45670</t>
  </si>
  <si>
    <t>AWD00001743-45670</t>
  </si>
  <si>
    <t>AWD00001311-45670</t>
  </si>
  <si>
    <t>AWD00001311-45667</t>
  </si>
  <si>
    <t>AWD00000487-45667</t>
  </si>
  <si>
    <t>AWD00001294-45666</t>
  </si>
  <si>
    <t>AWD00001267-45666</t>
  </si>
  <si>
    <t>AWD00001987-45666</t>
  </si>
  <si>
    <t>AWD00001213-45664</t>
  </si>
  <si>
    <t>AWD00001997-45664</t>
  </si>
  <si>
    <t>AWD00000903-45649</t>
  </si>
  <si>
    <t>AWD00002061-45646</t>
  </si>
  <si>
    <t>AWD00001910-45645</t>
  </si>
  <si>
    <t>AWD00002063-45645</t>
  </si>
  <si>
    <t>000034678-45644</t>
  </si>
  <si>
    <t>AWD00002049-45644</t>
  </si>
  <si>
    <t>AWD00001112-45642</t>
  </si>
  <si>
    <t>AWD00001659-45642</t>
  </si>
  <si>
    <t>AWD00001588-45639</t>
  </si>
  <si>
    <t>AWD00000335-45639</t>
  </si>
  <si>
    <t>AWD00001572-45639</t>
  </si>
  <si>
    <t>AWD00000399-45638</t>
  </si>
  <si>
    <t>AWD00001647-45638</t>
  </si>
  <si>
    <t>AWD00001260-45637</t>
  </si>
  <si>
    <t>AWD00002042-45637</t>
  </si>
  <si>
    <t>AWD00001428-45637</t>
  </si>
  <si>
    <t>AWD00000548-45636</t>
  </si>
  <si>
    <t>AWD00002054-45635</t>
  </si>
  <si>
    <t>AWD00001933-45631</t>
  </si>
  <si>
    <t>AWD00001478-45630</t>
  </si>
  <si>
    <t>AWD00001666-45630</t>
  </si>
  <si>
    <t>AWD00001646-45629</t>
  </si>
  <si>
    <t>AWD00000480-45629</t>
  </si>
  <si>
    <t>AWD00001434-45623</t>
  </si>
  <si>
    <t>AWD00000862-45623</t>
  </si>
  <si>
    <t>AWD00001162-45623</t>
  </si>
  <si>
    <t>AWD00001314-45622</t>
  </si>
  <si>
    <t>AWD00001492-45622</t>
  </si>
  <si>
    <t>AWD00000309-45622</t>
  </si>
  <si>
    <t>AWD00000742-45621</t>
  </si>
  <si>
    <t>AWD00001702-45618</t>
  </si>
  <si>
    <t>AWD00002034-45618</t>
  </si>
  <si>
    <t>AWD00001985-45617</t>
  </si>
  <si>
    <t>AWD00001364-45616</t>
  </si>
  <si>
    <t>AWD00001017-45616</t>
  </si>
  <si>
    <t>AWD00001584-45616</t>
  </si>
  <si>
    <t>AWD00002026-45615</t>
  </si>
  <si>
    <t>AWD00001990-45615</t>
  </si>
  <si>
    <t>AWD00001702-45615</t>
  </si>
  <si>
    <t>AWD00000435-45615</t>
  </si>
  <si>
    <t>AWD00001610-45614</t>
  </si>
  <si>
    <t>AWD00002040-45611</t>
  </si>
  <si>
    <t>AWD00001115-45610</t>
  </si>
  <si>
    <t>AWD00001937-45609</t>
  </si>
  <si>
    <t>AWD00001992-45609</t>
  </si>
  <si>
    <t>AWD00000286-45609</t>
  </si>
  <si>
    <t>AWD00002030-45608</t>
  </si>
  <si>
    <t>AWD00001558-45608</t>
  </si>
  <si>
    <t>AWD00001527-45608</t>
  </si>
  <si>
    <t>AWD00001111-45607</t>
  </si>
  <si>
    <t>AWD00000282-45607</t>
  </si>
  <si>
    <t>AWD00001721-45604</t>
  </si>
  <si>
    <t>AWD00000821-45604</t>
  </si>
  <si>
    <t>AWD00000554-45603</t>
  </si>
  <si>
    <t>AWD00001940-45602</t>
  </si>
  <si>
    <t>AWD00000741-45602</t>
  </si>
  <si>
    <t>AWD00001899-45601</t>
  </si>
  <si>
    <t>AWD00001494-45600</t>
  </si>
  <si>
    <t>AWD00001621-45596</t>
  </si>
  <si>
    <t>AWD00001485-45595</t>
  </si>
  <si>
    <t>AWD00000798-45593</t>
  </si>
  <si>
    <t>AWD00002013-45593</t>
  </si>
  <si>
    <t>AWD00000876-45593</t>
  </si>
  <si>
    <t>AWD00000365-45589</t>
  </si>
  <si>
    <t>AWD00001948-45589</t>
  </si>
  <si>
    <t>AWD00002012-45588</t>
  </si>
  <si>
    <t>AWD00001918-45588</t>
  </si>
  <si>
    <t>AWD00000022-45587</t>
  </si>
  <si>
    <t>AWD00001684-45586</t>
  </si>
  <si>
    <t>AWD00000154-45586</t>
  </si>
  <si>
    <t>AWD00001822-45583</t>
  </si>
  <si>
    <t>AWD00001935-45583</t>
  </si>
  <si>
    <t>AWD00001938-45583</t>
  </si>
  <si>
    <t>AWD00001963-45582</t>
  </si>
  <si>
    <t>AWD00000875-45582</t>
  </si>
  <si>
    <t>AWD00000216-45582</t>
  </si>
  <si>
    <t>AWD00001976-45581</t>
  </si>
  <si>
    <t>AWD00001809-45580</t>
  </si>
  <si>
    <t>AWD00001900-45580</t>
  </si>
  <si>
    <t>AWD00001106-45579</t>
  </si>
  <si>
    <t>AWD00000948-45576</t>
  </si>
  <si>
    <t>AWD00000701-45576</t>
  </si>
  <si>
    <t>AWD00001784-45576</t>
  </si>
  <si>
    <t>AWD00001712-45574</t>
  </si>
  <si>
    <t>AWD00001983-45574</t>
  </si>
  <si>
    <t>AWD00001598-45573</t>
  </si>
  <si>
    <t>AWD00000494-45568</t>
  </si>
  <si>
    <t>AWD00001956-45566</t>
  </si>
  <si>
    <t>AWD00001919-45565</t>
  </si>
  <si>
    <t>AWD00001962-45565</t>
  </si>
  <si>
    <t>AWD00001634-45562</t>
  </si>
  <si>
    <t>AWD00001586-45562</t>
  </si>
  <si>
    <t>AWD00001318-45562</t>
  </si>
  <si>
    <t>AWD00001808-45561</t>
  </si>
  <si>
    <t>AWD00001560-45561</t>
  </si>
  <si>
    <t>AWD00001221-45560</t>
  </si>
  <si>
    <t>AWD00001018-45560</t>
  </si>
  <si>
    <t>AWD00001979-45559</t>
  </si>
  <si>
    <t>AWD00001942-45558</t>
  </si>
  <si>
    <t>AWD00001578-45558</t>
  </si>
  <si>
    <t>AWD00001126-45558</t>
  </si>
  <si>
    <t>AWD00001047-45555</t>
  </si>
  <si>
    <t>AWD00001583-45555</t>
  </si>
  <si>
    <t>AWD00001934-45554</t>
  </si>
  <si>
    <t>AWD00001904-45553</t>
  </si>
  <si>
    <t>AWD00001926-45553</t>
  </si>
  <si>
    <t>AWD00000863-45552</t>
  </si>
  <si>
    <t>AWD00001968-45551</t>
  </si>
  <si>
    <t>AWD00001757-45551</t>
  </si>
  <si>
    <t>AWD00000421-45551</t>
  </si>
  <si>
    <t>AWD00001523-45551</t>
  </si>
  <si>
    <t>AWD00000662-45548</t>
  </si>
  <si>
    <t>AWD00001576-45548</t>
  </si>
  <si>
    <t>AWD00001136-45545</t>
  </si>
  <si>
    <t>AWD00000268-45544</t>
  </si>
  <si>
    <t>AWD00001869-45540</t>
  </si>
  <si>
    <t>AWD00001857-45538</t>
  </si>
  <si>
    <t>AWD00001399-45534</t>
  </si>
  <si>
    <t>AWD00001537-45533</t>
  </si>
  <si>
    <t>AWD00001878-45532</t>
  </si>
  <si>
    <t>AWD00001574-45531</t>
  </si>
  <si>
    <t>AWD00001889-45530</t>
  </si>
  <si>
    <t>AWD00001398-45530</t>
  </si>
  <si>
    <t>AWD00000917-45526</t>
  </si>
  <si>
    <t>AWD00001459-45526</t>
  </si>
  <si>
    <t>AWD00001882-45523</t>
  </si>
  <si>
    <t>AWD00001890-45523</t>
  </si>
  <si>
    <t>AWD00001902-45519</t>
  </si>
  <si>
    <t>AWD00000120-45519</t>
  </si>
  <si>
    <t>000033234-45519</t>
  </si>
  <si>
    <t>AWD00000663-45512</t>
  </si>
  <si>
    <t>AWD00001597-45512</t>
  </si>
  <si>
    <t>AWD00001516-45509</t>
  </si>
  <si>
    <t>AWD00001859-45504</t>
  </si>
  <si>
    <t>AWD00001891-45503</t>
  </si>
  <si>
    <t>AWD00001867-45499</t>
  </si>
  <si>
    <t>AWD00001881-45497</t>
  </si>
  <si>
    <t>AWD00001455-45495</t>
  </si>
  <si>
    <t>AWD00000701-45482</t>
  </si>
  <si>
    <t>AWD00002110-45740</t>
  </si>
  <si>
    <t>AWD00002079-45740</t>
  </si>
  <si>
    <t>AWD00001319-45734</t>
  </si>
  <si>
    <t>AWD00001612-45730</t>
  </si>
  <si>
    <t>AWD00002101-45723</t>
  </si>
  <si>
    <t>AWD00001951-45716</t>
  </si>
  <si>
    <t>AWD00000493-45712</t>
  </si>
  <si>
    <t>AWD00001819-45712</t>
  </si>
  <si>
    <t>AWD00001091-45712</t>
  </si>
  <si>
    <t>AWD00002121-45709</t>
  </si>
  <si>
    <t>AWD00002097-45707</t>
  </si>
  <si>
    <t>AWD00001972-45706</t>
  </si>
  <si>
    <t>AWD00002112-45700</t>
  </si>
  <si>
    <t>AWD00002058-45699</t>
  </si>
  <si>
    <t>AWD00001366-45693</t>
  </si>
  <si>
    <t>AWD00000938-45687</t>
  </si>
  <si>
    <t>AWD00001319-45680</t>
  </si>
  <si>
    <t>AWD00001769-45674</t>
  </si>
  <si>
    <t>000033711-45671</t>
  </si>
  <si>
    <t>AWD00000886-45670</t>
  </si>
  <si>
    <t>AWD00002065-45667</t>
  </si>
  <si>
    <t>AWD00000361-45666</t>
  </si>
  <si>
    <t>AWD00002069-45663</t>
  </si>
  <si>
    <t>AWD00002072-45663</t>
  </si>
  <si>
    <t>AWD00001316-45644</t>
  </si>
  <si>
    <t>000026506-45642</t>
  </si>
  <si>
    <t>AWD00002041-45639</t>
  </si>
  <si>
    <t>AWD00000923-45635</t>
  </si>
  <si>
    <t>AWD00002031-45631</t>
  </si>
  <si>
    <t>AWD00001819-45628</t>
  </si>
  <si>
    <t>AWD00002009-45615</t>
  </si>
  <si>
    <t>AWD00001335-45600</t>
  </si>
  <si>
    <t>AWD00002020-45597</t>
  </si>
  <si>
    <t>AWD00000887-45594</t>
  </si>
  <si>
    <t>AWD00001969-45589</t>
  </si>
  <si>
    <t>AWD00001599-45587</t>
  </si>
  <si>
    <t>AWD00001491-45576</t>
  </si>
  <si>
    <t>AWD00000992-45573</t>
  </si>
  <si>
    <t>AWD00000671-45572</t>
  </si>
  <si>
    <t>AWD00001972-45565</t>
  </si>
  <si>
    <t>AWD00001927-45546</t>
  </si>
  <si>
    <t>AWD00001925-45545</t>
  </si>
  <si>
    <t>AWD00001905-45545</t>
  </si>
  <si>
    <t>AWD00001832-45534</t>
  </si>
  <si>
    <t>AWD00001923-45532</t>
  </si>
  <si>
    <t>AWD00001911-45532</t>
  </si>
  <si>
    <t>AWD00001920-45531</t>
  </si>
  <si>
    <t>AWD00001718-45530</t>
  </si>
  <si>
    <t>AWD00001539-45523</t>
  </si>
  <si>
    <t>AWD00001503-45523</t>
  </si>
  <si>
    <t>AWD00001875-45519</t>
  </si>
  <si>
    <t>AWD00001719-45513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</si>
</sst>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0.0%"/>
  </numFmts>
  <fonts count="3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b/>
      <i/>
      <sz val="12"/>
      <color rgb="FF0066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9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66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7" applyNumberFormat="0" applyAlignment="0" applyProtection="0"/>
    <xf numFmtId="0" fontId="14" fillId="7" borderId="8" applyNumberFormat="0" applyAlignment="0" applyProtection="0"/>
    <xf numFmtId="0" fontId="15" fillId="7" borderId="7" applyNumberFormat="0" applyAlignment="0" applyProtection="0"/>
    <xf numFmtId="0" fontId="16" fillId="0" borderId="9" applyNumberFormat="0" applyFill="0" applyAlignment="0" applyProtection="0"/>
    <xf numFmtId="0" fontId="17" fillId="8" borderId="10" applyNumberFormat="0" applyAlignment="0" applyProtection="0"/>
    <xf numFmtId="0" fontId="18" fillId="0" borderId="0" applyNumberFormat="0" applyFill="0" applyBorder="0" applyAlignment="0" applyProtection="0"/>
    <xf numFmtId="0" fontId="5" fillId="9" borderId="11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7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27" fillId="0" borderId="1" xfId="47" applyBorder="1" applyAlignment="1">
      <alignment horizontal="left" vertical="center" readingOrder="1"/>
    </xf>
    <xf numFmtId="164" fontId="24" fillId="0" borderId="1" xfId="1" applyNumberFormat="1" applyFont="1" applyFill="1" applyBorder="1" applyAlignment="1">
      <alignment horizontal="left" vertical="center"/>
    </xf>
    <xf numFmtId="3" fontId="28" fillId="34" borderId="1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2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9" fillId="0" borderId="0" xfId="0" applyFont="1" applyAlignment="1">
      <alignment vertical="center"/>
    </xf>
    <xf numFmtId="4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vertical="center"/>
    </xf>
    <xf numFmtId="3" fontId="27" fillId="0" borderId="1" xfId="47" applyNumberFormat="1" applyBorder="1" applyAlignment="1">
      <alignment vertical="center" readingOrder="1"/>
    </xf>
    <xf numFmtId="3" fontId="23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0" fontId="0" fillId="0" borderId="1" xfId="0" applyBorder="1"/>
    <xf numFmtId="165" fontId="27" fillId="0" borderId="1" xfId="47" applyNumberFormat="1" applyBorder="1" applyAlignment="1">
      <alignment horizontal="center" vertical="center" readingOrder="1"/>
    </xf>
    <xf numFmtId="0" fontId="27" fillId="0" borderId="1" xfId="47" applyBorder="1" applyAlignment="1">
      <alignment horizontal="center" vertical="center" readingOrder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 wrapText="1"/>
    </xf>
    <xf numFmtId="164" fontId="24" fillId="0" borderId="1" xfId="1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3" fontId="30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65" fontId="35" fillId="0" borderId="1" xfId="0" applyNumberFormat="1" applyFont="1" applyBorder="1" applyAlignment="1">
      <alignment horizontal="left" vertical="center" readingOrder="1"/>
    </xf>
    <xf numFmtId="165" fontId="35" fillId="0" borderId="1" xfId="0" applyNumberFormat="1" applyFont="1" applyBorder="1" applyAlignment="1">
      <alignment horizontal="center" vertical="center" readingOrder="1"/>
    </xf>
    <xf numFmtId="0" fontId="0" fillId="0" borderId="0" xfId="0" applyAlignment="1">
      <alignment horizontal="right" vertical="center"/>
    </xf>
    <xf numFmtId="0" fontId="31" fillId="0" borderId="1" xfId="48" applyFont="1" applyBorder="1" applyAlignment="1">
      <alignment vertical="center"/>
    </xf>
    <xf numFmtId="3" fontId="23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166" fontId="0" fillId="0" borderId="1" xfId="46" applyNumberFormat="1" applyFont="1" applyBorder="1" applyAlignment="1">
      <alignment horizontal="right" vertical="center"/>
    </xf>
    <xf numFmtId="166" fontId="23" fillId="2" borderId="1" xfId="46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4" fontId="0" fillId="0" borderId="0" xfId="0" applyNumberFormat="1" applyAlignment="1">
      <alignment vertical="center"/>
    </xf>
    <xf numFmtId="0" fontId="27" fillId="0" borderId="1" xfId="47" applyBorder="1" applyAlignment="1">
      <alignment horizontal="right" vertical="center" readingOrder="1"/>
    </xf>
    <xf numFmtId="0" fontId="0" fillId="35" borderId="1" xfId="0" applyFill="1" applyBorder="1" applyAlignment="1">
      <alignment horizontal="left" vertical="center"/>
    </xf>
    <xf numFmtId="164" fontId="0" fillId="35" borderId="1" xfId="1" applyNumberFormat="1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right" vertical="center"/>
    </xf>
    <xf numFmtId="166" fontId="24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6" fontId="28" fillId="34" borderId="1" xfId="0" applyNumberFormat="1" applyFont="1" applyFill="1" applyBorder="1" applyAlignment="1">
      <alignment horizontal="right" vertical="center" wrapText="1"/>
    </xf>
    <xf numFmtId="166" fontId="0" fillId="0" borderId="1" xfId="0" applyNumberFormat="1" applyBorder="1" applyAlignment="1">
      <alignment horizontal="right" vertical="center"/>
    </xf>
    <xf numFmtId="166" fontId="23" fillId="2" borderId="1" xfId="0" applyNumberFormat="1" applyFont="1" applyFill="1" applyBorder="1" applyAlignment="1">
      <alignment horizontal="right" vertical="center" wrapText="1"/>
    </xf>
    <xf numFmtId="3" fontId="28" fillId="34" borderId="2" xfId="0" applyNumberFormat="1" applyFont="1" applyFill="1" applyBorder="1" applyAlignment="1">
      <alignment horizontal="left" vertical="center" wrapText="1"/>
    </xf>
    <xf numFmtId="3" fontId="28" fillId="34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8" fillId="34" borderId="2" xfId="0" applyFont="1" applyFill="1" applyBorder="1" applyAlignment="1">
      <alignment horizontal="left" vertical="center"/>
    </xf>
    <xf numFmtId="0" fontId="28" fillId="34" borderId="3" xfId="0" applyFont="1" applyFill="1" applyBorder="1" applyAlignment="1">
      <alignment horizontal="left" vertical="center"/>
    </xf>
    <xf numFmtId="0" fontId="27" fillId="35" borderId="1" xfId="47" applyFill="1" applyBorder="1" applyAlignment="1">
      <alignment horizontal="left" vertical="center" readingOrder="1"/>
    </xf>
  </cellXfs>
  <cellStyles count="4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7000000}"/>
    <cellStyle name="Normal 3" xfId="47" xr:uid="{00000000-0005-0000-0000-000028000000}"/>
    <cellStyle name="Normal_1-Award Summary_1" xfId="48" xr:uid="{2C5C6B5B-9A37-4F36-91E9-F33D1DDA2BB4}"/>
    <cellStyle name="Note" xfId="16" builtinId="10" customBuiltin="1"/>
    <cellStyle name="Output" xfId="11" builtinId="21" customBuiltin="1"/>
    <cellStyle name="Percent" xfId="46" builtinId="5"/>
    <cellStyle name="Percent 2" xfId="45" xr:uid="{00000000-0005-0000-0000-000031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10"/>
  <sheetViews>
    <sheetView showGridLines="0" topLeftCell="A3" zoomScale="90" zoomScaleNormal="90" workbookViewId="0">
      <selection activeCell="P11" sqref="P11"/>
    </sheetView>
  </sheetViews>
  <sheetFormatPr defaultColWidth="12.7265625" defaultRowHeight="18" customHeight="1" x14ac:dyDescent="0.35"/>
  <cols>
    <col min="1" max="1" width="22.7265625" style="3" customWidth="1"/>
    <col min="2" max="2" width="34.1796875" style="1" customWidth="1"/>
    <col min="3" max="3" width="4.7265625" style="6" customWidth="1"/>
    <col min="4" max="6" width="14.7265625" style="6" customWidth="1"/>
    <col min="7" max="7" width="4.7265625" style="6" customWidth="1"/>
    <col min="8" max="8" width="14.7265625" style="6" customWidth="1"/>
    <col min="9" max="10" width="14.7265625" style="58" customWidth="1"/>
    <col min="11" max="11" width="4.7265625" style="6" customWidth="1"/>
    <col min="12" max="12" width="14.7265625" style="58" customWidth="1"/>
    <col min="13" max="13" width="14.7265625" style="74" customWidth="1"/>
    <col min="14" max="14" width="10" style="2" bestFit="1" customWidth="1"/>
    <col min="15" max="15" width="20.26953125" style="2" bestFit="1" customWidth="1"/>
    <col min="16" max="16" width="9.7265625" style="2" bestFit="1" customWidth="1"/>
    <col min="17" max="17" width="22.1796875" style="2" bestFit="1" customWidth="1"/>
    <col min="18" max="18" width="27.81640625" style="2" bestFit="1" customWidth="1"/>
    <col min="19" max="19" width="20.26953125" style="2" bestFit="1" customWidth="1"/>
    <col min="20" max="20" width="8.26953125" style="2" bestFit="1" customWidth="1"/>
    <col min="21" max="21" width="14" style="2" bestFit="1" customWidth="1"/>
    <col min="22" max="22" width="12.1796875" style="2" bestFit="1" customWidth="1"/>
    <col min="23" max="23" width="22.1796875" style="2" bestFit="1" customWidth="1"/>
    <col min="24" max="24" width="24.453125" style="2" bestFit="1" customWidth="1"/>
    <col min="25" max="25" width="11.26953125" style="2" bestFit="1" customWidth="1"/>
    <col min="26" max="16384" width="12.7265625" style="2"/>
  </cols>
  <sheetData>
    <row r="1" spans="1:13" s="7" customFormat="1" ht="30" customHeight="1" x14ac:dyDescent="0.35">
      <c r="A1" s="51" t="s">
        <v>0</v>
      </c>
      <c r="B1" s="11"/>
      <c r="C1" s="12"/>
      <c r="D1" s="12"/>
      <c r="E1" s="12"/>
      <c r="F1" s="12"/>
      <c r="G1" s="12"/>
      <c r="H1" s="12"/>
      <c r="I1" s="31"/>
      <c r="J1" s="31"/>
      <c r="K1" s="12"/>
      <c r="L1" s="31"/>
      <c r="M1" s="72"/>
    </row>
    <row r="2" spans="1:13" s="7" customFormat="1" ht="20.25" customHeight="1" x14ac:dyDescent="0.35">
      <c r="A2" s="11" t="s">
        <v>1</v>
      </c>
      <c r="B2" s="11"/>
      <c r="C2" s="12"/>
      <c r="D2" s="12"/>
      <c r="E2" s="12"/>
      <c r="F2" s="61"/>
      <c r="G2" s="12"/>
      <c r="H2" s="12"/>
      <c r="I2" s="31"/>
      <c r="J2" s="31"/>
      <c r="K2" s="12"/>
      <c r="L2" s="31"/>
      <c r="M2" s="72"/>
    </row>
    <row r="3" spans="1:13" s="8" customFormat="1" ht="18" customHeight="1" x14ac:dyDescent="0.35">
      <c r="A3" s="13" t="s">
        <v>2</v>
      </c>
      <c r="B3" s="13"/>
      <c r="C3" s="48"/>
      <c r="D3" s="30"/>
      <c r="E3" s="30"/>
      <c r="F3" s="62"/>
      <c r="G3" s="63"/>
      <c r="H3" s="30"/>
      <c r="I3" s="29"/>
      <c r="J3" s="29"/>
      <c r="K3" s="63"/>
      <c r="L3" s="29"/>
      <c r="M3" s="73"/>
    </row>
    <row r="4" spans="1:13" ht="18.75" customHeight="1" x14ac:dyDescent="0.35">
      <c r="A4" s="13" t="s">
        <v>3</v>
      </c>
      <c r="B4" s="50">
        <f>H18</f>
        <v>506</v>
      </c>
    </row>
    <row r="5" spans="1:13" ht="18.75" customHeight="1" x14ac:dyDescent="0.35">
      <c r="A5" s="13" t="s">
        <v>4</v>
      </c>
      <c r="B5" s="50">
        <f>I18</f>
        <v>714</v>
      </c>
    </row>
    <row r="6" spans="1:13" s="8" customFormat="1" ht="18" customHeight="1" x14ac:dyDescent="0.35">
      <c r="A6" s="71" t="s">
        <v>5</v>
      </c>
      <c r="B6" s="14"/>
      <c r="C6" s="30"/>
      <c r="D6" s="29"/>
      <c r="E6" s="30"/>
      <c r="F6" s="30"/>
      <c r="G6" s="30"/>
      <c r="H6" s="29"/>
      <c r="I6" s="29"/>
      <c r="J6" s="29"/>
      <c r="K6" s="30"/>
      <c r="L6" s="29"/>
      <c r="M6" s="73"/>
    </row>
    <row r="7" spans="1:13" s="8" customFormat="1" ht="18" customHeight="1" x14ac:dyDescent="0.35">
      <c r="A7" s="52"/>
      <c r="B7" s="14"/>
      <c r="C7" s="30"/>
      <c r="D7" s="29"/>
      <c r="E7" s="30"/>
      <c r="F7" s="30"/>
      <c r="G7" s="30"/>
      <c r="H7" s="29"/>
      <c r="I7" s="29"/>
      <c r="J7" s="29"/>
      <c r="K7" s="30"/>
      <c r="L7" s="29"/>
      <c r="M7" s="73"/>
    </row>
    <row r="8" spans="1:13" ht="40" customHeight="1" x14ac:dyDescent="0.35">
      <c r="A8" s="81" t="s">
        <v>6</v>
      </c>
      <c r="B8" s="82"/>
      <c r="C8" s="43"/>
      <c r="D8" s="26" t="s">
        <v>7</v>
      </c>
      <c r="E8" s="26" t="s">
        <v>8</v>
      </c>
      <c r="F8" s="26" t="s">
        <v>9</v>
      </c>
      <c r="G8" s="43"/>
      <c r="H8" s="26" t="s">
        <v>10</v>
      </c>
      <c r="I8" s="26" t="s">
        <v>11</v>
      </c>
      <c r="J8" s="26" t="s">
        <v>12</v>
      </c>
      <c r="K8" s="43"/>
      <c r="L8" s="26" t="s">
        <v>13</v>
      </c>
      <c r="M8" s="75" t="s">
        <v>14</v>
      </c>
    </row>
    <row r="9" spans="1:13" ht="18" customHeight="1" x14ac:dyDescent="0.35">
      <c r="A9" s="80" t="s">
        <v>15</v>
      </c>
      <c r="B9" s="80"/>
      <c r="D9" s="28">
        <f>SUM(D21:D33)</f>
        <v>72</v>
      </c>
      <c r="E9" s="28">
        <f>SUM(E21:E33)</f>
        <v>114</v>
      </c>
      <c r="F9" s="28">
        <f>SUM(F21:F33)</f>
        <v>20010058</v>
      </c>
      <c r="H9" s="28">
        <f>SUM(H21:H33)</f>
        <v>99</v>
      </c>
      <c r="I9" s="28">
        <f>SUM(I21:I33)</f>
        <v>148</v>
      </c>
      <c r="J9" s="28">
        <f>SUM(J21:J33)</f>
        <v>17778679</v>
      </c>
      <c r="L9" s="28">
        <f>SUM(L21:L33)</f>
        <v>-2231379</v>
      </c>
      <c r="M9" s="76">
        <f>L9/F9</f>
        <v>-0.11151287017758769</v>
      </c>
    </row>
    <row r="10" spans="1:13" ht="18" customHeight="1" x14ac:dyDescent="0.35">
      <c r="A10" s="80" t="s">
        <v>16</v>
      </c>
      <c r="B10" s="80"/>
      <c r="D10" s="28">
        <f>SUM(D34:D42)</f>
        <v>33</v>
      </c>
      <c r="E10" s="28">
        <f>SUM(E34:E42)</f>
        <v>40</v>
      </c>
      <c r="F10" s="28">
        <f>SUM(F34:F42)</f>
        <v>4885550</v>
      </c>
      <c r="H10" s="28">
        <f>SUM(H34:H42)</f>
        <v>33</v>
      </c>
      <c r="I10" s="28">
        <f>SUM(I34:I42)</f>
        <v>49</v>
      </c>
      <c r="J10" s="28">
        <f>SUM(J34:J42)</f>
        <v>5974683</v>
      </c>
      <c r="L10" s="28">
        <f>SUM(L34:L42)</f>
        <v>1089133</v>
      </c>
      <c r="M10" s="76">
        <f t="shared" ref="M10:M17" si="0">L10/F10</f>
        <v>0.22292945523021973</v>
      </c>
    </row>
    <row r="11" spans="1:13" ht="18" customHeight="1" x14ac:dyDescent="0.35">
      <c r="A11" s="80" t="s">
        <v>17</v>
      </c>
      <c r="B11" s="80"/>
      <c r="D11" s="28">
        <f>SUM(D43:D50)</f>
        <v>53</v>
      </c>
      <c r="E11" s="28">
        <f>SUM(E43:E50)</f>
        <v>96</v>
      </c>
      <c r="F11" s="28">
        <f>SUM(F43:F50)</f>
        <v>13871912</v>
      </c>
      <c r="H11" s="28">
        <f>SUM(H43:H50)</f>
        <v>61</v>
      </c>
      <c r="I11" s="28">
        <f>SUM(I43:I50)</f>
        <v>98</v>
      </c>
      <c r="J11" s="28">
        <f>SUM(J43:J50)</f>
        <v>13582544</v>
      </c>
      <c r="L11" s="28">
        <f>SUM(L43:L50)</f>
        <v>-289368</v>
      </c>
      <c r="M11" s="76">
        <f t="shared" si="0"/>
        <v>-2.0859993921530068E-2</v>
      </c>
    </row>
    <row r="12" spans="1:13" ht="18" customHeight="1" x14ac:dyDescent="0.35">
      <c r="A12" s="80" t="s">
        <v>18</v>
      </c>
      <c r="B12" s="80"/>
      <c r="D12" s="28">
        <f>SUM(D51:D55)</f>
        <v>20</v>
      </c>
      <c r="E12" s="28">
        <f>SUM(E51:E55)</f>
        <v>38</v>
      </c>
      <c r="F12" s="28">
        <f>SUM(F51:F55)</f>
        <v>9995936</v>
      </c>
      <c r="H12" s="28">
        <f>SUM(H51:H55)</f>
        <v>20</v>
      </c>
      <c r="I12" s="28">
        <f>SUM(I51:I55)</f>
        <v>37</v>
      </c>
      <c r="J12" s="28">
        <f>SUM(J51:J55)</f>
        <v>9779924</v>
      </c>
      <c r="L12" s="28">
        <f>SUM(L51:L55)</f>
        <v>-216012</v>
      </c>
      <c r="M12" s="76">
        <f t="shared" si="0"/>
        <v>-2.160998229680542E-2</v>
      </c>
    </row>
    <row r="13" spans="1:13" ht="18" customHeight="1" x14ac:dyDescent="0.35">
      <c r="A13" s="80" t="s">
        <v>19</v>
      </c>
      <c r="B13" s="80"/>
      <c r="D13" s="28">
        <f>SUM(D56:D59)</f>
        <v>8</v>
      </c>
      <c r="E13" s="28">
        <f>SUM(E56:E59)</f>
        <v>12</v>
      </c>
      <c r="F13" s="28">
        <f>SUM(F56:F59)</f>
        <v>1012295</v>
      </c>
      <c r="H13" s="28">
        <f>SUM(H56:H59)</f>
        <v>11</v>
      </c>
      <c r="I13" s="28">
        <f>SUM(I56:I59)</f>
        <v>20</v>
      </c>
      <c r="J13" s="28">
        <f>SUM(J56:J59)</f>
        <v>2140568</v>
      </c>
      <c r="L13" s="28">
        <f>SUM(L56:L59)</f>
        <v>1128273</v>
      </c>
      <c r="M13" s="76">
        <f t="shared" si="0"/>
        <v>1.1145693696007586</v>
      </c>
    </row>
    <row r="14" spans="1:13" ht="18" customHeight="1" x14ac:dyDescent="0.35">
      <c r="A14" s="80" t="s">
        <v>20</v>
      </c>
      <c r="B14" s="80"/>
      <c r="D14" s="28">
        <f>SUM(D60:D97)</f>
        <v>191</v>
      </c>
      <c r="E14" s="28">
        <f>SUM(E60:E97)</f>
        <v>242</v>
      </c>
      <c r="F14" s="28">
        <f>SUM(F60:F97)</f>
        <v>73071499</v>
      </c>
      <c r="H14" s="28">
        <f>SUM(H60:H97)</f>
        <v>220</v>
      </c>
      <c r="I14" s="28">
        <f>SUM(I60:I97)</f>
        <v>271</v>
      </c>
      <c r="J14" s="28">
        <f>SUM(J60:J97)</f>
        <v>70442897</v>
      </c>
      <c r="L14" s="28">
        <f>SUM(L60:L97)</f>
        <v>-2628602</v>
      </c>
      <c r="M14" s="76">
        <f t="shared" si="0"/>
        <v>-3.5973013226401722E-2</v>
      </c>
    </row>
    <row r="15" spans="1:13" ht="18" customHeight="1" x14ac:dyDescent="0.35">
      <c r="A15" s="80" t="s">
        <v>21</v>
      </c>
      <c r="B15" s="80"/>
      <c r="D15" s="28">
        <f>SUM(D98:D106)</f>
        <v>8</v>
      </c>
      <c r="E15" s="28">
        <f>SUM(E98:E106)</f>
        <v>11</v>
      </c>
      <c r="F15" s="28">
        <f>SUM(F98:F106)</f>
        <v>8550292</v>
      </c>
      <c r="H15" s="28">
        <f>SUM(H98:H106)</f>
        <v>5</v>
      </c>
      <c r="I15" s="28">
        <f>SUM(I98:I106)</f>
        <v>6</v>
      </c>
      <c r="J15" s="28">
        <f>SUM(J98:J106)</f>
        <v>1139812</v>
      </c>
      <c r="L15" s="28">
        <f>SUM(L98:L106)</f>
        <v>-7410480</v>
      </c>
      <c r="M15" s="76">
        <f t="shared" si="0"/>
        <v>-0.86669320767056846</v>
      </c>
    </row>
    <row r="16" spans="1:13" ht="18" customHeight="1" x14ac:dyDescent="0.35">
      <c r="A16" s="80" t="s">
        <v>22</v>
      </c>
      <c r="B16" s="80"/>
      <c r="D16" s="28">
        <f>SUM(D107:D108)</f>
        <v>3</v>
      </c>
      <c r="E16" s="28">
        <f>SUM(E107:E108)</f>
        <v>6</v>
      </c>
      <c r="F16" s="28">
        <f>SUM(F107:F108)</f>
        <v>4876199</v>
      </c>
      <c r="H16" s="28">
        <f>SUM(H107:H108)</f>
        <v>5</v>
      </c>
      <c r="I16" s="28">
        <f>SUM(I107:I108)</f>
        <v>7</v>
      </c>
      <c r="J16" s="28">
        <f>SUM(J107:J108)</f>
        <v>2760494</v>
      </c>
      <c r="L16" s="28">
        <f>SUM(L107:L108)</f>
        <v>-2115705</v>
      </c>
      <c r="M16" s="76">
        <f t="shared" si="0"/>
        <v>-0.43388405600345681</v>
      </c>
    </row>
    <row r="17" spans="1:25" ht="18" customHeight="1" x14ac:dyDescent="0.35">
      <c r="A17" s="80" t="s">
        <v>23</v>
      </c>
      <c r="B17" s="80"/>
      <c r="D17" s="28">
        <f>D109</f>
        <v>43</v>
      </c>
      <c r="E17" s="28">
        <f>E109</f>
        <v>75</v>
      </c>
      <c r="F17" s="28">
        <f>F109</f>
        <v>9596134</v>
      </c>
      <c r="H17" s="28">
        <f>H109</f>
        <v>52</v>
      </c>
      <c r="I17" s="28">
        <f>I109</f>
        <v>78</v>
      </c>
      <c r="J17" s="28">
        <f>J109</f>
        <v>12104237</v>
      </c>
      <c r="L17" s="28">
        <f>L109</f>
        <v>2508103</v>
      </c>
      <c r="M17" s="76">
        <f t="shared" si="0"/>
        <v>0.26136598342624229</v>
      </c>
    </row>
    <row r="18" spans="1:25" ht="18" customHeight="1" x14ac:dyDescent="0.35">
      <c r="A18" s="78" t="s">
        <v>24</v>
      </c>
      <c r="B18" s="79"/>
      <c r="C18" s="54"/>
      <c r="D18" s="26">
        <f>SUM(D9:D17)</f>
        <v>431</v>
      </c>
      <c r="E18" s="26">
        <f>SUM(E9:E17)</f>
        <v>634</v>
      </c>
      <c r="F18" s="26">
        <f>SUM(F9:F17)</f>
        <v>145869875</v>
      </c>
      <c r="G18" s="54"/>
      <c r="H18" s="26">
        <f>SUM(H9:H17)</f>
        <v>506</v>
      </c>
      <c r="I18" s="26">
        <f>SUM(I9:I17)</f>
        <v>714</v>
      </c>
      <c r="J18" s="26">
        <f>SUM(J9:J17)</f>
        <v>135703838</v>
      </c>
      <c r="K18" s="54"/>
      <c r="L18" s="26">
        <f>SUM(L9:L17)</f>
        <v>-10166037</v>
      </c>
      <c r="M18" s="75">
        <f>M110</f>
        <v>-6.9692505049449044E-2</v>
      </c>
    </row>
    <row r="19" spans="1:25" ht="18" customHeight="1" x14ac:dyDescent="0.35">
      <c r="I19" s="6"/>
      <c r="J19" s="6"/>
      <c r="L19" s="6"/>
    </row>
    <row r="20" spans="1:25" ht="40" customHeight="1" x14ac:dyDescent="0.35">
      <c r="A20" s="55" t="s">
        <v>25</v>
      </c>
      <c r="B20" s="55" t="s">
        <v>26</v>
      </c>
      <c r="C20" s="49"/>
      <c r="D20" s="22" t="s">
        <v>7</v>
      </c>
      <c r="E20" s="22" t="s">
        <v>8</v>
      </c>
      <c r="F20" s="22" t="s">
        <v>9</v>
      </c>
      <c r="G20" s="49"/>
      <c r="H20" s="22" t="s">
        <v>10</v>
      </c>
      <c r="I20" s="22" t="s">
        <v>11</v>
      </c>
      <c r="J20" s="22" t="s">
        <v>12</v>
      </c>
      <c r="K20" s="49"/>
      <c r="L20" s="22" t="s">
        <v>13</v>
      </c>
      <c r="M20" s="77" t="s">
        <v>14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6" customFormat="1" ht="18" customHeight="1" x14ac:dyDescent="0.35">
      <c r="A21" s="59" t="s">
        <v>15</v>
      </c>
      <c r="B21" s="59" t="s">
        <v>27</v>
      </c>
      <c r="C21" s="49"/>
      <c r="D21" s="28">
        <v>0</v>
      </c>
      <c r="E21" s="28">
        <v>0</v>
      </c>
      <c r="F21" s="28">
        <v>0</v>
      </c>
      <c r="G21" s="49"/>
      <c r="H21" s="28">
        <v>15</v>
      </c>
      <c r="I21" s="28">
        <v>17</v>
      </c>
      <c r="J21" s="28">
        <v>1232473</v>
      </c>
      <c r="K21" s="49"/>
      <c r="L21" s="28">
        <f>J21-F21</f>
        <v>1232473</v>
      </c>
      <c r="M21" s="64" t="s">
        <v>28</v>
      </c>
    </row>
    <row r="22" spans="1:25" s="6" customFormat="1" ht="18" customHeight="1" x14ac:dyDescent="0.35">
      <c r="A22" s="59" t="s">
        <v>15</v>
      </c>
      <c r="B22" s="59" t="s">
        <v>29</v>
      </c>
      <c r="C22" s="49"/>
      <c r="D22" s="28">
        <v>2</v>
      </c>
      <c r="E22" s="28">
        <v>2</v>
      </c>
      <c r="F22" s="28">
        <v>348874</v>
      </c>
      <c r="G22" s="49"/>
      <c r="H22" s="28">
        <v>7</v>
      </c>
      <c r="I22" s="28">
        <v>7</v>
      </c>
      <c r="J22" s="28">
        <v>938626</v>
      </c>
      <c r="K22" s="49"/>
      <c r="L22" s="28">
        <f t="shared" ref="L22:L85" si="1">J22-F22</f>
        <v>589752</v>
      </c>
      <c r="M22" s="76">
        <f t="shared" ref="M22" si="2">L22/F22</f>
        <v>1.6904441144940581</v>
      </c>
    </row>
    <row r="23" spans="1:25" s="6" customFormat="1" ht="18" customHeight="1" x14ac:dyDescent="0.35">
      <c r="A23" s="59" t="s">
        <v>15</v>
      </c>
      <c r="B23" s="59" t="s">
        <v>30</v>
      </c>
      <c r="C23" s="49"/>
      <c r="D23" s="28">
        <v>5</v>
      </c>
      <c r="E23" s="28">
        <v>20</v>
      </c>
      <c r="F23" s="28">
        <v>6176096</v>
      </c>
      <c r="G23" s="49"/>
      <c r="H23" s="28">
        <v>6</v>
      </c>
      <c r="I23" s="28">
        <v>22</v>
      </c>
      <c r="J23" s="28">
        <v>6550896</v>
      </c>
      <c r="K23" s="49"/>
      <c r="L23" s="28">
        <f t="shared" si="1"/>
        <v>374800</v>
      </c>
      <c r="M23" s="64">
        <f t="shared" ref="M23:M85" si="3">L23/F23</f>
        <v>6.0685585198157539E-2</v>
      </c>
    </row>
    <row r="24" spans="1:25" s="6" customFormat="1" ht="18" customHeight="1" x14ac:dyDescent="0.35">
      <c r="A24" s="59" t="s">
        <v>15</v>
      </c>
      <c r="B24" s="59" t="s">
        <v>31</v>
      </c>
      <c r="C24" s="49"/>
      <c r="D24" s="28">
        <v>6</v>
      </c>
      <c r="E24" s="28">
        <v>8</v>
      </c>
      <c r="F24" s="28">
        <v>3410092</v>
      </c>
      <c r="G24" s="49"/>
      <c r="H24" s="28">
        <v>10</v>
      </c>
      <c r="I24" s="28">
        <v>11</v>
      </c>
      <c r="J24" s="28">
        <v>1477202</v>
      </c>
      <c r="K24" s="49"/>
      <c r="L24" s="28">
        <f t="shared" si="1"/>
        <v>-1932890</v>
      </c>
      <c r="M24" s="64">
        <f t="shared" si="3"/>
        <v>-0.5668146196642202</v>
      </c>
    </row>
    <row r="25" spans="1:25" s="6" customFormat="1" ht="18" customHeight="1" x14ac:dyDescent="0.35">
      <c r="A25" s="59" t="s">
        <v>15</v>
      </c>
      <c r="B25" s="59" t="s">
        <v>32</v>
      </c>
      <c r="C25" s="49"/>
      <c r="D25" s="28">
        <v>6</v>
      </c>
      <c r="E25" s="28">
        <v>6</v>
      </c>
      <c r="F25" s="28">
        <v>1436416</v>
      </c>
      <c r="G25" s="49"/>
      <c r="H25" s="28">
        <v>5</v>
      </c>
      <c r="I25" s="28">
        <v>5</v>
      </c>
      <c r="J25" s="28">
        <v>1050482</v>
      </c>
      <c r="K25" s="49"/>
      <c r="L25" s="28">
        <f t="shared" si="1"/>
        <v>-385934</v>
      </c>
      <c r="M25" s="64">
        <f t="shared" si="3"/>
        <v>-0.26867843298877203</v>
      </c>
    </row>
    <row r="26" spans="1:25" s="6" customFormat="1" ht="18" customHeight="1" x14ac:dyDescent="0.35">
      <c r="A26" s="59" t="s">
        <v>15</v>
      </c>
      <c r="B26" s="59" t="s">
        <v>33</v>
      </c>
      <c r="C26" s="49"/>
      <c r="D26" s="28">
        <v>5</v>
      </c>
      <c r="E26" s="28">
        <v>6</v>
      </c>
      <c r="F26" s="28">
        <v>1038500</v>
      </c>
      <c r="G26" s="49"/>
      <c r="H26" s="28">
        <v>8</v>
      </c>
      <c r="I26" s="28">
        <v>11</v>
      </c>
      <c r="J26" s="28">
        <v>1871434</v>
      </c>
      <c r="K26" s="49"/>
      <c r="L26" s="28">
        <f t="shared" si="1"/>
        <v>832934</v>
      </c>
      <c r="M26" s="64">
        <f t="shared" si="3"/>
        <v>0.80205488685604232</v>
      </c>
    </row>
    <row r="27" spans="1:25" s="6" customFormat="1" ht="18" customHeight="1" x14ac:dyDescent="0.35">
      <c r="A27" s="59" t="s">
        <v>15</v>
      </c>
      <c r="B27" s="59" t="s">
        <v>34</v>
      </c>
      <c r="C27" s="49"/>
      <c r="D27" s="28">
        <v>23</v>
      </c>
      <c r="E27" s="28">
        <v>40</v>
      </c>
      <c r="F27" s="28">
        <v>4911555</v>
      </c>
      <c r="G27" s="49"/>
      <c r="H27" s="28">
        <v>38</v>
      </c>
      <c r="I27" s="28">
        <v>61</v>
      </c>
      <c r="J27" s="28">
        <v>2759067</v>
      </c>
      <c r="K27" s="49"/>
      <c r="L27" s="28">
        <f t="shared" si="1"/>
        <v>-2152488</v>
      </c>
      <c r="M27" s="64">
        <f t="shared" si="3"/>
        <v>-0.43824980072502495</v>
      </c>
    </row>
    <row r="28" spans="1:25" s="6" customFormat="1" ht="18" customHeight="1" x14ac:dyDescent="0.35">
      <c r="A28" s="59" t="s">
        <v>15</v>
      </c>
      <c r="B28" s="59" t="s">
        <v>35</v>
      </c>
      <c r="C28" s="49"/>
      <c r="D28" s="28">
        <v>4</v>
      </c>
      <c r="E28" s="28">
        <v>5</v>
      </c>
      <c r="F28" s="28">
        <v>215858</v>
      </c>
      <c r="G28" s="49"/>
      <c r="H28" s="28">
        <v>4</v>
      </c>
      <c r="I28" s="28">
        <v>5</v>
      </c>
      <c r="J28" s="28">
        <v>382842</v>
      </c>
      <c r="K28" s="49"/>
      <c r="L28" s="28">
        <f t="shared" si="1"/>
        <v>166984</v>
      </c>
      <c r="M28" s="64">
        <f t="shared" si="3"/>
        <v>0.77358263302726793</v>
      </c>
    </row>
    <row r="29" spans="1:25" s="6" customFormat="1" ht="18" customHeight="1" x14ac:dyDescent="0.35">
      <c r="A29" s="59" t="s">
        <v>15</v>
      </c>
      <c r="B29" s="59" t="s">
        <v>36</v>
      </c>
      <c r="C29" s="49"/>
      <c r="D29" s="28">
        <v>3</v>
      </c>
      <c r="E29" s="28">
        <v>3</v>
      </c>
      <c r="F29" s="28">
        <v>369719</v>
      </c>
      <c r="G29" s="49"/>
      <c r="H29" s="28">
        <v>2</v>
      </c>
      <c r="I29" s="28">
        <v>2</v>
      </c>
      <c r="J29" s="28">
        <v>51534</v>
      </c>
      <c r="K29" s="49"/>
      <c r="L29" s="28">
        <f t="shared" si="1"/>
        <v>-318185</v>
      </c>
      <c r="M29" s="64">
        <f t="shared" si="3"/>
        <v>-0.86061306018895434</v>
      </c>
    </row>
    <row r="30" spans="1:25" s="6" customFormat="1" ht="18" customHeight="1" x14ac:dyDescent="0.35">
      <c r="A30" s="59" t="s">
        <v>15</v>
      </c>
      <c r="B30" s="59" t="s">
        <v>37</v>
      </c>
      <c r="C30" s="49"/>
      <c r="D30" s="28">
        <v>0</v>
      </c>
      <c r="E30" s="28">
        <v>0</v>
      </c>
      <c r="F30" s="28">
        <v>0</v>
      </c>
      <c r="G30" s="49"/>
      <c r="H30" s="28">
        <v>2</v>
      </c>
      <c r="I30" s="28">
        <v>2</v>
      </c>
      <c r="J30" s="28">
        <v>71896</v>
      </c>
      <c r="K30" s="49"/>
      <c r="L30" s="28">
        <f t="shared" si="1"/>
        <v>71896</v>
      </c>
      <c r="M30" s="64" t="s">
        <v>28</v>
      </c>
    </row>
    <row r="31" spans="1:25" s="6" customFormat="1" ht="18" customHeight="1" x14ac:dyDescent="0.35">
      <c r="A31" s="59" t="s">
        <v>15</v>
      </c>
      <c r="B31" s="59" t="s">
        <v>38</v>
      </c>
      <c r="C31" s="49"/>
      <c r="D31" s="28">
        <v>3</v>
      </c>
      <c r="E31" s="28">
        <v>4</v>
      </c>
      <c r="F31" s="28">
        <v>220736</v>
      </c>
      <c r="G31" s="49"/>
      <c r="H31" s="28">
        <v>0</v>
      </c>
      <c r="I31" s="28">
        <v>0</v>
      </c>
      <c r="J31" s="28">
        <v>0</v>
      </c>
      <c r="K31" s="49"/>
      <c r="L31" s="28">
        <f t="shared" si="1"/>
        <v>-220736</v>
      </c>
      <c r="M31" s="64">
        <f t="shared" si="3"/>
        <v>-1</v>
      </c>
    </row>
    <row r="32" spans="1:25" s="6" customFormat="1" ht="18" customHeight="1" x14ac:dyDescent="0.35">
      <c r="A32" s="59" t="s">
        <v>15</v>
      </c>
      <c r="B32" s="59" t="s">
        <v>39</v>
      </c>
      <c r="C32" s="49"/>
      <c r="D32" s="28">
        <v>11</v>
      </c>
      <c r="E32" s="28">
        <v>13</v>
      </c>
      <c r="F32" s="28">
        <v>1218835</v>
      </c>
      <c r="G32" s="49"/>
      <c r="H32" s="28">
        <v>0</v>
      </c>
      <c r="I32" s="28">
        <v>0</v>
      </c>
      <c r="J32" s="28">
        <v>0</v>
      </c>
      <c r="K32" s="49"/>
      <c r="L32" s="28">
        <f t="shared" si="1"/>
        <v>-1218835</v>
      </c>
      <c r="M32" s="64">
        <f t="shared" si="3"/>
        <v>-1</v>
      </c>
    </row>
    <row r="33" spans="1:13" s="6" customFormat="1" ht="18" customHeight="1" x14ac:dyDescent="0.35">
      <c r="A33" s="59" t="s">
        <v>15</v>
      </c>
      <c r="B33" s="59" t="s">
        <v>40</v>
      </c>
      <c r="C33" s="49"/>
      <c r="D33" s="28">
        <v>4</v>
      </c>
      <c r="E33" s="28">
        <v>7</v>
      </c>
      <c r="F33" s="28">
        <v>663377</v>
      </c>
      <c r="G33" s="49"/>
      <c r="H33" s="28">
        <v>2</v>
      </c>
      <c r="I33" s="28">
        <v>5</v>
      </c>
      <c r="J33" s="28">
        <v>1392227</v>
      </c>
      <c r="K33" s="49"/>
      <c r="L33" s="28">
        <f t="shared" si="1"/>
        <v>728850</v>
      </c>
      <c r="M33" s="64">
        <f t="shared" si="3"/>
        <v>1.0986965179679127</v>
      </c>
    </row>
    <row r="34" spans="1:13" s="6" customFormat="1" ht="18" customHeight="1" x14ac:dyDescent="0.35">
      <c r="A34" s="59" t="s">
        <v>16</v>
      </c>
      <c r="B34" s="59" t="s">
        <v>41</v>
      </c>
      <c r="C34" s="49"/>
      <c r="D34" s="28">
        <v>2</v>
      </c>
      <c r="E34" s="28">
        <v>2</v>
      </c>
      <c r="F34" s="28">
        <v>4000</v>
      </c>
      <c r="G34" s="49"/>
      <c r="H34" s="28">
        <v>0</v>
      </c>
      <c r="I34" s="28">
        <v>0</v>
      </c>
      <c r="J34" s="28">
        <v>0</v>
      </c>
      <c r="K34" s="49"/>
      <c r="L34" s="28">
        <f t="shared" si="1"/>
        <v>-4000</v>
      </c>
      <c r="M34" s="64">
        <f t="shared" si="3"/>
        <v>-1</v>
      </c>
    </row>
    <row r="35" spans="1:13" s="6" customFormat="1" ht="18" customHeight="1" x14ac:dyDescent="0.35">
      <c r="A35" s="59" t="s">
        <v>16</v>
      </c>
      <c r="B35" s="59" t="s">
        <v>42</v>
      </c>
      <c r="C35" s="49"/>
      <c r="D35" s="28">
        <v>4</v>
      </c>
      <c r="E35" s="28">
        <v>7</v>
      </c>
      <c r="F35" s="28">
        <v>1129430</v>
      </c>
      <c r="G35" s="49"/>
      <c r="H35" s="28">
        <v>2</v>
      </c>
      <c r="I35" s="28">
        <v>4</v>
      </c>
      <c r="J35" s="28">
        <v>444750</v>
      </c>
      <c r="K35" s="49"/>
      <c r="L35" s="28">
        <f t="shared" si="1"/>
        <v>-684680</v>
      </c>
      <c r="M35" s="64">
        <f t="shared" si="3"/>
        <v>-0.6062172954499172</v>
      </c>
    </row>
    <row r="36" spans="1:13" s="6" customFormat="1" ht="18" customHeight="1" x14ac:dyDescent="0.35">
      <c r="A36" s="59" t="s">
        <v>16</v>
      </c>
      <c r="B36" s="59" t="s">
        <v>43</v>
      </c>
      <c r="C36" s="49"/>
      <c r="D36" s="28">
        <v>4</v>
      </c>
      <c r="E36" s="28">
        <v>5</v>
      </c>
      <c r="F36" s="28">
        <v>698228</v>
      </c>
      <c r="G36" s="49"/>
      <c r="H36" s="28">
        <v>4</v>
      </c>
      <c r="I36" s="28">
        <v>9</v>
      </c>
      <c r="J36" s="28">
        <v>1390829</v>
      </c>
      <c r="K36" s="49"/>
      <c r="L36" s="28">
        <f t="shared" si="1"/>
        <v>692601</v>
      </c>
      <c r="M36" s="64">
        <f t="shared" si="3"/>
        <v>0.99194102785909477</v>
      </c>
    </row>
    <row r="37" spans="1:13" s="6" customFormat="1" ht="18" customHeight="1" x14ac:dyDescent="0.35">
      <c r="A37" s="59" t="s">
        <v>16</v>
      </c>
      <c r="B37" s="59" t="s">
        <v>44</v>
      </c>
      <c r="C37" s="49"/>
      <c r="D37" s="28">
        <v>8</v>
      </c>
      <c r="E37" s="28">
        <v>11</v>
      </c>
      <c r="F37" s="28">
        <v>150601</v>
      </c>
      <c r="G37" s="49"/>
      <c r="H37" s="28">
        <v>9</v>
      </c>
      <c r="I37" s="28">
        <v>13</v>
      </c>
      <c r="J37" s="28">
        <v>75690</v>
      </c>
      <c r="K37" s="49"/>
      <c r="L37" s="28">
        <f t="shared" si="1"/>
        <v>-74911</v>
      </c>
      <c r="M37" s="64">
        <f t="shared" si="3"/>
        <v>-0.49741369579219263</v>
      </c>
    </row>
    <row r="38" spans="1:13" s="6" customFormat="1" ht="18" customHeight="1" x14ac:dyDescent="0.35">
      <c r="A38" s="59" t="s">
        <v>16</v>
      </c>
      <c r="B38" s="59" t="s">
        <v>45</v>
      </c>
      <c r="C38" s="49"/>
      <c r="D38" s="28">
        <v>2</v>
      </c>
      <c r="E38" s="28">
        <v>2</v>
      </c>
      <c r="F38" s="28">
        <v>419707</v>
      </c>
      <c r="G38" s="49"/>
      <c r="H38" s="28">
        <v>0</v>
      </c>
      <c r="I38" s="28">
        <v>0</v>
      </c>
      <c r="J38" s="28">
        <v>0</v>
      </c>
      <c r="K38" s="49"/>
      <c r="L38" s="28">
        <f t="shared" si="1"/>
        <v>-419707</v>
      </c>
      <c r="M38" s="64">
        <f t="shared" si="3"/>
        <v>-1</v>
      </c>
    </row>
    <row r="39" spans="1:13" s="6" customFormat="1" ht="18" customHeight="1" x14ac:dyDescent="0.35">
      <c r="A39" s="23" t="s">
        <v>16</v>
      </c>
      <c r="B39" s="23" t="s">
        <v>46</v>
      </c>
      <c r="C39" s="49"/>
      <c r="D39" s="28">
        <v>7</v>
      </c>
      <c r="E39" s="28">
        <v>7</v>
      </c>
      <c r="F39" s="28">
        <v>2193329</v>
      </c>
      <c r="G39" s="49"/>
      <c r="H39" s="28">
        <v>10</v>
      </c>
      <c r="I39" s="28">
        <v>13</v>
      </c>
      <c r="J39" s="28">
        <v>2544018</v>
      </c>
      <c r="K39" s="49"/>
      <c r="L39" s="28">
        <f t="shared" si="1"/>
        <v>350689</v>
      </c>
      <c r="M39" s="64">
        <f t="shared" si="3"/>
        <v>0.15988891771366723</v>
      </c>
    </row>
    <row r="40" spans="1:13" s="6" customFormat="1" ht="18" customHeight="1" x14ac:dyDescent="0.35">
      <c r="A40" s="59" t="s">
        <v>16</v>
      </c>
      <c r="B40" s="59" t="s">
        <v>47</v>
      </c>
      <c r="C40" s="49"/>
      <c r="D40" s="28">
        <v>0</v>
      </c>
      <c r="E40" s="28">
        <v>0</v>
      </c>
      <c r="F40" s="28">
        <v>0</v>
      </c>
      <c r="G40" s="49"/>
      <c r="H40" s="28">
        <v>2</v>
      </c>
      <c r="I40" s="28">
        <v>4</v>
      </c>
      <c r="J40" s="28">
        <v>665760</v>
      </c>
      <c r="K40" s="49"/>
      <c r="L40" s="28">
        <f t="shared" si="1"/>
        <v>665760</v>
      </c>
      <c r="M40" s="64" t="s">
        <v>28</v>
      </c>
    </row>
    <row r="41" spans="1:13" s="6" customFormat="1" ht="18" customHeight="1" x14ac:dyDescent="0.35">
      <c r="A41" s="59" t="s">
        <v>16</v>
      </c>
      <c r="B41" s="59" t="s">
        <v>48</v>
      </c>
      <c r="C41" s="49"/>
      <c r="D41" s="28">
        <v>3</v>
      </c>
      <c r="E41" s="28">
        <v>3</v>
      </c>
      <c r="F41" s="28">
        <v>110000</v>
      </c>
      <c r="G41" s="49"/>
      <c r="H41" s="28">
        <v>1</v>
      </c>
      <c r="I41" s="28">
        <v>1</v>
      </c>
      <c r="J41" s="28">
        <v>30000</v>
      </c>
      <c r="K41" s="49"/>
      <c r="L41" s="28">
        <f t="shared" si="1"/>
        <v>-80000</v>
      </c>
      <c r="M41" s="64">
        <f t="shared" si="3"/>
        <v>-0.72727272727272729</v>
      </c>
    </row>
    <row r="42" spans="1:13" s="6" customFormat="1" ht="18" customHeight="1" x14ac:dyDescent="0.35">
      <c r="A42" s="59" t="s">
        <v>16</v>
      </c>
      <c r="B42" s="59" t="s">
        <v>49</v>
      </c>
      <c r="C42" s="49"/>
      <c r="D42" s="28">
        <v>3</v>
      </c>
      <c r="E42" s="28">
        <v>3</v>
      </c>
      <c r="F42" s="28">
        <v>180255</v>
      </c>
      <c r="G42" s="49"/>
      <c r="H42" s="28">
        <v>5</v>
      </c>
      <c r="I42" s="28">
        <v>5</v>
      </c>
      <c r="J42" s="28">
        <v>823636</v>
      </c>
      <c r="K42" s="49"/>
      <c r="L42" s="28">
        <f t="shared" si="1"/>
        <v>643381</v>
      </c>
      <c r="M42" s="64">
        <f t="shared" si="3"/>
        <v>3.5692824054811241</v>
      </c>
    </row>
    <row r="43" spans="1:13" s="6" customFormat="1" ht="18" customHeight="1" x14ac:dyDescent="0.35">
      <c r="A43" s="59" t="s">
        <v>17</v>
      </c>
      <c r="B43" s="59" t="s">
        <v>50</v>
      </c>
      <c r="C43" s="49"/>
      <c r="D43" s="28">
        <v>4</v>
      </c>
      <c r="E43" s="28">
        <v>8</v>
      </c>
      <c r="F43" s="28">
        <v>1508750</v>
      </c>
      <c r="G43" s="49"/>
      <c r="H43" s="28">
        <v>2</v>
      </c>
      <c r="I43" s="28">
        <v>2</v>
      </c>
      <c r="J43" s="28">
        <v>1306923</v>
      </c>
      <c r="K43" s="49"/>
      <c r="L43" s="28">
        <f t="shared" si="1"/>
        <v>-201827</v>
      </c>
      <c r="M43" s="64">
        <f t="shared" si="3"/>
        <v>-0.13377100248550125</v>
      </c>
    </row>
    <row r="44" spans="1:13" s="6" customFormat="1" ht="18" customHeight="1" x14ac:dyDescent="0.35">
      <c r="A44" s="59" t="s">
        <v>17</v>
      </c>
      <c r="B44" s="59" t="s">
        <v>51</v>
      </c>
      <c r="C44" s="49"/>
      <c r="D44" s="28">
        <v>8</v>
      </c>
      <c r="E44" s="28">
        <v>21</v>
      </c>
      <c r="F44" s="28">
        <v>4157958</v>
      </c>
      <c r="G44" s="49"/>
      <c r="H44" s="28">
        <v>9</v>
      </c>
      <c r="I44" s="28">
        <v>12</v>
      </c>
      <c r="J44" s="28">
        <v>2920672</v>
      </c>
      <c r="K44" s="49"/>
      <c r="L44" s="28">
        <f t="shared" si="1"/>
        <v>-1237286</v>
      </c>
      <c r="M44" s="64">
        <f t="shared" si="3"/>
        <v>-0.29757058633107886</v>
      </c>
    </row>
    <row r="45" spans="1:13" s="6" customFormat="1" ht="18" customHeight="1" x14ac:dyDescent="0.35">
      <c r="A45" s="59" t="s">
        <v>17</v>
      </c>
      <c r="B45" s="59" t="s">
        <v>52</v>
      </c>
      <c r="C45" s="49"/>
      <c r="D45" s="28">
        <v>6</v>
      </c>
      <c r="E45" s="28">
        <v>7</v>
      </c>
      <c r="F45" s="28">
        <v>815661</v>
      </c>
      <c r="G45" s="49"/>
      <c r="H45" s="28">
        <v>11</v>
      </c>
      <c r="I45" s="28">
        <v>14</v>
      </c>
      <c r="J45" s="28">
        <v>2621430</v>
      </c>
      <c r="K45" s="49"/>
      <c r="L45" s="28">
        <f t="shared" si="1"/>
        <v>1805769</v>
      </c>
      <c r="M45" s="64">
        <f t="shared" si="3"/>
        <v>2.2138719394454314</v>
      </c>
    </row>
    <row r="46" spans="1:13" s="6" customFormat="1" ht="18" customHeight="1" x14ac:dyDescent="0.35">
      <c r="A46" s="59" t="s">
        <v>17</v>
      </c>
      <c r="B46" s="59" t="s">
        <v>53</v>
      </c>
      <c r="C46" s="49"/>
      <c r="D46" s="28">
        <v>3</v>
      </c>
      <c r="E46" s="28">
        <v>5</v>
      </c>
      <c r="F46" s="28">
        <v>429122</v>
      </c>
      <c r="G46" s="49"/>
      <c r="H46" s="28">
        <v>2</v>
      </c>
      <c r="I46" s="28">
        <v>2</v>
      </c>
      <c r="J46" s="28">
        <v>287669</v>
      </c>
      <c r="K46" s="49"/>
      <c r="L46" s="28">
        <f t="shared" si="1"/>
        <v>-141453</v>
      </c>
      <c r="M46" s="64">
        <f t="shared" si="3"/>
        <v>-0.32963353079077745</v>
      </c>
    </row>
    <row r="47" spans="1:13" s="6" customFormat="1" ht="18" customHeight="1" x14ac:dyDescent="0.35">
      <c r="A47" s="59" t="s">
        <v>17</v>
      </c>
      <c r="B47" s="59" t="s">
        <v>54</v>
      </c>
      <c r="C47" s="49"/>
      <c r="D47" s="28">
        <v>18</v>
      </c>
      <c r="E47" s="28">
        <v>33</v>
      </c>
      <c r="F47" s="28">
        <v>2933230</v>
      </c>
      <c r="G47" s="49"/>
      <c r="H47" s="28">
        <v>15</v>
      </c>
      <c r="I47" s="28">
        <v>25</v>
      </c>
      <c r="J47" s="28">
        <v>2062097</v>
      </c>
      <c r="K47" s="49"/>
      <c r="L47" s="28">
        <f t="shared" si="1"/>
        <v>-871133</v>
      </c>
      <c r="M47" s="64">
        <f t="shared" si="3"/>
        <v>-0.29698762115483612</v>
      </c>
    </row>
    <row r="48" spans="1:13" s="6" customFormat="1" ht="18" customHeight="1" x14ac:dyDescent="0.35">
      <c r="A48" s="59" t="s">
        <v>17</v>
      </c>
      <c r="B48" s="59" t="s">
        <v>55</v>
      </c>
      <c r="C48" s="49"/>
      <c r="D48" s="28">
        <v>3</v>
      </c>
      <c r="E48" s="28">
        <v>6</v>
      </c>
      <c r="F48" s="28">
        <v>185881</v>
      </c>
      <c r="G48" s="49"/>
      <c r="H48" s="28">
        <v>3</v>
      </c>
      <c r="I48" s="28">
        <v>5</v>
      </c>
      <c r="J48" s="28">
        <v>634166</v>
      </c>
      <c r="K48" s="49"/>
      <c r="L48" s="28">
        <f t="shared" si="1"/>
        <v>448285</v>
      </c>
      <c r="M48" s="64">
        <f t="shared" si="3"/>
        <v>2.4116773634744808</v>
      </c>
    </row>
    <row r="49" spans="1:13" s="6" customFormat="1" ht="18" customHeight="1" x14ac:dyDescent="0.35">
      <c r="A49" s="59" t="s">
        <v>17</v>
      </c>
      <c r="B49" s="59" t="s">
        <v>56</v>
      </c>
      <c r="C49" s="49"/>
      <c r="D49" s="28">
        <v>7</v>
      </c>
      <c r="E49" s="28">
        <v>8</v>
      </c>
      <c r="F49" s="28">
        <v>2140365</v>
      </c>
      <c r="G49" s="49"/>
      <c r="H49" s="28">
        <v>13</v>
      </c>
      <c r="I49" s="28">
        <v>28</v>
      </c>
      <c r="J49" s="28">
        <v>2807447</v>
      </c>
      <c r="K49" s="49"/>
      <c r="L49" s="28">
        <f t="shared" si="1"/>
        <v>667082</v>
      </c>
      <c r="M49" s="64">
        <f t="shared" si="3"/>
        <v>0.31166740252246694</v>
      </c>
    </row>
    <row r="50" spans="1:13" s="6" customFormat="1" ht="18" customHeight="1" x14ac:dyDescent="0.35">
      <c r="A50" s="59" t="s">
        <v>17</v>
      </c>
      <c r="B50" s="59" t="s">
        <v>57</v>
      </c>
      <c r="C50" s="49"/>
      <c r="D50" s="28">
        <v>4</v>
      </c>
      <c r="E50" s="28">
        <v>8</v>
      </c>
      <c r="F50" s="28">
        <v>1700945</v>
      </c>
      <c r="G50" s="49"/>
      <c r="H50" s="28">
        <v>6</v>
      </c>
      <c r="I50" s="28">
        <v>10</v>
      </c>
      <c r="J50" s="28">
        <v>942140</v>
      </c>
      <c r="K50" s="49"/>
      <c r="L50" s="28">
        <f t="shared" si="1"/>
        <v>-758805</v>
      </c>
      <c r="M50" s="64">
        <f t="shared" si="3"/>
        <v>-0.44610789884446589</v>
      </c>
    </row>
    <row r="51" spans="1:13" s="6" customFormat="1" ht="18" customHeight="1" x14ac:dyDescent="0.35">
      <c r="A51" s="59" t="s">
        <v>18</v>
      </c>
      <c r="B51" s="59" t="s">
        <v>58</v>
      </c>
      <c r="C51" s="49"/>
      <c r="D51" s="28">
        <v>1</v>
      </c>
      <c r="E51" s="28">
        <v>1</v>
      </c>
      <c r="F51" s="28">
        <v>26087</v>
      </c>
      <c r="G51" s="49"/>
      <c r="H51" s="28">
        <v>2</v>
      </c>
      <c r="I51" s="28">
        <v>3</v>
      </c>
      <c r="J51" s="28">
        <v>580232</v>
      </c>
      <c r="K51" s="49"/>
      <c r="L51" s="28">
        <f t="shared" si="1"/>
        <v>554145</v>
      </c>
      <c r="M51" s="64">
        <f t="shared" si="3"/>
        <v>21.242189596350673</v>
      </c>
    </row>
    <row r="52" spans="1:13" s="6" customFormat="1" ht="18" customHeight="1" x14ac:dyDescent="0.35">
      <c r="A52" s="59" t="s">
        <v>18</v>
      </c>
      <c r="B52" s="59" t="s">
        <v>59</v>
      </c>
      <c r="C52" s="49"/>
      <c r="D52" s="28">
        <v>9</v>
      </c>
      <c r="E52" s="28">
        <v>13</v>
      </c>
      <c r="F52" s="28">
        <v>4503129</v>
      </c>
      <c r="G52" s="49"/>
      <c r="H52" s="28">
        <v>7</v>
      </c>
      <c r="I52" s="28">
        <v>12</v>
      </c>
      <c r="J52" s="28">
        <v>3137854</v>
      </c>
      <c r="K52" s="49"/>
      <c r="L52" s="28">
        <f t="shared" si="1"/>
        <v>-1365275</v>
      </c>
      <c r="M52" s="64">
        <f t="shared" si="3"/>
        <v>-0.3031836307598561</v>
      </c>
    </row>
    <row r="53" spans="1:13" s="6" customFormat="1" ht="18" customHeight="1" x14ac:dyDescent="0.35">
      <c r="A53" s="59" t="s">
        <v>18</v>
      </c>
      <c r="B53" s="59" t="s">
        <v>60</v>
      </c>
      <c r="C53" s="49"/>
      <c r="D53" s="28">
        <v>8</v>
      </c>
      <c r="E53" s="28">
        <v>14</v>
      </c>
      <c r="F53" s="28">
        <v>2600696</v>
      </c>
      <c r="G53" s="49"/>
      <c r="H53" s="28">
        <v>8</v>
      </c>
      <c r="I53" s="28">
        <v>12</v>
      </c>
      <c r="J53" s="28">
        <v>2592370</v>
      </c>
      <c r="K53" s="49"/>
      <c r="L53" s="28">
        <f t="shared" si="1"/>
        <v>-8326</v>
      </c>
      <c r="M53" s="64">
        <f t="shared" si="3"/>
        <v>-3.201450688584902E-3</v>
      </c>
    </row>
    <row r="54" spans="1:13" s="6" customFormat="1" ht="18" customHeight="1" x14ac:dyDescent="0.35">
      <c r="A54" s="59" t="s">
        <v>18</v>
      </c>
      <c r="B54" s="59" t="s">
        <v>61</v>
      </c>
      <c r="C54" s="49"/>
      <c r="D54" s="28">
        <v>0</v>
      </c>
      <c r="E54" s="28">
        <v>0</v>
      </c>
      <c r="F54" s="28">
        <v>0</v>
      </c>
      <c r="G54" s="49"/>
      <c r="H54" s="28">
        <v>2</v>
      </c>
      <c r="I54" s="28">
        <v>2</v>
      </c>
      <c r="J54" s="28">
        <v>30000</v>
      </c>
      <c r="K54" s="49"/>
      <c r="L54" s="28">
        <f t="shared" si="1"/>
        <v>30000</v>
      </c>
      <c r="M54" s="64" t="s">
        <v>28</v>
      </c>
    </row>
    <row r="55" spans="1:13" s="6" customFormat="1" ht="18" customHeight="1" x14ac:dyDescent="0.35">
      <c r="A55" s="59" t="s">
        <v>18</v>
      </c>
      <c r="B55" s="59" t="s">
        <v>62</v>
      </c>
      <c r="C55" s="49"/>
      <c r="D55" s="28">
        <v>2</v>
      </c>
      <c r="E55" s="28">
        <v>10</v>
      </c>
      <c r="F55" s="28">
        <v>2866024</v>
      </c>
      <c r="G55" s="49"/>
      <c r="H55" s="28">
        <v>1</v>
      </c>
      <c r="I55" s="28">
        <v>8</v>
      </c>
      <c r="J55" s="28">
        <v>3439468</v>
      </c>
      <c r="K55" s="49"/>
      <c r="L55" s="28">
        <f t="shared" si="1"/>
        <v>573444</v>
      </c>
      <c r="M55" s="64">
        <f t="shared" si="3"/>
        <v>0.20008346057116061</v>
      </c>
    </row>
    <row r="56" spans="1:13" s="6" customFormat="1" ht="18" customHeight="1" x14ac:dyDescent="0.35">
      <c r="A56" s="59" t="s">
        <v>19</v>
      </c>
      <c r="B56" s="59" t="s">
        <v>63</v>
      </c>
      <c r="C56" s="49"/>
      <c r="D56" s="28">
        <v>2</v>
      </c>
      <c r="E56" s="28">
        <v>2</v>
      </c>
      <c r="F56" s="28">
        <v>582343</v>
      </c>
      <c r="G56" s="49"/>
      <c r="H56" s="28">
        <v>7</v>
      </c>
      <c r="I56" s="28">
        <v>15</v>
      </c>
      <c r="J56" s="28">
        <v>1805637</v>
      </c>
      <c r="K56" s="49"/>
      <c r="L56" s="28">
        <f t="shared" si="1"/>
        <v>1223294</v>
      </c>
      <c r="M56" s="64">
        <f t="shared" si="3"/>
        <v>2.1006417180252877</v>
      </c>
    </row>
    <row r="57" spans="1:13" s="6" customFormat="1" ht="18" customHeight="1" x14ac:dyDescent="0.35">
      <c r="A57" s="23" t="s">
        <v>19</v>
      </c>
      <c r="B57" s="23" t="s">
        <v>64</v>
      </c>
      <c r="C57" s="49"/>
      <c r="D57" s="28">
        <v>2</v>
      </c>
      <c r="E57" s="28">
        <v>4</v>
      </c>
      <c r="F57" s="28">
        <v>9745</v>
      </c>
      <c r="G57" s="49"/>
      <c r="H57" s="28">
        <v>0</v>
      </c>
      <c r="I57" s="28">
        <v>0</v>
      </c>
      <c r="J57" s="28">
        <v>0</v>
      </c>
      <c r="K57" s="49"/>
      <c r="L57" s="28">
        <f t="shared" si="1"/>
        <v>-9745</v>
      </c>
      <c r="M57" s="64">
        <f t="shared" si="3"/>
        <v>-1</v>
      </c>
    </row>
    <row r="58" spans="1:13" s="6" customFormat="1" ht="18" customHeight="1" x14ac:dyDescent="0.35">
      <c r="A58" s="59" t="s">
        <v>19</v>
      </c>
      <c r="B58" s="59" t="s">
        <v>65</v>
      </c>
      <c r="C58" s="49"/>
      <c r="D58" s="28">
        <v>3</v>
      </c>
      <c r="E58" s="28">
        <v>5</v>
      </c>
      <c r="F58" s="28">
        <v>411027</v>
      </c>
      <c r="G58" s="49"/>
      <c r="H58" s="28">
        <v>3</v>
      </c>
      <c r="I58" s="28">
        <v>4</v>
      </c>
      <c r="J58" s="28">
        <v>326615</v>
      </c>
      <c r="K58" s="49"/>
      <c r="L58" s="28">
        <f t="shared" si="1"/>
        <v>-84412</v>
      </c>
      <c r="M58" s="64">
        <f t="shared" si="3"/>
        <v>-0.20536850377225827</v>
      </c>
    </row>
    <row r="59" spans="1:13" s="6" customFormat="1" ht="18" customHeight="1" x14ac:dyDescent="0.35">
      <c r="A59" s="59" t="s">
        <v>19</v>
      </c>
      <c r="B59" s="59" t="s">
        <v>66</v>
      </c>
      <c r="C59" s="49"/>
      <c r="D59" s="28">
        <v>1</v>
      </c>
      <c r="E59" s="28">
        <v>1</v>
      </c>
      <c r="F59" s="28">
        <v>9180</v>
      </c>
      <c r="G59" s="49"/>
      <c r="H59" s="28">
        <v>1</v>
      </c>
      <c r="I59" s="28">
        <v>1</v>
      </c>
      <c r="J59" s="28">
        <v>8316</v>
      </c>
      <c r="K59" s="49"/>
      <c r="L59" s="28">
        <f t="shared" si="1"/>
        <v>-864</v>
      </c>
      <c r="M59" s="64">
        <f t="shared" si="3"/>
        <v>-9.4117647058823528E-2</v>
      </c>
    </row>
    <row r="60" spans="1:13" s="6" customFormat="1" ht="18" customHeight="1" x14ac:dyDescent="0.35">
      <c r="A60" s="59" t="s">
        <v>20</v>
      </c>
      <c r="B60" s="59" t="s">
        <v>67</v>
      </c>
      <c r="C60" s="49"/>
      <c r="D60" s="28">
        <v>7</v>
      </c>
      <c r="E60" s="28">
        <v>13</v>
      </c>
      <c r="F60" s="28">
        <v>4369616</v>
      </c>
      <c r="G60" s="49"/>
      <c r="H60" s="28">
        <v>9</v>
      </c>
      <c r="I60" s="28">
        <v>15</v>
      </c>
      <c r="J60" s="28">
        <v>2448342</v>
      </c>
      <c r="K60" s="49"/>
      <c r="L60" s="28">
        <f t="shared" si="1"/>
        <v>-1921274</v>
      </c>
      <c r="M60" s="64">
        <f t="shared" si="3"/>
        <v>-0.43968943724116721</v>
      </c>
    </row>
    <row r="61" spans="1:13" s="6" customFormat="1" ht="18" customHeight="1" x14ac:dyDescent="0.35">
      <c r="A61" s="59" t="s">
        <v>20</v>
      </c>
      <c r="B61" s="59" t="s">
        <v>68</v>
      </c>
      <c r="C61" s="49"/>
      <c r="D61" s="28">
        <v>25</v>
      </c>
      <c r="E61" s="28">
        <v>34</v>
      </c>
      <c r="F61" s="28">
        <v>10815260</v>
      </c>
      <c r="G61" s="49"/>
      <c r="H61" s="28">
        <v>18</v>
      </c>
      <c r="I61" s="28">
        <v>27</v>
      </c>
      <c r="J61" s="28">
        <v>9042953</v>
      </c>
      <c r="K61" s="49"/>
      <c r="L61" s="28">
        <f t="shared" si="1"/>
        <v>-1772307</v>
      </c>
      <c r="M61" s="64">
        <f t="shared" si="3"/>
        <v>-0.16387095640789034</v>
      </c>
    </row>
    <row r="62" spans="1:13" s="6" customFormat="1" ht="18" customHeight="1" x14ac:dyDescent="0.35">
      <c r="A62" s="59" t="s">
        <v>20</v>
      </c>
      <c r="B62" s="59" t="s">
        <v>69</v>
      </c>
      <c r="C62" s="49"/>
      <c r="D62" s="28">
        <v>2</v>
      </c>
      <c r="E62" s="28">
        <v>4</v>
      </c>
      <c r="F62" s="28">
        <v>3004808</v>
      </c>
      <c r="G62" s="49"/>
      <c r="H62" s="28">
        <v>0</v>
      </c>
      <c r="I62" s="28">
        <v>0</v>
      </c>
      <c r="J62" s="28">
        <v>0</v>
      </c>
      <c r="K62" s="49"/>
      <c r="L62" s="28">
        <f t="shared" si="1"/>
        <v>-3004808</v>
      </c>
      <c r="M62" s="64">
        <f t="shared" si="3"/>
        <v>-1</v>
      </c>
    </row>
    <row r="63" spans="1:13" s="6" customFormat="1" ht="18" customHeight="1" x14ac:dyDescent="0.35">
      <c r="A63" s="59" t="s">
        <v>20</v>
      </c>
      <c r="B63" s="59" t="s">
        <v>70</v>
      </c>
      <c r="C63" s="49"/>
      <c r="D63" s="28">
        <v>7</v>
      </c>
      <c r="E63" s="28">
        <v>12</v>
      </c>
      <c r="F63" s="28">
        <v>3932094</v>
      </c>
      <c r="G63" s="49"/>
      <c r="H63" s="28">
        <v>3</v>
      </c>
      <c r="I63" s="28">
        <v>4</v>
      </c>
      <c r="J63" s="28">
        <v>1113655</v>
      </c>
      <c r="K63" s="49"/>
      <c r="L63" s="28">
        <f t="shared" si="1"/>
        <v>-2818439</v>
      </c>
      <c r="M63" s="64">
        <f t="shared" si="3"/>
        <v>-0.71677813399171031</v>
      </c>
    </row>
    <row r="64" spans="1:13" s="6" customFormat="1" ht="18" customHeight="1" x14ac:dyDescent="0.35">
      <c r="A64" s="23" t="s">
        <v>20</v>
      </c>
      <c r="B64" s="23" t="s">
        <v>71</v>
      </c>
      <c r="C64" s="49"/>
      <c r="D64" s="28">
        <v>0</v>
      </c>
      <c r="E64" s="28">
        <v>0</v>
      </c>
      <c r="F64" s="28">
        <v>0</v>
      </c>
      <c r="G64" s="49"/>
      <c r="H64" s="28">
        <v>2</v>
      </c>
      <c r="I64" s="28">
        <v>2</v>
      </c>
      <c r="J64" s="28">
        <v>10000</v>
      </c>
      <c r="K64" s="49"/>
      <c r="L64" s="28">
        <f t="shared" si="1"/>
        <v>10000</v>
      </c>
      <c r="M64" s="64" t="s">
        <v>28</v>
      </c>
    </row>
    <row r="65" spans="1:13" s="6" customFormat="1" ht="18" customHeight="1" x14ac:dyDescent="0.35">
      <c r="A65" s="59" t="s">
        <v>20</v>
      </c>
      <c r="B65" s="59" t="s">
        <v>72</v>
      </c>
      <c r="C65" s="49"/>
      <c r="D65" s="28">
        <v>8</v>
      </c>
      <c r="E65" s="28">
        <v>9</v>
      </c>
      <c r="F65" s="28">
        <v>2018338</v>
      </c>
      <c r="G65" s="49"/>
      <c r="H65" s="28">
        <v>8</v>
      </c>
      <c r="I65" s="28">
        <v>8</v>
      </c>
      <c r="J65" s="28">
        <v>1178598</v>
      </c>
      <c r="K65" s="49"/>
      <c r="L65" s="28">
        <f t="shared" si="1"/>
        <v>-839740</v>
      </c>
      <c r="M65" s="64">
        <f t="shared" si="3"/>
        <v>-0.41605518996322716</v>
      </c>
    </row>
    <row r="66" spans="1:13" s="6" customFormat="1" ht="18" customHeight="1" x14ac:dyDescent="0.35">
      <c r="A66" s="59" t="s">
        <v>20</v>
      </c>
      <c r="B66" s="59" t="s">
        <v>73</v>
      </c>
      <c r="C66" s="49"/>
      <c r="D66" s="28">
        <v>5</v>
      </c>
      <c r="E66" s="28">
        <v>5</v>
      </c>
      <c r="F66" s="28">
        <v>346045</v>
      </c>
      <c r="G66" s="49"/>
      <c r="H66" s="28">
        <v>5</v>
      </c>
      <c r="I66" s="28">
        <v>6</v>
      </c>
      <c r="J66" s="28">
        <v>293480</v>
      </c>
      <c r="K66" s="49"/>
      <c r="L66" s="28">
        <f t="shared" si="1"/>
        <v>-52565</v>
      </c>
      <c r="M66" s="64">
        <f t="shared" si="3"/>
        <v>-0.15190220925024203</v>
      </c>
    </row>
    <row r="67" spans="1:13" s="6" customFormat="1" ht="18" customHeight="1" x14ac:dyDescent="0.35">
      <c r="A67" s="59" t="s">
        <v>20</v>
      </c>
      <c r="B67" s="59" t="s">
        <v>74</v>
      </c>
      <c r="C67" s="49"/>
      <c r="D67" s="28">
        <v>4</v>
      </c>
      <c r="E67" s="28">
        <v>4</v>
      </c>
      <c r="F67" s="28">
        <v>532661</v>
      </c>
      <c r="G67" s="49"/>
      <c r="H67" s="28">
        <v>5</v>
      </c>
      <c r="I67" s="28">
        <v>5</v>
      </c>
      <c r="J67" s="28">
        <v>1125527</v>
      </c>
      <c r="K67" s="49"/>
      <c r="L67" s="28">
        <f t="shared" si="1"/>
        <v>592866</v>
      </c>
      <c r="M67" s="64">
        <f t="shared" si="3"/>
        <v>1.1130268594847379</v>
      </c>
    </row>
    <row r="68" spans="1:13" s="6" customFormat="1" ht="18" customHeight="1" x14ac:dyDescent="0.35">
      <c r="A68" s="59" t="s">
        <v>20</v>
      </c>
      <c r="B68" s="59" t="s">
        <v>75</v>
      </c>
      <c r="C68" s="49"/>
      <c r="D68" s="28">
        <v>2</v>
      </c>
      <c r="E68" s="28">
        <v>2</v>
      </c>
      <c r="F68" s="28">
        <v>75440</v>
      </c>
      <c r="G68" s="49"/>
      <c r="H68" s="28">
        <v>2</v>
      </c>
      <c r="I68" s="28">
        <v>2</v>
      </c>
      <c r="J68" s="28">
        <v>235751</v>
      </c>
      <c r="K68" s="49"/>
      <c r="L68" s="28">
        <f t="shared" si="1"/>
        <v>160311</v>
      </c>
      <c r="M68" s="64">
        <f t="shared" si="3"/>
        <v>2.1250132555673384</v>
      </c>
    </row>
    <row r="69" spans="1:13" s="6" customFormat="1" ht="18" customHeight="1" x14ac:dyDescent="0.35">
      <c r="A69" s="59" t="s">
        <v>20</v>
      </c>
      <c r="B69" s="59" t="s">
        <v>76</v>
      </c>
      <c r="C69" s="49"/>
      <c r="D69" s="28">
        <v>8</v>
      </c>
      <c r="E69" s="28">
        <v>14</v>
      </c>
      <c r="F69" s="28">
        <v>3914500</v>
      </c>
      <c r="G69" s="49"/>
      <c r="H69" s="28">
        <v>11</v>
      </c>
      <c r="I69" s="28">
        <v>14</v>
      </c>
      <c r="J69" s="28">
        <v>5861608</v>
      </c>
      <c r="K69" s="49"/>
      <c r="L69" s="28">
        <f t="shared" si="1"/>
        <v>1947108</v>
      </c>
      <c r="M69" s="64">
        <f t="shared" si="3"/>
        <v>0.49740911993868947</v>
      </c>
    </row>
    <row r="70" spans="1:13" s="6" customFormat="1" ht="18" customHeight="1" x14ac:dyDescent="0.35">
      <c r="A70" s="59" t="s">
        <v>20</v>
      </c>
      <c r="B70" s="59" t="s">
        <v>77</v>
      </c>
      <c r="D70" s="28">
        <v>3</v>
      </c>
      <c r="E70" s="28">
        <v>5</v>
      </c>
      <c r="F70" s="28">
        <v>1690086</v>
      </c>
      <c r="H70" s="28">
        <v>3</v>
      </c>
      <c r="I70" s="28">
        <v>3</v>
      </c>
      <c r="J70" s="28">
        <v>968608</v>
      </c>
      <c r="L70" s="28">
        <f t="shared" si="1"/>
        <v>-721478</v>
      </c>
      <c r="M70" s="64">
        <f t="shared" si="3"/>
        <v>-0.42688833585983199</v>
      </c>
    </row>
    <row r="71" spans="1:13" s="6" customFormat="1" ht="18" customHeight="1" x14ac:dyDescent="0.35">
      <c r="A71" s="59" t="s">
        <v>20</v>
      </c>
      <c r="B71" s="59" t="s">
        <v>78</v>
      </c>
      <c r="C71" s="49"/>
      <c r="D71" s="28">
        <v>0</v>
      </c>
      <c r="E71" s="28">
        <v>0</v>
      </c>
      <c r="F71" s="28">
        <v>0</v>
      </c>
      <c r="G71" s="49"/>
      <c r="H71" s="28">
        <v>1</v>
      </c>
      <c r="I71" s="28">
        <v>1</v>
      </c>
      <c r="J71" s="28">
        <v>5000</v>
      </c>
      <c r="K71" s="49"/>
      <c r="L71" s="28">
        <f t="shared" si="1"/>
        <v>5000</v>
      </c>
      <c r="M71" s="64" t="s">
        <v>28</v>
      </c>
    </row>
    <row r="72" spans="1:13" s="6" customFormat="1" ht="18" customHeight="1" x14ac:dyDescent="0.35">
      <c r="A72" s="59" t="s">
        <v>20</v>
      </c>
      <c r="B72" s="59" t="s">
        <v>79</v>
      </c>
      <c r="C72" s="49"/>
      <c r="D72" s="28">
        <v>0</v>
      </c>
      <c r="E72" s="28">
        <v>0</v>
      </c>
      <c r="F72" s="28">
        <v>0</v>
      </c>
      <c r="G72" s="49"/>
      <c r="H72" s="28">
        <v>1</v>
      </c>
      <c r="I72" s="28">
        <v>1</v>
      </c>
      <c r="J72" s="28">
        <v>700000</v>
      </c>
      <c r="K72" s="49"/>
      <c r="L72" s="28">
        <f t="shared" si="1"/>
        <v>700000</v>
      </c>
      <c r="M72" s="64" t="s">
        <v>28</v>
      </c>
    </row>
    <row r="73" spans="1:13" s="6" customFormat="1" ht="18" customHeight="1" x14ac:dyDescent="0.35">
      <c r="A73" s="59" t="s">
        <v>20</v>
      </c>
      <c r="B73" s="59" t="s">
        <v>80</v>
      </c>
      <c r="C73" s="49"/>
      <c r="D73" s="28">
        <v>9</v>
      </c>
      <c r="E73" s="28">
        <v>12</v>
      </c>
      <c r="F73" s="28">
        <v>3188760</v>
      </c>
      <c r="G73" s="49"/>
      <c r="H73" s="28">
        <v>16</v>
      </c>
      <c r="I73" s="28">
        <v>20</v>
      </c>
      <c r="J73" s="28">
        <v>10021024</v>
      </c>
      <c r="K73" s="49"/>
      <c r="L73" s="28">
        <f t="shared" si="1"/>
        <v>6832264</v>
      </c>
      <c r="M73" s="64">
        <f t="shared" si="3"/>
        <v>2.1426084120473163</v>
      </c>
    </row>
    <row r="74" spans="1:13" s="6" customFormat="1" ht="18" customHeight="1" x14ac:dyDescent="0.35">
      <c r="A74" s="59" t="s">
        <v>20</v>
      </c>
      <c r="B74" s="59" t="s">
        <v>81</v>
      </c>
      <c r="C74" s="49"/>
      <c r="D74" s="28">
        <v>10</v>
      </c>
      <c r="E74" s="28">
        <v>10</v>
      </c>
      <c r="F74" s="28">
        <v>2116022</v>
      </c>
      <c r="G74" s="49"/>
      <c r="H74" s="28">
        <v>15</v>
      </c>
      <c r="I74" s="28">
        <v>15</v>
      </c>
      <c r="J74" s="28">
        <v>2453351</v>
      </c>
      <c r="K74" s="49"/>
      <c r="L74" s="28">
        <f t="shared" si="1"/>
        <v>337329</v>
      </c>
      <c r="M74" s="64">
        <f t="shared" si="3"/>
        <v>0.15941658451566193</v>
      </c>
    </row>
    <row r="75" spans="1:13" s="6" customFormat="1" ht="18" customHeight="1" x14ac:dyDescent="0.35">
      <c r="A75" s="59" t="s">
        <v>20</v>
      </c>
      <c r="B75" s="59" t="s">
        <v>82</v>
      </c>
      <c r="C75" s="49"/>
      <c r="D75" s="28">
        <v>10</v>
      </c>
      <c r="E75" s="28">
        <v>10</v>
      </c>
      <c r="F75" s="28">
        <v>1804421</v>
      </c>
      <c r="G75" s="49"/>
      <c r="H75" s="28">
        <v>11</v>
      </c>
      <c r="I75" s="28">
        <v>14</v>
      </c>
      <c r="J75" s="28">
        <v>1135150</v>
      </c>
      <c r="K75" s="49"/>
      <c r="L75" s="28">
        <f t="shared" si="1"/>
        <v>-669271</v>
      </c>
      <c r="M75" s="64">
        <f t="shared" si="3"/>
        <v>-0.37090623529653</v>
      </c>
    </row>
    <row r="76" spans="1:13" s="6" customFormat="1" ht="18" customHeight="1" x14ac:dyDescent="0.35">
      <c r="A76" s="59" t="s">
        <v>20</v>
      </c>
      <c r="B76" s="59" t="s">
        <v>83</v>
      </c>
      <c r="C76" s="49"/>
      <c r="D76" s="28">
        <v>1</v>
      </c>
      <c r="E76" s="28">
        <v>1</v>
      </c>
      <c r="F76" s="28">
        <v>229500</v>
      </c>
      <c r="G76" s="49"/>
      <c r="H76" s="28">
        <v>1</v>
      </c>
      <c r="I76" s="28">
        <v>1</v>
      </c>
      <c r="J76" s="28">
        <v>394955</v>
      </c>
      <c r="K76" s="49"/>
      <c r="L76" s="28">
        <f t="shared" si="1"/>
        <v>165455</v>
      </c>
      <c r="M76" s="64">
        <f t="shared" si="3"/>
        <v>0.72093681917211327</v>
      </c>
    </row>
    <row r="77" spans="1:13" s="6" customFormat="1" ht="18" customHeight="1" x14ac:dyDescent="0.35">
      <c r="A77" s="59" t="s">
        <v>20</v>
      </c>
      <c r="B77" s="59" t="s">
        <v>84</v>
      </c>
      <c r="C77" s="49"/>
      <c r="D77" s="28">
        <v>1</v>
      </c>
      <c r="E77" s="28">
        <v>1</v>
      </c>
      <c r="F77" s="28">
        <v>10340</v>
      </c>
      <c r="G77" s="49"/>
      <c r="H77" s="28">
        <v>0</v>
      </c>
      <c r="I77" s="28">
        <v>0</v>
      </c>
      <c r="J77" s="28">
        <v>0</v>
      </c>
      <c r="K77" s="49"/>
      <c r="L77" s="28">
        <f t="shared" si="1"/>
        <v>-10340</v>
      </c>
      <c r="M77" s="64">
        <f t="shared" si="3"/>
        <v>-1</v>
      </c>
    </row>
    <row r="78" spans="1:13" s="6" customFormat="1" ht="18" customHeight="1" x14ac:dyDescent="0.35">
      <c r="A78" s="59" t="s">
        <v>20</v>
      </c>
      <c r="B78" s="59" t="s">
        <v>85</v>
      </c>
      <c r="C78" s="49"/>
      <c r="D78" s="28">
        <v>2</v>
      </c>
      <c r="E78" s="28">
        <v>2</v>
      </c>
      <c r="F78" s="28">
        <v>458086</v>
      </c>
      <c r="G78" s="49"/>
      <c r="H78" s="28">
        <v>1</v>
      </c>
      <c r="I78" s="28">
        <v>1</v>
      </c>
      <c r="J78" s="28">
        <v>325405</v>
      </c>
      <c r="K78" s="49"/>
      <c r="L78" s="28">
        <f t="shared" si="1"/>
        <v>-132681</v>
      </c>
      <c r="M78" s="64">
        <f t="shared" si="3"/>
        <v>-0.28964211960199615</v>
      </c>
    </row>
    <row r="79" spans="1:13" s="6" customFormat="1" ht="18" customHeight="1" x14ac:dyDescent="0.35">
      <c r="A79" s="59" t="s">
        <v>20</v>
      </c>
      <c r="B79" s="59" t="s">
        <v>86</v>
      </c>
      <c r="C79" s="49"/>
      <c r="D79" s="28">
        <v>2</v>
      </c>
      <c r="E79" s="28">
        <v>2</v>
      </c>
      <c r="F79" s="28">
        <v>666717</v>
      </c>
      <c r="G79" s="49"/>
      <c r="H79" s="28">
        <v>0</v>
      </c>
      <c r="I79" s="28">
        <v>0</v>
      </c>
      <c r="J79" s="28">
        <v>0</v>
      </c>
      <c r="K79" s="49"/>
      <c r="L79" s="28">
        <f t="shared" si="1"/>
        <v>-666717</v>
      </c>
      <c r="M79" s="64">
        <f t="shared" si="3"/>
        <v>-1</v>
      </c>
    </row>
    <row r="80" spans="1:13" s="6" customFormat="1" ht="18" customHeight="1" x14ac:dyDescent="0.35">
      <c r="A80" s="59" t="s">
        <v>20</v>
      </c>
      <c r="B80" s="59" t="s">
        <v>87</v>
      </c>
      <c r="C80" s="49"/>
      <c r="D80" s="28">
        <v>3</v>
      </c>
      <c r="E80" s="28">
        <v>4</v>
      </c>
      <c r="F80" s="28">
        <v>930189</v>
      </c>
      <c r="G80" s="49"/>
      <c r="H80" s="28">
        <v>4</v>
      </c>
      <c r="I80" s="28">
        <v>5</v>
      </c>
      <c r="J80" s="28">
        <v>189789</v>
      </c>
      <c r="K80" s="49"/>
      <c r="L80" s="28">
        <f t="shared" si="1"/>
        <v>-740400</v>
      </c>
      <c r="M80" s="64">
        <f t="shared" si="3"/>
        <v>-0.79596727116747246</v>
      </c>
    </row>
    <row r="81" spans="1:13" s="6" customFormat="1" ht="18" customHeight="1" x14ac:dyDescent="0.35">
      <c r="A81" s="59" t="s">
        <v>20</v>
      </c>
      <c r="B81" s="59" t="s">
        <v>88</v>
      </c>
      <c r="D81" s="28">
        <v>1</v>
      </c>
      <c r="E81" s="28">
        <v>1</v>
      </c>
      <c r="F81" s="28">
        <v>1000</v>
      </c>
      <c r="H81" s="28">
        <v>2</v>
      </c>
      <c r="I81" s="28">
        <v>2</v>
      </c>
      <c r="J81" s="28">
        <v>4445</v>
      </c>
      <c r="L81" s="28">
        <f t="shared" si="1"/>
        <v>3445</v>
      </c>
      <c r="M81" s="64">
        <f t="shared" si="3"/>
        <v>3.4449999999999998</v>
      </c>
    </row>
    <row r="82" spans="1:13" s="6" customFormat="1" ht="18" customHeight="1" x14ac:dyDescent="0.35">
      <c r="A82" s="59" t="s">
        <v>20</v>
      </c>
      <c r="B82" s="59" t="s">
        <v>89</v>
      </c>
      <c r="D82" s="28">
        <v>0</v>
      </c>
      <c r="E82" s="28">
        <v>0</v>
      </c>
      <c r="F82" s="28">
        <v>0</v>
      </c>
      <c r="H82" s="28">
        <v>1</v>
      </c>
      <c r="I82" s="28">
        <v>1</v>
      </c>
      <c r="J82" s="28">
        <v>30000</v>
      </c>
      <c r="L82" s="28">
        <f t="shared" si="1"/>
        <v>30000</v>
      </c>
      <c r="M82" s="64" t="s">
        <v>28</v>
      </c>
    </row>
    <row r="83" spans="1:13" s="6" customFormat="1" ht="18" customHeight="1" x14ac:dyDescent="0.35">
      <c r="A83" s="59" t="s">
        <v>20</v>
      </c>
      <c r="B83" s="59" t="s">
        <v>90</v>
      </c>
      <c r="D83" s="28">
        <v>0</v>
      </c>
      <c r="E83" s="28">
        <v>0</v>
      </c>
      <c r="F83" s="28">
        <v>0</v>
      </c>
      <c r="H83" s="6">
        <v>1</v>
      </c>
      <c r="I83" s="6">
        <v>1</v>
      </c>
      <c r="J83" s="6">
        <v>24690</v>
      </c>
      <c r="L83" s="28">
        <f t="shared" si="1"/>
        <v>24690</v>
      </c>
      <c r="M83" s="64" t="s">
        <v>28</v>
      </c>
    </row>
    <row r="84" spans="1:13" s="6" customFormat="1" ht="18" customHeight="1" x14ac:dyDescent="0.35">
      <c r="A84" s="59" t="s">
        <v>20</v>
      </c>
      <c r="B84" s="59" t="s">
        <v>91</v>
      </c>
      <c r="C84" s="49"/>
      <c r="D84" s="28">
        <v>20</v>
      </c>
      <c r="E84" s="28">
        <v>20</v>
      </c>
      <c r="F84" s="28">
        <v>5958971</v>
      </c>
      <c r="G84" s="49"/>
      <c r="H84" s="28">
        <v>20</v>
      </c>
      <c r="I84" s="28">
        <v>21</v>
      </c>
      <c r="J84" s="28">
        <v>3336550</v>
      </c>
      <c r="K84" s="49"/>
      <c r="L84" s="28">
        <f t="shared" si="1"/>
        <v>-2622421</v>
      </c>
      <c r="M84" s="64">
        <f t="shared" si="3"/>
        <v>-0.44007950365927273</v>
      </c>
    </row>
    <row r="85" spans="1:13" s="6" customFormat="1" ht="18" customHeight="1" x14ac:dyDescent="0.35">
      <c r="A85" s="59" t="s">
        <v>20</v>
      </c>
      <c r="B85" s="59" t="s">
        <v>92</v>
      </c>
      <c r="C85" s="49"/>
      <c r="D85" s="28">
        <v>6</v>
      </c>
      <c r="E85" s="28">
        <v>6</v>
      </c>
      <c r="F85" s="28">
        <v>5947410</v>
      </c>
      <c r="G85" s="49"/>
      <c r="H85" s="28">
        <v>12</v>
      </c>
      <c r="I85" s="28">
        <v>26</v>
      </c>
      <c r="J85" s="28">
        <v>8318661</v>
      </c>
      <c r="K85" s="49"/>
      <c r="L85" s="28">
        <f t="shared" si="1"/>
        <v>2371251</v>
      </c>
      <c r="M85" s="64">
        <f t="shared" si="3"/>
        <v>0.39870313296039789</v>
      </c>
    </row>
    <row r="86" spans="1:13" s="6" customFormat="1" ht="18" customHeight="1" x14ac:dyDescent="0.35">
      <c r="A86" s="59" t="s">
        <v>20</v>
      </c>
      <c r="B86" s="59" t="s">
        <v>93</v>
      </c>
      <c r="C86" s="49"/>
      <c r="D86" s="28">
        <v>1</v>
      </c>
      <c r="E86" s="28">
        <v>1</v>
      </c>
      <c r="F86" s="28">
        <v>8048</v>
      </c>
      <c r="G86" s="49"/>
      <c r="H86" s="28">
        <v>2</v>
      </c>
      <c r="I86" s="28">
        <v>2</v>
      </c>
      <c r="J86" s="28">
        <v>51120</v>
      </c>
      <c r="K86" s="49"/>
      <c r="L86" s="28">
        <f t="shared" ref="L86:L109" si="4">J86-F86</f>
        <v>43072</v>
      </c>
      <c r="M86" s="64">
        <f t="shared" ref="M86:M110" si="5">L86/F86</f>
        <v>5.3518886679920481</v>
      </c>
    </row>
    <row r="87" spans="1:13" s="6" customFormat="1" ht="18" customHeight="1" x14ac:dyDescent="0.35">
      <c r="A87" s="59" t="s">
        <v>20</v>
      </c>
      <c r="B87" s="59" t="s">
        <v>94</v>
      </c>
      <c r="C87" s="60"/>
      <c r="D87" s="28">
        <v>2</v>
      </c>
      <c r="E87" s="28">
        <v>2</v>
      </c>
      <c r="F87" s="28">
        <v>70219</v>
      </c>
      <c r="G87" s="60"/>
      <c r="H87" s="28">
        <v>4</v>
      </c>
      <c r="I87" s="28">
        <v>6</v>
      </c>
      <c r="J87" s="28">
        <v>3726024</v>
      </c>
      <c r="K87" s="60"/>
      <c r="L87" s="28">
        <f t="shared" si="4"/>
        <v>3655805</v>
      </c>
      <c r="M87" s="64">
        <f t="shared" si="5"/>
        <v>52.062903202836836</v>
      </c>
    </row>
    <row r="88" spans="1:13" s="6" customFormat="1" ht="18" customHeight="1" x14ac:dyDescent="0.35">
      <c r="A88" s="59" t="s">
        <v>20</v>
      </c>
      <c r="B88" s="59" t="s">
        <v>95</v>
      </c>
      <c r="D88" s="28">
        <v>2</v>
      </c>
      <c r="E88" s="28">
        <v>2</v>
      </c>
      <c r="F88" s="28">
        <v>445475</v>
      </c>
      <c r="H88" s="28">
        <v>4</v>
      </c>
      <c r="I88" s="28">
        <v>4</v>
      </c>
      <c r="J88" s="28">
        <v>593285</v>
      </c>
      <c r="L88" s="28">
        <f t="shared" si="4"/>
        <v>147810</v>
      </c>
      <c r="M88" s="64">
        <f t="shared" si="5"/>
        <v>0.3318031314888602</v>
      </c>
    </row>
    <row r="89" spans="1:13" s="6" customFormat="1" ht="18" customHeight="1" x14ac:dyDescent="0.35">
      <c r="A89" s="59" t="s">
        <v>20</v>
      </c>
      <c r="B89" s="59" t="s">
        <v>96</v>
      </c>
      <c r="C89" s="49"/>
      <c r="D89" s="28">
        <v>9</v>
      </c>
      <c r="E89" s="28">
        <v>14</v>
      </c>
      <c r="F89" s="28">
        <v>2662372</v>
      </c>
      <c r="G89" s="49"/>
      <c r="H89" s="28">
        <v>9</v>
      </c>
      <c r="I89" s="28">
        <v>9</v>
      </c>
      <c r="J89" s="28">
        <v>2964148</v>
      </c>
      <c r="K89" s="49"/>
      <c r="L89" s="28">
        <f t="shared" si="4"/>
        <v>301776</v>
      </c>
      <c r="M89" s="64">
        <f t="shared" si="5"/>
        <v>0.11334854783629035</v>
      </c>
    </row>
    <row r="90" spans="1:13" s="6" customFormat="1" ht="18" customHeight="1" x14ac:dyDescent="0.35">
      <c r="A90" s="59" t="s">
        <v>20</v>
      </c>
      <c r="B90" s="59" t="s">
        <v>97</v>
      </c>
      <c r="C90" s="49"/>
      <c r="D90" s="28">
        <v>20</v>
      </c>
      <c r="E90" s="28">
        <v>24</v>
      </c>
      <c r="F90" s="28">
        <v>10527304</v>
      </c>
      <c r="G90" s="49"/>
      <c r="H90" s="28">
        <v>29</v>
      </c>
      <c r="I90" s="28">
        <v>32</v>
      </c>
      <c r="J90" s="28">
        <v>10353445</v>
      </c>
      <c r="K90" s="49"/>
      <c r="L90" s="28">
        <f t="shared" si="4"/>
        <v>-173859</v>
      </c>
      <c r="M90" s="64">
        <f t="shared" si="5"/>
        <v>-1.6515054566677279E-2</v>
      </c>
    </row>
    <row r="91" spans="1:13" s="6" customFormat="1" ht="18" customHeight="1" x14ac:dyDescent="0.35">
      <c r="A91" s="59" t="s">
        <v>20</v>
      </c>
      <c r="B91" s="59" t="s">
        <v>98</v>
      </c>
      <c r="C91" s="49"/>
      <c r="D91" s="28">
        <v>1</v>
      </c>
      <c r="E91" s="28">
        <v>1</v>
      </c>
      <c r="F91" s="28">
        <v>79817</v>
      </c>
      <c r="G91" s="49"/>
      <c r="H91" s="28">
        <v>1</v>
      </c>
      <c r="I91" s="28">
        <v>1</v>
      </c>
      <c r="J91" s="28">
        <v>73122</v>
      </c>
      <c r="K91" s="49"/>
      <c r="L91" s="28">
        <f t="shared" si="4"/>
        <v>-6695</v>
      </c>
      <c r="M91" s="64">
        <f t="shared" si="5"/>
        <v>-8.3879374068180967E-2</v>
      </c>
    </row>
    <row r="92" spans="1:13" s="6" customFormat="1" ht="18" customHeight="1" x14ac:dyDescent="0.35">
      <c r="A92" s="59" t="s">
        <v>20</v>
      </c>
      <c r="B92" s="59" t="s">
        <v>99</v>
      </c>
      <c r="C92" s="49"/>
      <c r="D92" s="28">
        <v>4</v>
      </c>
      <c r="E92" s="28">
        <v>4</v>
      </c>
      <c r="F92" s="28">
        <v>1382115</v>
      </c>
      <c r="G92" s="49"/>
      <c r="H92" s="28">
        <v>6</v>
      </c>
      <c r="I92" s="28">
        <v>6</v>
      </c>
      <c r="J92" s="28">
        <v>1671164</v>
      </c>
      <c r="K92" s="49"/>
      <c r="L92" s="28">
        <f t="shared" si="4"/>
        <v>289049</v>
      </c>
      <c r="M92" s="64">
        <f t="shared" si="5"/>
        <v>0.20913527456108935</v>
      </c>
    </row>
    <row r="93" spans="1:13" s="6" customFormat="1" ht="18" customHeight="1" x14ac:dyDescent="0.35">
      <c r="A93" s="59" t="s">
        <v>20</v>
      </c>
      <c r="B93" s="59" t="s">
        <v>100</v>
      </c>
      <c r="C93" s="49"/>
      <c r="D93" s="28">
        <v>1</v>
      </c>
      <c r="E93" s="28">
        <v>1</v>
      </c>
      <c r="F93" s="28">
        <v>44077</v>
      </c>
      <c r="G93" s="49"/>
      <c r="H93" s="28">
        <v>2</v>
      </c>
      <c r="I93" s="28">
        <v>2</v>
      </c>
      <c r="J93" s="28">
        <v>52961</v>
      </c>
      <c r="K93" s="49"/>
      <c r="L93" s="28">
        <f t="shared" si="4"/>
        <v>8884</v>
      </c>
      <c r="M93" s="64">
        <f t="shared" si="5"/>
        <v>0.20155636726637474</v>
      </c>
    </row>
    <row r="94" spans="1:13" s="6" customFormat="1" ht="18" customHeight="1" x14ac:dyDescent="0.35">
      <c r="A94" s="59" t="s">
        <v>20</v>
      </c>
      <c r="B94" s="59" t="s">
        <v>101</v>
      </c>
      <c r="C94" s="49"/>
      <c r="D94" s="28">
        <v>1</v>
      </c>
      <c r="E94" s="28">
        <v>1</v>
      </c>
      <c r="F94" s="28">
        <v>22791</v>
      </c>
      <c r="G94" s="49"/>
      <c r="H94" s="28">
        <v>2</v>
      </c>
      <c r="I94" s="28">
        <v>2</v>
      </c>
      <c r="J94" s="28">
        <v>482524</v>
      </c>
      <c r="K94" s="49"/>
      <c r="L94" s="28">
        <f t="shared" si="4"/>
        <v>459733</v>
      </c>
      <c r="M94" s="64">
        <f t="shared" si="5"/>
        <v>20.171690579614761</v>
      </c>
    </row>
    <row r="95" spans="1:13" s="6" customFormat="1" ht="18" customHeight="1" x14ac:dyDescent="0.35">
      <c r="A95" s="59" t="s">
        <v>20</v>
      </c>
      <c r="B95" s="59" t="s">
        <v>102</v>
      </c>
      <c r="C95" s="43"/>
      <c r="D95" s="28">
        <v>4</v>
      </c>
      <c r="E95" s="28">
        <v>5</v>
      </c>
      <c r="F95" s="28">
        <v>2271356</v>
      </c>
      <c r="G95" s="43"/>
      <c r="H95" s="28">
        <v>1</v>
      </c>
      <c r="I95" s="28">
        <v>1</v>
      </c>
      <c r="J95" s="28">
        <v>30000</v>
      </c>
      <c r="K95" s="43"/>
      <c r="L95" s="28">
        <f t="shared" si="4"/>
        <v>-2241356</v>
      </c>
      <c r="M95" s="64">
        <f t="shared" si="5"/>
        <v>-0.98679203083972744</v>
      </c>
    </row>
    <row r="96" spans="1:13" s="6" customFormat="1" ht="18" customHeight="1" x14ac:dyDescent="0.35">
      <c r="A96" s="59" t="s">
        <v>20</v>
      </c>
      <c r="B96" s="59" t="s">
        <v>103</v>
      </c>
      <c r="D96" s="28">
        <v>1</v>
      </c>
      <c r="E96" s="28">
        <v>1</v>
      </c>
      <c r="F96" s="28">
        <v>158052</v>
      </c>
      <c r="H96" s="28">
        <v>1</v>
      </c>
      <c r="I96" s="28">
        <v>1</v>
      </c>
      <c r="J96" s="28">
        <v>4000</v>
      </c>
      <c r="L96" s="28">
        <f t="shared" si="4"/>
        <v>-154052</v>
      </c>
      <c r="M96" s="64">
        <f t="shared" si="5"/>
        <v>-0.97469187356060027</v>
      </c>
    </row>
    <row r="97" spans="1:13" s="6" customFormat="1" ht="18" customHeight="1" x14ac:dyDescent="0.35">
      <c r="A97" s="59" t="s">
        <v>20</v>
      </c>
      <c r="B97" s="59" t="s">
        <v>104</v>
      </c>
      <c r="D97" s="28">
        <v>9</v>
      </c>
      <c r="E97" s="28">
        <v>15</v>
      </c>
      <c r="F97" s="28">
        <v>3389609</v>
      </c>
      <c r="H97" s="28">
        <v>7</v>
      </c>
      <c r="I97" s="28">
        <v>10</v>
      </c>
      <c r="J97" s="28">
        <v>1223562</v>
      </c>
      <c r="L97" s="28">
        <f t="shared" si="4"/>
        <v>-2166047</v>
      </c>
      <c r="M97" s="64">
        <f t="shared" si="5"/>
        <v>-0.63902562212927805</v>
      </c>
    </row>
    <row r="98" spans="1:13" s="6" customFormat="1" ht="18" customHeight="1" x14ac:dyDescent="0.35">
      <c r="A98" s="59" t="s">
        <v>21</v>
      </c>
      <c r="B98" s="59" t="s">
        <v>105</v>
      </c>
      <c r="D98" s="28">
        <v>0</v>
      </c>
      <c r="E98" s="28">
        <v>0</v>
      </c>
      <c r="F98" s="28">
        <v>0</v>
      </c>
      <c r="H98" s="28">
        <v>1</v>
      </c>
      <c r="I98" s="28">
        <v>2</v>
      </c>
      <c r="J98" s="28">
        <v>324979</v>
      </c>
      <c r="L98" s="28">
        <f t="shared" si="4"/>
        <v>324979</v>
      </c>
      <c r="M98" s="64" t="s">
        <v>28</v>
      </c>
    </row>
    <row r="99" spans="1:13" s="6" customFormat="1" ht="18" customHeight="1" x14ac:dyDescent="0.35">
      <c r="A99" s="59" t="s">
        <v>21</v>
      </c>
      <c r="B99" s="59" t="s">
        <v>106</v>
      </c>
      <c r="D99" s="28">
        <v>1</v>
      </c>
      <c r="E99" s="28">
        <v>1</v>
      </c>
      <c r="F99" s="28">
        <v>150000</v>
      </c>
      <c r="H99" s="28">
        <v>1</v>
      </c>
      <c r="I99" s="28">
        <v>1</v>
      </c>
      <c r="J99" s="28">
        <v>150000</v>
      </c>
      <c r="L99" s="28">
        <f t="shared" si="4"/>
        <v>0</v>
      </c>
      <c r="M99" s="64">
        <f t="shared" si="5"/>
        <v>0</v>
      </c>
    </row>
    <row r="100" spans="1:13" ht="18" customHeight="1" x14ac:dyDescent="0.35">
      <c r="A100" s="59" t="s">
        <v>21</v>
      </c>
      <c r="B100" s="59" t="s">
        <v>107</v>
      </c>
      <c r="D100" s="28">
        <v>2</v>
      </c>
      <c r="E100" s="28">
        <v>2</v>
      </c>
      <c r="F100" s="28">
        <v>581836</v>
      </c>
      <c r="H100" s="28">
        <v>1</v>
      </c>
      <c r="I100" s="28">
        <v>1</v>
      </c>
      <c r="J100" s="28">
        <v>364833</v>
      </c>
      <c r="L100" s="28">
        <f t="shared" si="4"/>
        <v>-217003</v>
      </c>
      <c r="M100" s="64">
        <f t="shared" si="5"/>
        <v>-0.37296248427391909</v>
      </c>
    </row>
    <row r="101" spans="1:13" ht="18" customHeight="1" x14ac:dyDescent="0.35">
      <c r="A101" s="59" t="s">
        <v>21</v>
      </c>
      <c r="B101" s="59" t="s">
        <v>108</v>
      </c>
      <c r="D101" s="28">
        <v>0</v>
      </c>
      <c r="E101" s="28">
        <v>0</v>
      </c>
      <c r="F101" s="28">
        <v>0</v>
      </c>
      <c r="H101" s="28">
        <v>1</v>
      </c>
      <c r="I101" s="28">
        <v>1</v>
      </c>
      <c r="J101" s="28">
        <v>50000</v>
      </c>
      <c r="L101" s="28">
        <f t="shared" si="4"/>
        <v>50000</v>
      </c>
      <c r="M101" s="64" t="s">
        <v>28</v>
      </c>
    </row>
    <row r="102" spans="1:13" ht="18" customHeight="1" x14ac:dyDescent="0.35">
      <c r="A102" s="59" t="s">
        <v>21</v>
      </c>
      <c r="B102" s="59" t="s">
        <v>109</v>
      </c>
      <c r="D102" s="28">
        <v>1</v>
      </c>
      <c r="E102" s="28">
        <v>1</v>
      </c>
      <c r="F102" s="28">
        <v>17500</v>
      </c>
      <c r="H102" s="28">
        <v>0</v>
      </c>
      <c r="I102" s="28">
        <v>0</v>
      </c>
      <c r="J102" s="28">
        <v>0</v>
      </c>
      <c r="L102" s="28">
        <f t="shared" si="4"/>
        <v>-17500</v>
      </c>
      <c r="M102" s="64">
        <f t="shared" si="5"/>
        <v>-1</v>
      </c>
    </row>
    <row r="103" spans="1:13" ht="18" customHeight="1" x14ac:dyDescent="0.35">
      <c r="A103" s="59" t="s">
        <v>21</v>
      </c>
      <c r="B103" s="59" t="s">
        <v>110</v>
      </c>
      <c r="D103" s="28">
        <v>1</v>
      </c>
      <c r="E103" s="28">
        <v>1</v>
      </c>
      <c r="F103" s="28">
        <v>20000</v>
      </c>
      <c r="H103" s="28">
        <v>0</v>
      </c>
      <c r="I103" s="28">
        <v>0</v>
      </c>
      <c r="J103" s="28">
        <v>0</v>
      </c>
      <c r="L103" s="28">
        <f t="shared" si="4"/>
        <v>-20000</v>
      </c>
      <c r="M103" s="64">
        <f t="shared" si="5"/>
        <v>-1</v>
      </c>
    </row>
    <row r="104" spans="1:13" ht="18" customHeight="1" x14ac:dyDescent="0.35">
      <c r="A104" s="59" t="s">
        <v>21</v>
      </c>
      <c r="B104" s="59" t="s">
        <v>111</v>
      </c>
      <c r="C104" s="2"/>
      <c r="D104" s="28">
        <v>0</v>
      </c>
      <c r="E104" s="28">
        <v>0</v>
      </c>
      <c r="F104" s="28">
        <v>0</v>
      </c>
      <c r="G104" s="58"/>
      <c r="H104" s="66">
        <v>1</v>
      </c>
      <c r="I104" s="66">
        <v>1</v>
      </c>
      <c r="J104" s="66">
        <v>250000</v>
      </c>
      <c r="K104" s="58"/>
      <c r="L104" s="28">
        <f t="shared" si="4"/>
        <v>250000</v>
      </c>
      <c r="M104" s="64" t="s">
        <v>28</v>
      </c>
    </row>
    <row r="105" spans="1:13" ht="18" customHeight="1" x14ac:dyDescent="0.35">
      <c r="A105" s="59" t="s">
        <v>21</v>
      </c>
      <c r="B105" s="59" t="s">
        <v>112</v>
      </c>
      <c r="D105" s="28">
        <v>1</v>
      </c>
      <c r="E105" s="28">
        <v>1</v>
      </c>
      <c r="F105" s="28">
        <v>943976</v>
      </c>
      <c r="H105" s="28">
        <v>0</v>
      </c>
      <c r="I105" s="28">
        <v>0</v>
      </c>
      <c r="J105" s="28">
        <v>0</v>
      </c>
      <c r="L105" s="28">
        <f t="shared" si="4"/>
        <v>-943976</v>
      </c>
      <c r="M105" s="64">
        <f t="shared" si="5"/>
        <v>-1</v>
      </c>
    </row>
    <row r="106" spans="1:13" ht="18" customHeight="1" x14ac:dyDescent="0.35">
      <c r="A106" s="59" t="s">
        <v>21</v>
      </c>
      <c r="B106" s="59" t="s">
        <v>113</v>
      </c>
      <c r="D106" s="28">
        <v>2</v>
      </c>
      <c r="E106" s="28">
        <v>5</v>
      </c>
      <c r="F106" s="28">
        <v>6836980</v>
      </c>
      <c r="H106" s="28">
        <v>0</v>
      </c>
      <c r="I106" s="28">
        <v>0</v>
      </c>
      <c r="J106" s="28">
        <v>0</v>
      </c>
      <c r="L106" s="28">
        <f t="shared" si="4"/>
        <v>-6836980</v>
      </c>
      <c r="M106" s="64">
        <f t="shared" si="5"/>
        <v>-1</v>
      </c>
    </row>
    <row r="107" spans="1:13" ht="18" customHeight="1" x14ac:dyDescent="0.35">
      <c r="A107" s="59" t="s">
        <v>22</v>
      </c>
      <c r="B107" s="59" t="s">
        <v>114</v>
      </c>
      <c r="D107" s="28">
        <v>1</v>
      </c>
      <c r="E107" s="28">
        <v>1</v>
      </c>
      <c r="F107" s="28">
        <v>95388</v>
      </c>
      <c r="H107" s="28">
        <v>0</v>
      </c>
      <c r="I107" s="28">
        <v>0</v>
      </c>
      <c r="J107" s="28">
        <v>0</v>
      </c>
      <c r="L107" s="28">
        <f t="shared" si="4"/>
        <v>-95388</v>
      </c>
      <c r="M107" s="64">
        <f t="shared" si="5"/>
        <v>-1</v>
      </c>
    </row>
    <row r="108" spans="1:13" ht="18" customHeight="1" x14ac:dyDescent="0.35">
      <c r="A108" s="59" t="s">
        <v>22</v>
      </c>
      <c r="B108" s="59" t="s">
        <v>115</v>
      </c>
      <c r="D108" s="28">
        <v>2</v>
      </c>
      <c r="E108" s="28">
        <v>5</v>
      </c>
      <c r="F108" s="28">
        <v>4780811</v>
      </c>
      <c r="H108" s="28">
        <v>5</v>
      </c>
      <c r="I108" s="28">
        <v>7</v>
      </c>
      <c r="J108" s="28">
        <v>2760494</v>
      </c>
      <c r="L108" s="28">
        <f t="shared" si="4"/>
        <v>-2020317</v>
      </c>
      <c r="M108" s="64">
        <f t="shared" si="5"/>
        <v>-0.42258876161387682</v>
      </c>
    </row>
    <row r="109" spans="1:13" ht="18" customHeight="1" x14ac:dyDescent="0.35">
      <c r="A109" s="59" t="s">
        <v>23</v>
      </c>
      <c r="B109" s="59" t="s">
        <v>116</v>
      </c>
      <c r="D109" s="28">
        <v>43</v>
      </c>
      <c r="E109" s="28">
        <v>75</v>
      </c>
      <c r="F109" s="28">
        <v>9596134</v>
      </c>
      <c r="H109" s="28">
        <v>52</v>
      </c>
      <c r="I109" s="28">
        <v>78</v>
      </c>
      <c r="J109" s="28">
        <v>12104237</v>
      </c>
      <c r="L109" s="28">
        <f t="shared" si="4"/>
        <v>2508103</v>
      </c>
      <c r="M109" s="64">
        <f t="shared" si="5"/>
        <v>0.26136598342624229</v>
      </c>
    </row>
    <row r="110" spans="1:13" ht="18" customHeight="1" x14ac:dyDescent="0.35">
      <c r="A110" s="55" t="s">
        <v>117</v>
      </c>
      <c r="B110" s="55"/>
      <c r="D110" s="41">
        <f>SUM(D21:D109)</f>
        <v>431</v>
      </c>
      <c r="E110" s="41">
        <f>SUM(E21:E109)</f>
        <v>634</v>
      </c>
      <c r="F110" s="41">
        <f>SUM(F21:F109)</f>
        <v>145869875</v>
      </c>
      <c r="H110" s="41">
        <f>SUM(H21:H109)</f>
        <v>506</v>
      </c>
      <c r="I110" s="41">
        <f>SUM(I21:I109)</f>
        <v>714</v>
      </c>
      <c r="J110" s="41">
        <f>SUM(J21:J109)</f>
        <v>135703838</v>
      </c>
      <c r="L110" s="41">
        <f>SUM(L21:L109)</f>
        <v>-10166037</v>
      </c>
      <c r="M110" s="65">
        <f t="shared" si="5"/>
        <v>-6.9692505049449044E-2</v>
      </c>
    </row>
  </sheetData>
  <sortState xmlns:xlrd2="http://schemas.microsoft.com/office/spreadsheetml/2017/richdata2" ref="A21:AD109">
    <sortCondition ref="A21:A109"/>
    <sortCondition ref="B21:B109"/>
  </sortState>
  <mergeCells count="11">
    <mergeCell ref="A8:B8"/>
    <mergeCell ref="A9:B9"/>
    <mergeCell ref="A10:B10"/>
    <mergeCell ref="A11:B11"/>
    <mergeCell ref="A12:B12"/>
    <mergeCell ref="A18:B18"/>
    <mergeCell ref="A13:B13"/>
    <mergeCell ref="A14:B14"/>
    <mergeCell ref="A15:B15"/>
    <mergeCell ref="A16:B16"/>
    <mergeCell ref="A17:B17"/>
  </mergeCells>
  <pageMargins left="0.2" right="0" top="0.25" bottom="0.5" header="0" footer="0.25"/>
  <pageSetup scale="56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308C-49C3-4AEB-9341-C23F7919F1A2}">
  <sheetPr>
    <pageSetUpPr fitToPage="1"/>
  </sheetPr>
  <dimension ref="A1:T722"/>
  <sheetViews>
    <sheetView showGridLines="0" tabSelected="1" topLeftCell="A455" zoomScale="90" zoomScaleNormal="90" workbookViewId="0">
      <selection activeCell="B19" sqref="B19"/>
    </sheetView>
  </sheetViews>
  <sheetFormatPr defaultColWidth="12.7265625" defaultRowHeight="18" customHeight="1" x14ac:dyDescent="0.35"/>
  <cols>
    <col min="1" max="1" width="22.7265625" style="1" customWidth="1"/>
    <col min="2" max="4" width="28.7265625" style="1" customWidth="1"/>
    <col min="5" max="5" width="19.26953125" style="1" bestFit="1" customWidth="1"/>
    <col min="6" max="6" width="28.7265625" style="3" customWidth="1"/>
    <col min="7" max="7" width="22.54296875" style="1" bestFit="1" customWidth="1"/>
    <col min="8" max="8" width="15.81640625" style="2" customWidth="1"/>
    <col min="9" max="10" width="12.7265625" style="15" customWidth="1"/>
    <col min="11" max="13" width="12.7265625" style="19" customWidth="1"/>
    <col min="14" max="16" width="12.7265625" style="3" customWidth="1"/>
    <col min="17" max="17" width="12.7265625" style="1" customWidth="1"/>
    <col min="18" max="18" width="12.7265625" style="20" customWidth="1"/>
    <col min="19" max="20" width="12.7265625" style="1" customWidth="1"/>
    <col min="21" max="16384" width="12.7265625" style="1"/>
  </cols>
  <sheetData>
    <row r="1" spans="1:20" s="11" customFormat="1" ht="30" customHeight="1" x14ac:dyDescent="0.35">
      <c r="A1" s="9" t="s">
        <v>0</v>
      </c>
      <c r="D1" s="9"/>
      <c r="H1" s="7"/>
      <c r="I1" s="10"/>
      <c r="J1" s="10"/>
      <c r="K1" s="35"/>
      <c r="L1" s="35"/>
      <c r="M1" s="35"/>
      <c r="N1" s="33"/>
      <c r="O1" s="33"/>
      <c r="P1" s="33"/>
    </row>
    <row r="2" spans="1:20" s="11" customFormat="1" ht="20.25" customHeight="1" x14ac:dyDescent="0.35">
      <c r="A2" s="7" t="s">
        <v>1</v>
      </c>
      <c r="D2" s="48"/>
      <c r="F2" s="53"/>
      <c r="H2" s="7"/>
      <c r="I2" s="10"/>
      <c r="J2" s="10"/>
      <c r="K2" s="35"/>
      <c r="L2" s="35"/>
      <c r="M2" s="35"/>
      <c r="N2" s="33"/>
      <c r="O2" s="33"/>
      <c r="P2" s="33"/>
    </row>
    <row r="3" spans="1:20" s="13" customFormat="1" ht="18" customHeight="1" x14ac:dyDescent="0.35">
      <c r="A3" s="8" t="s">
        <v>118</v>
      </c>
      <c r="C3" s="11"/>
      <c r="D3" s="9"/>
      <c r="E3" s="11"/>
      <c r="F3" s="53"/>
      <c r="H3" s="8"/>
      <c r="I3" s="27"/>
      <c r="J3" s="27"/>
      <c r="K3" s="34"/>
      <c r="L3" s="34"/>
      <c r="M3" s="34"/>
      <c r="N3" s="33"/>
      <c r="O3" s="33"/>
      <c r="P3" s="33"/>
    </row>
    <row r="4" spans="1:20" s="13" customFormat="1" ht="18" customHeight="1" x14ac:dyDescent="0.35">
      <c r="A4" s="8" t="s">
        <v>3</v>
      </c>
      <c r="B4" s="25">
        <v>714</v>
      </c>
      <c r="C4" s="37"/>
      <c r="D4" s="9"/>
      <c r="E4" s="11"/>
      <c r="F4" s="53"/>
      <c r="H4" s="8"/>
      <c r="I4" s="38"/>
      <c r="J4" s="27"/>
      <c r="K4" s="34"/>
      <c r="L4" s="34"/>
      <c r="M4" s="34"/>
      <c r="N4" s="33"/>
      <c r="O4" s="33"/>
      <c r="P4" s="33"/>
    </row>
    <row r="5" spans="1:20" s="13" customFormat="1" ht="18" customHeight="1" x14ac:dyDescent="0.35">
      <c r="A5" s="8" t="s">
        <v>4</v>
      </c>
      <c r="B5" s="25">
        <v>506</v>
      </c>
      <c r="C5" s="37"/>
      <c r="D5" s="9"/>
      <c r="E5" s="11"/>
      <c r="H5" s="8"/>
      <c r="I5" s="38"/>
      <c r="J5" s="27"/>
      <c r="K5" s="34"/>
      <c r="L5" s="34"/>
      <c r="M5" s="34"/>
      <c r="N5" s="33"/>
      <c r="O5" s="33"/>
      <c r="P5" s="33"/>
    </row>
    <row r="6" spans="1:20" s="13" customFormat="1" ht="18.75" customHeight="1" x14ac:dyDescent="0.35">
      <c r="A6" s="71" t="s">
        <v>5</v>
      </c>
      <c r="B6" s="8"/>
      <c r="C6" s="11"/>
      <c r="D6" s="9"/>
      <c r="F6" s="39"/>
      <c r="H6" s="8"/>
      <c r="I6" s="38"/>
      <c r="J6" s="27"/>
      <c r="K6" s="34"/>
      <c r="L6" s="34"/>
      <c r="M6" s="34"/>
      <c r="N6" s="32"/>
      <c r="O6" s="32"/>
      <c r="P6" s="32"/>
    </row>
    <row r="7" spans="1:20" s="13" customFormat="1" ht="18.75" customHeight="1" x14ac:dyDescent="0.35">
      <c r="A7" s="47"/>
      <c r="B7" s="8"/>
      <c r="C7" s="11"/>
      <c r="D7" s="9"/>
      <c r="F7" s="39"/>
      <c r="H7" s="8"/>
      <c r="I7" s="38"/>
      <c r="J7" s="27"/>
      <c r="K7" s="34"/>
      <c r="L7" s="34"/>
      <c r="M7" s="34"/>
      <c r="N7" s="32"/>
      <c r="O7" s="32"/>
      <c r="P7" s="32"/>
    </row>
    <row r="8" spans="1:20" ht="40" customHeight="1" x14ac:dyDescent="0.35">
      <c r="A8" s="16" t="s">
        <v>25</v>
      </c>
      <c r="B8" s="16" t="s">
        <v>26</v>
      </c>
      <c r="C8" s="18" t="s">
        <v>119</v>
      </c>
      <c r="D8" s="18" t="s">
        <v>120</v>
      </c>
      <c r="E8" s="18" t="s">
        <v>121</v>
      </c>
      <c r="F8" s="18" t="s">
        <v>122</v>
      </c>
      <c r="G8" s="18" t="s">
        <v>123</v>
      </c>
      <c r="H8" s="4" t="s">
        <v>124</v>
      </c>
      <c r="I8" s="21" t="s">
        <v>125</v>
      </c>
      <c r="J8" s="5" t="s">
        <v>126</v>
      </c>
      <c r="K8" s="5" t="s">
        <v>127</v>
      </c>
      <c r="L8" s="5" t="s">
        <v>128</v>
      </c>
      <c r="M8" s="5" t="s">
        <v>129</v>
      </c>
      <c r="N8" s="17" t="s">
        <v>130</v>
      </c>
      <c r="O8" s="17" t="s">
        <v>131</v>
      </c>
      <c r="P8" s="17" t="s">
        <v>132</v>
      </c>
      <c r="Q8" s="17" t="s">
        <v>133</v>
      </c>
      <c r="R8" s="18" t="s">
        <v>134</v>
      </c>
      <c r="S8" s="16" t="s">
        <v>135</v>
      </c>
      <c r="T8" s="16" t="s">
        <v>136</v>
      </c>
    </row>
    <row r="9" spans="1:20" ht="18" customHeight="1" x14ac:dyDescent="0.35">
      <c r="A9" s="24" t="s">
        <v>15</v>
      </c>
      <c r="B9" s="24" t="s">
        <v>27</v>
      </c>
      <c r="C9" s="24" t="s">
        <v>148</v>
      </c>
      <c r="D9" s="24" t="s">
        <v>149</v>
      </c>
      <c r="E9" s="24" t="s">
        <v>25</v>
      </c>
      <c r="F9" s="24" t="s">
        <v>150</v>
      </c>
      <c r="G9" s="24" t="s">
        <v>151</v>
      </c>
      <c r="H9" s="24" t="s">
        <v>152</v>
      </c>
      <c r="I9" s="46" t="s">
        <v>153</v>
      </c>
      <c r="J9" s="46">
        <v>1</v>
      </c>
      <c r="K9" s="57">
        <v>45729</v>
      </c>
      <c r="L9" s="45" t="s">
        <v>154</v>
      </c>
      <c r="M9" s="45" t="s">
        <v>155</v>
      </c>
      <c r="N9" s="40">
        <v>46860</v>
      </c>
      <c r="O9" s="40">
        <v>12375</v>
      </c>
      <c r="P9" s="40">
        <v>59235</v>
      </c>
      <c r="Q9" s="24" t="s">
        <v>156</v>
      </c>
      <c r="R9" s="36" t="s">
        <v>157</v>
      </c>
      <c r="S9" s="36" t="s">
        <v>158</v>
      </c>
      <c r="T9" s="36" t="s">
        <v>147</v>
      </c>
    </row>
    <row r="10" spans="1:20" ht="18" customHeight="1" x14ac:dyDescent="0.35">
      <c r="A10" s="24" t="s">
        <v>15</v>
      </c>
      <c r="B10" s="24" t="s">
        <v>27</v>
      </c>
      <c r="C10" s="24" t="s">
        <v>185</v>
      </c>
      <c r="D10" s="24" t="s">
        <v>186</v>
      </c>
      <c r="E10" s="24" t="s">
        <v>25</v>
      </c>
      <c r="F10" s="24" t="s">
        <v>187</v>
      </c>
      <c r="G10" s="24" t="s">
        <v>139</v>
      </c>
      <c r="H10" s="24" t="s">
        <v>188</v>
      </c>
      <c r="I10" s="46" t="s">
        <v>189</v>
      </c>
      <c r="J10" s="46">
        <v>1</v>
      </c>
      <c r="K10" s="57">
        <v>45680</v>
      </c>
      <c r="L10" s="45" t="s">
        <v>162</v>
      </c>
      <c r="M10" s="45" t="s">
        <v>163</v>
      </c>
      <c r="N10" s="40">
        <v>13993</v>
      </c>
      <c r="O10" s="40">
        <v>2098</v>
      </c>
      <c r="P10" s="40">
        <v>16091</v>
      </c>
      <c r="Q10" s="24" t="s">
        <v>190</v>
      </c>
      <c r="R10" s="36" t="s">
        <v>191</v>
      </c>
      <c r="S10" s="36" t="s">
        <v>158</v>
      </c>
      <c r="T10" s="36" t="s">
        <v>147</v>
      </c>
    </row>
    <row r="11" spans="1:20" ht="18" customHeight="1" x14ac:dyDescent="0.35">
      <c r="A11" s="24" t="s">
        <v>15</v>
      </c>
      <c r="B11" s="24" t="s">
        <v>27</v>
      </c>
      <c r="C11" s="24" t="s">
        <v>170</v>
      </c>
      <c r="D11" s="24" t="s">
        <v>196</v>
      </c>
      <c r="E11" s="24" t="s">
        <v>139</v>
      </c>
      <c r="F11" s="24" t="s">
        <v>197</v>
      </c>
      <c r="G11" s="24" t="s">
        <v>151</v>
      </c>
      <c r="H11" s="24" t="s">
        <v>198</v>
      </c>
      <c r="I11" s="46" t="s">
        <v>199</v>
      </c>
      <c r="J11" s="46">
        <v>3</v>
      </c>
      <c r="K11" s="57">
        <v>45674</v>
      </c>
      <c r="L11" s="45" t="s">
        <v>200</v>
      </c>
      <c r="M11" s="45" t="s">
        <v>201</v>
      </c>
      <c r="N11" s="40">
        <v>11970</v>
      </c>
      <c r="O11" s="40">
        <v>0</v>
      </c>
      <c r="P11" s="40">
        <v>11970</v>
      </c>
      <c r="Q11" s="24" t="s">
        <v>202</v>
      </c>
      <c r="R11" s="36" t="s">
        <v>203</v>
      </c>
      <c r="S11" s="36" t="s">
        <v>158</v>
      </c>
      <c r="T11" s="36" t="s">
        <v>147</v>
      </c>
    </row>
    <row r="12" spans="1:20" ht="18" customHeight="1" x14ac:dyDescent="0.35">
      <c r="A12" s="24" t="s">
        <v>15</v>
      </c>
      <c r="B12" s="24" t="s">
        <v>27</v>
      </c>
      <c r="C12" s="24" t="s">
        <v>170</v>
      </c>
      <c r="D12" s="24" t="s">
        <v>196</v>
      </c>
      <c r="E12" s="24" t="s">
        <v>139</v>
      </c>
      <c r="F12" s="24" t="s">
        <v>197</v>
      </c>
      <c r="G12" s="24" t="s">
        <v>151</v>
      </c>
      <c r="H12" s="24" t="s">
        <v>198</v>
      </c>
      <c r="I12" s="46" t="s">
        <v>204</v>
      </c>
      <c r="J12" s="46">
        <v>4</v>
      </c>
      <c r="K12" s="57">
        <v>45674</v>
      </c>
      <c r="L12" s="45" t="s">
        <v>200</v>
      </c>
      <c r="M12" s="45" t="s">
        <v>201</v>
      </c>
      <c r="N12" s="40">
        <v>52468</v>
      </c>
      <c r="O12" s="40">
        <v>20751</v>
      </c>
      <c r="P12" s="40">
        <v>73219</v>
      </c>
      <c r="Q12" s="24" t="s">
        <v>202</v>
      </c>
      <c r="R12" s="36" t="s">
        <v>203</v>
      </c>
      <c r="S12" s="36" t="s">
        <v>158</v>
      </c>
      <c r="T12" s="36" t="s">
        <v>147</v>
      </c>
    </row>
    <row r="13" spans="1:20" ht="18" customHeight="1" x14ac:dyDescent="0.35">
      <c r="A13" s="24" t="s">
        <v>15</v>
      </c>
      <c r="B13" s="24" t="s">
        <v>27</v>
      </c>
      <c r="C13" s="24" t="s">
        <v>205</v>
      </c>
      <c r="D13" s="24" t="s">
        <v>206</v>
      </c>
      <c r="E13" s="24" t="s">
        <v>139</v>
      </c>
      <c r="F13" s="24"/>
      <c r="G13" s="24"/>
      <c r="H13" s="24" t="s">
        <v>207</v>
      </c>
      <c r="I13" s="46" t="s">
        <v>208</v>
      </c>
      <c r="J13" s="46">
        <v>1</v>
      </c>
      <c r="K13" s="57">
        <v>45659</v>
      </c>
      <c r="L13" s="45" t="s">
        <v>209</v>
      </c>
      <c r="M13" s="45" t="s">
        <v>210</v>
      </c>
      <c r="N13" s="40">
        <v>49623</v>
      </c>
      <c r="O13" s="40">
        <v>0</v>
      </c>
      <c r="P13" s="40">
        <v>49623</v>
      </c>
      <c r="Q13" s="24" t="s">
        <v>211</v>
      </c>
      <c r="R13" s="36" t="s">
        <v>212</v>
      </c>
      <c r="S13" s="36" t="s">
        <v>158</v>
      </c>
      <c r="T13" s="36" t="s">
        <v>147</v>
      </c>
    </row>
    <row r="14" spans="1:20" ht="18" customHeight="1" x14ac:dyDescent="0.35">
      <c r="A14" s="24" t="s">
        <v>15</v>
      </c>
      <c r="B14" s="24" t="s">
        <v>27</v>
      </c>
      <c r="C14" s="24" t="s">
        <v>221</v>
      </c>
      <c r="D14" s="24" t="s">
        <v>171</v>
      </c>
      <c r="E14" s="24" t="s">
        <v>151</v>
      </c>
      <c r="F14" s="24"/>
      <c r="G14" s="24"/>
      <c r="H14" s="24" t="s">
        <v>222</v>
      </c>
      <c r="I14" s="46" t="s">
        <v>223</v>
      </c>
      <c r="J14" s="46">
        <v>1</v>
      </c>
      <c r="K14" s="57">
        <v>45637</v>
      </c>
      <c r="L14" s="45" t="s">
        <v>224</v>
      </c>
      <c r="M14" s="45" t="s">
        <v>225</v>
      </c>
      <c r="N14" s="40">
        <v>481756</v>
      </c>
      <c r="O14" s="40">
        <v>0</v>
      </c>
      <c r="P14" s="40">
        <v>481756</v>
      </c>
      <c r="Q14" s="24" t="s">
        <v>226</v>
      </c>
      <c r="R14" s="36" t="s">
        <v>227</v>
      </c>
      <c r="S14" s="36" t="s">
        <v>228</v>
      </c>
      <c r="T14" s="36" t="s">
        <v>147</v>
      </c>
    </row>
    <row r="15" spans="1:20" ht="18" customHeight="1" x14ac:dyDescent="0.35">
      <c r="A15" s="24" t="s">
        <v>15</v>
      </c>
      <c r="B15" s="24" t="s">
        <v>27</v>
      </c>
      <c r="C15" s="24" t="s">
        <v>244</v>
      </c>
      <c r="D15" s="24" t="s">
        <v>245</v>
      </c>
      <c r="E15" s="24" t="s">
        <v>139</v>
      </c>
      <c r="F15" s="24" t="s">
        <v>246</v>
      </c>
      <c r="G15" s="24" t="s">
        <v>151</v>
      </c>
      <c r="H15" s="24" t="s">
        <v>247</v>
      </c>
      <c r="I15" s="46" t="s">
        <v>248</v>
      </c>
      <c r="J15" s="46">
        <v>1</v>
      </c>
      <c r="K15" s="57">
        <v>45617</v>
      </c>
      <c r="L15" s="45" t="s">
        <v>249</v>
      </c>
      <c r="M15" s="45" t="s">
        <v>175</v>
      </c>
      <c r="N15" s="40">
        <v>10992</v>
      </c>
      <c r="O15" s="40">
        <v>0</v>
      </c>
      <c r="P15" s="40">
        <v>10992</v>
      </c>
      <c r="Q15" s="24" t="s">
        <v>250</v>
      </c>
      <c r="R15" s="36" t="s">
        <v>251</v>
      </c>
      <c r="S15" s="36" t="s">
        <v>158</v>
      </c>
      <c r="T15" s="36" t="s">
        <v>147</v>
      </c>
    </row>
    <row r="16" spans="1:20" ht="18" customHeight="1" x14ac:dyDescent="0.35">
      <c r="A16" s="24" t="s">
        <v>15</v>
      </c>
      <c r="B16" s="24" t="s">
        <v>27</v>
      </c>
      <c r="C16" s="24" t="s">
        <v>252</v>
      </c>
      <c r="D16" s="24" t="s">
        <v>253</v>
      </c>
      <c r="E16" s="24" t="s">
        <v>139</v>
      </c>
      <c r="F16" s="24"/>
      <c r="G16" s="24"/>
      <c r="H16" s="24" t="s">
        <v>254</v>
      </c>
      <c r="I16" s="46" t="s">
        <v>255</v>
      </c>
      <c r="J16" s="46">
        <v>1</v>
      </c>
      <c r="K16" s="57">
        <v>45615</v>
      </c>
      <c r="L16" s="45" t="s">
        <v>174</v>
      </c>
      <c r="M16" s="45" t="s">
        <v>175</v>
      </c>
      <c r="N16" s="40">
        <v>7619</v>
      </c>
      <c r="O16" s="40">
        <v>381</v>
      </c>
      <c r="P16" s="40">
        <v>8000</v>
      </c>
      <c r="Q16" s="24" t="s">
        <v>256</v>
      </c>
      <c r="R16" s="36" t="s">
        <v>257</v>
      </c>
      <c r="S16" s="36" t="s">
        <v>158</v>
      </c>
      <c r="T16" s="36" t="s">
        <v>147</v>
      </c>
    </row>
    <row r="17" spans="1:20" ht="18" customHeight="1" x14ac:dyDescent="0.35">
      <c r="A17" s="24" t="s">
        <v>15</v>
      </c>
      <c r="B17" s="24" t="s">
        <v>27</v>
      </c>
      <c r="C17" s="24" t="s">
        <v>148</v>
      </c>
      <c r="D17" s="24" t="s">
        <v>149</v>
      </c>
      <c r="E17" s="24" t="s">
        <v>25</v>
      </c>
      <c r="F17" s="24" t="s">
        <v>150</v>
      </c>
      <c r="G17" s="24" t="s">
        <v>151</v>
      </c>
      <c r="H17" s="24" t="s">
        <v>272</v>
      </c>
      <c r="I17" s="46" t="s">
        <v>273</v>
      </c>
      <c r="J17" s="46">
        <v>1</v>
      </c>
      <c r="K17" s="57">
        <v>45596</v>
      </c>
      <c r="L17" s="45" t="s">
        <v>162</v>
      </c>
      <c r="M17" s="45" t="s">
        <v>163</v>
      </c>
      <c r="N17" s="40">
        <v>32866</v>
      </c>
      <c r="O17" s="40">
        <v>12610</v>
      </c>
      <c r="P17" s="40">
        <v>45476</v>
      </c>
      <c r="Q17" s="24" t="s">
        <v>274</v>
      </c>
      <c r="R17" s="36" t="s">
        <v>275</v>
      </c>
      <c r="S17" s="36" t="s">
        <v>158</v>
      </c>
      <c r="T17" s="36" t="s">
        <v>147</v>
      </c>
    </row>
    <row r="18" spans="1:20" ht="18" customHeight="1" x14ac:dyDescent="0.35">
      <c r="A18" s="24" t="s">
        <v>15</v>
      </c>
      <c r="B18" s="24" t="s">
        <v>27</v>
      </c>
      <c r="C18" s="24" t="s">
        <v>148</v>
      </c>
      <c r="D18" s="24" t="s">
        <v>149</v>
      </c>
      <c r="E18" s="24" t="s">
        <v>25</v>
      </c>
      <c r="F18" s="24" t="s">
        <v>150</v>
      </c>
      <c r="G18" s="24" t="s">
        <v>151</v>
      </c>
      <c r="H18" s="24" t="s">
        <v>152</v>
      </c>
      <c r="I18" s="46" t="s">
        <v>153</v>
      </c>
      <c r="J18" s="46">
        <v>1</v>
      </c>
      <c r="K18" s="57">
        <v>45579</v>
      </c>
      <c r="L18" s="45" t="s">
        <v>154</v>
      </c>
      <c r="M18" s="45" t="s">
        <v>155</v>
      </c>
      <c r="N18" s="40">
        <v>107146</v>
      </c>
      <c r="O18" s="40">
        <v>12191</v>
      </c>
      <c r="P18" s="40">
        <v>119337</v>
      </c>
      <c r="Q18" s="24" t="s">
        <v>156</v>
      </c>
      <c r="R18" s="36" t="s">
        <v>157</v>
      </c>
      <c r="S18" s="36" t="s">
        <v>158</v>
      </c>
      <c r="T18" s="36" t="s">
        <v>147</v>
      </c>
    </row>
    <row r="19" spans="1:20" ht="18" customHeight="1" x14ac:dyDescent="0.35">
      <c r="A19" s="24" t="s">
        <v>15</v>
      </c>
      <c r="B19" s="24" t="s">
        <v>27</v>
      </c>
      <c r="C19" s="24" t="s">
        <v>293</v>
      </c>
      <c r="D19" s="24" t="s">
        <v>294</v>
      </c>
      <c r="E19" s="24" t="s">
        <v>25</v>
      </c>
      <c r="F19" s="24" t="s">
        <v>171</v>
      </c>
      <c r="G19" s="24" t="s">
        <v>151</v>
      </c>
      <c r="H19" s="24" t="s">
        <v>295</v>
      </c>
      <c r="I19" s="46" t="s">
        <v>296</v>
      </c>
      <c r="J19" s="46">
        <v>1</v>
      </c>
      <c r="K19" s="57">
        <v>45574</v>
      </c>
      <c r="L19" s="45" t="s">
        <v>297</v>
      </c>
      <c r="M19" s="45" t="s">
        <v>298</v>
      </c>
      <c r="N19" s="40">
        <v>50102</v>
      </c>
      <c r="O19" s="40">
        <v>21472</v>
      </c>
      <c r="P19" s="40">
        <v>71574</v>
      </c>
      <c r="Q19" s="24" t="s">
        <v>299</v>
      </c>
      <c r="R19" s="36" t="s">
        <v>300</v>
      </c>
      <c r="S19" s="36" t="s">
        <v>158</v>
      </c>
      <c r="T19" s="36" t="s">
        <v>147</v>
      </c>
    </row>
    <row r="20" spans="1:20" ht="18" customHeight="1" x14ac:dyDescent="0.35">
      <c r="A20" s="24" t="s">
        <v>15</v>
      </c>
      <c r="B20" s="24" t="s">
        <v>27</v>
      </c>
      <c r="C20" s="24" t="s">
        <v>293</v>
      </c>
      <c r="D20" s="24" t="s">
        <v>294</v>
      </c>
      <c r="E20" s="24" t="s">
        <v>25</v>
      </c>
      <c r="F20" s="24" t="s">
        <v>171</v>
      </c>
      <c r="G20" s="24" t="s">
        <v>151</v>
      </c>
      <c r="H20" s="24" t="s">
        <v>295</v>
      </c>
      <c r="I20" s="46" t="s">
        <v>296</v>
      </c>
      <c r="J20" s="46">
        <v>2</v>
      </c>
      <c r="K20" s="57">
        <v>45574</v>
      </c>
      <c r="L20" s="45" t="s">
        <v>301</v>
      </c>
      <c r="M20" s="45" t="s">
        <v>302</v>
      </c>
      <c r="N20" s="40">
        <v>55106</v>
      </c>
      <c r="O20" s="40">
        <v>23617</v>
      </c>
      <c r="P20" s="40">
        <v>78723</v>
      </c>
      <c r="Q20" s="24" t="s">
        <v>299</v>
      </c>
      <c r="R20" s="36" t="s">
        <v>300</v>
      </c>
      <c r="S20" s="36" t="s">
        <v>158</v>
      </c>
      <c r="T20" s="36" t="s">
        <v>147</v>
      </c>
    </row>
    <row r="21" spans="1:20" ht="18" customHeight="1" x14ac:dyDescent="0.35">
      <c r="A21" s="24" t="s">
        <v>15</v>
      </c>
      <c r="B21" s="24" t="s">
        <v>27</v>
      </c>
      <c r="C21" s="24" t="s">
        <v>325</v>
      </c>
      <c r="D21" s="24" t="s">
        <v>230</v>
      </c>
      <c r="E21" s="24" t="s">
        <v>151</v>
      </c>
      <c r="F21" s="24"/>
      <c r="G21" s="24"/>
      <c r="H21" s="24" t="s">
        <v>326</v>
      </c>
      <c r="I21" s="46" t="s">
        <v>327</v>
      </c>
      <c r="J21" s="46">
        <v>1</v>
      </c>
      <c r="K21" s="57">
        <v>45567</v>
      </c>
      <c r="L21" s="45" t="s">
        <v>328</v>
      </c>
      <c r="M21" s="45" t="s">
        <v>175</v>
      </c>
      <c r="N21" s="40">
        <v>116709</v>
      </c>
      <c r="O21" s="40">
        <v>0</v>
      </c>
      <c r="P21" s="40">
        <v>116709</v>
      </c>
      <c r="Q21" s="24" t="s">
        <v>329</v>
      </c>
      <c r="R21" s="36" t="s">
        <v>330</v>
      </c>
      <c r="S21" s="36" t="s">
        <v>158</v>
      </c>
      <c r="T21" s="36" t="s">
        <v>147</v>
      </c>
    </row>
    <row r="22" spans="1:20" ht="18" customHeight="1" x14ac:dyDescent="0.35">
      <c r="A22" s="24" t="s">
        <v>15</v>
      </c>
      <c r="B22" s="24" t="s">
        <v>27</v>
      </c>
      <c r="C22" s="24" t="s">
        <v>244</v>
      </c>
      <c r="D22" s="24" t="s">
        <v>342</v>
      </c>
      <c r="E22" s="24" t="s">
        <v>151</v>
      </c>
      <c r="F22" s="24"/>
      <c r="G22" s="24"/>
      <c r="H22" s="24" t="s">
        <v>343</v>
      </c>
      <c r="I22" s="46" t="s">
        <v>344</v>
      </c>
      <c r="J22" s="46">
        <v>1</v>
      </c>
      <c r="K22" s="57">
        <v>45559</v>
      </c>
      <c r="L22" s="45" t="s">
        <v>345</v>
      </c>
      <c r="M22" s="45" t="s">
        <v>346</v>
      </c>
      <c r="N22" s="40">
        <v>12000</v>
      </c>
      <c r="O22" s="40">
        <v>1800</v>
      </c>
      <c r="P22" s="40">
        <v>13800</v>
      </c>
      <c r="Q22" s="24" t="s">
        <v>347</v>
      </c>
      <c r="R22" s="36" t="s">
        <v>348</v>
      </c>
      <c r="S22" s="36" t="s">
        <v>158</v>
      </c>
      <c r="T22" s="36" t="s">
        <v>147</v>
      </c>
    </row>
    <row r="23" spans="1:20" ht="18" customHeight="1" x14ac:dyDescent="0.35">
      <c r="A23" s="24" t="s">
        <v>15</v>
      </c>
      <c r="B23" s="24" t="s">
        <v>27</v>
      </c>
      <c r="C23" s="24" t="s">
        <v>357</v>
      </c>
      <c r="D23" s="24" t="s">
        <v>197</v>
      </c>
      <c r="E23" s="24" t="s">
        <v>151</v>
      </c>
      <c r="F23" s="24"/>
      <c r="G23" s="24"/>
      <c r="H23" s="24" t="s">
        <v>358</v>
      </c>
      <c r="I23" s="46" t="s">
        <v>359</v>
      </c>
      <c r="J23" s="46">
        <v>1</v>
      </c>
      <c r="K23" s="57">
        <v>45532</v>
      </c>
      <c r="L23" s="45" t="s">
        <v>233</v>
      </c>
      <c r="M23" s="45" t="s">
        <v>234</v>
      </c>
      <c r="N23" s="40">
        <v>37644</v>
      </c>
      <c r="O23" s="40">
        <v>18634</v>
      </c>
      <c r="P23" s="40">
        <v>56278</v>
      </c>
      <c r="Q23" s="24" t="s">
        <v>360</v>
      </c>
      <c r="R23" s="36" t="s">
        <v>361</v>
      </c>
      <c r="S23" s="36" t="s">
        <v>158</v>
      </c>
      <c r="T23" s="36" t="s">
        <v>147</v>
      </c>
    </row>
    <row r="24" spans="1:20" ht="18" customHeight="1" x14ac:dyDescent="0.35">
      <c r="A24" s="24" t="s">
        <v>15</v>
      </c>
      <c r="B24" s="24" t="s">
        <v>27</v>
      </c>
      <c r="C24" s="24" t="s">
        <v>244</v>
      </c>
      <c r="D24" s="24" t="s">
        <v>362</v>
      </c>
      <c r="E24" s="24" t="s">
        <v>363</v>
      </c>
      <c r="F24" s="24" t="s">
        <v>171</v>
      </c>
      <c r="G24" s="24" t="s">
        <v>151</v>
      </c>
      <c r="H24" s="24" t="s">
        <v>364</v>
      </c>
      <c r="I24" s="46" t="s">
        <v>365</v>
      </c>
      <c r="J24" s="46">
        <v>1</v>
      </c>
      <c r="K24" s="57">
        <v>45531</v>
      </c>
      <c r="L24" s="45" t="s">
        <v>366</v>
      </c>
      <c r="M24" s="45" t="s">
        <v>367</v>
      </c>
      <c r="N24" s="40">
        <v>8808</v>
      </c>
      <c r="O24" s="40">
        <v>880</v>
      </c>
      <c r="P24" s="40">
        <v>9688</v>
      </c>
      <c r="Q24" s="24" t="s">
        <v>368</v>
      </c>
      <c r="R24" s="36" t="s">
        <v>369</v>
      </c>
      <c r="S24" s="36" t="s">
        <v>158</v>
      </c>
      <c r="T24" s="36" t="s">
        <v>147</v>
      </c>
    </row>
    <row r="25" spans="1:20" ht="18" customHeight="1" x14ac:dyDescent="0.35">
      <c r="A25" s="24" t="s">
        <v>15</v>
      </c>
      <c r="B25" s="24" t="s">
        <v>27</v>
      </c>
      <c r="C25" s="24" t="s">
        <v>221</v>
      </c>
      <c r="D25" s="24" t="s">
        <v>377</v>
      </c>
      <c r="E25" s="24" t="s">
        <v>25</v>
      </c>
      <c r="F25" s="24" t="s">
        <v>171</v>
      </c>
      <c r="G25" s="24" t="s">
        <v>151</v>
      </c>
      <c r="H25" s="24" t="s">
        <v>378</v>
      </c>
      <c r="I25" s="46" t="s">
        <v>379</v>
      </c>
      <c r="J25" s="46">
        <v>1</v>
      </c>
      <c r="K25" s="57">
        <v>45510</v>
      </c>
      <c r="L25" s="45" t="s">
        <v>249</v>
      </c>
      <c r="M25" s="45" t="s">
        <v>201</v>
      </c>
      <c r="N25" s="40">
        <v>7001</v>
      </c>
      <c r="O25" s="40">
        <v>3001</v>
      </c>
      <c r="P25" s="40">
        <v>10002</v>
      </c>
      <c r="Q25" s="24" t="s">
        <v>380</v>
      </c>
      <c r="R25" s="36" t="s">
        <v>381</v>
      </c>
      <c r="S25" s="36" t="s">
        <v>382</v>
      </c>
      <c r="T25" s="36" t="s">
        <v>147</v>
      </c>
    </row>
    <row r="26" spans="1:20" ht="18" customHeight="1" x14ac:dyDescent="0.35">
      <c r="A26" s="24" t="s">
        <v>15</v>
      </c>
      <c r="B26" s="24" t="s">
        <v>29</v>
      </c>
      <c r="C26" s="24" t="s">
        <v>137</v>
      </c>
      <c r="D26" s="24" t="s">
        <v>138</v>
      </c>
      <c r="E26" s="24" t="s">
        <v>139</v>
      </c>
      <c r="F26" s="24"/>
      <c r="G26" s="24"/>
      <c r="H26" s="24" t="s">
        <v>140</v>
      </c>
      <c r="I26" s="46" t="s">
        <v>141</v>
      </c>
      <c r="J26" s="46">
        <v>2</v>
      </c>
      <c r="K26" s="57">
        <v>45741</v>
      </c>
      <c r="L26" s="45" t="s">
        <v>142</v>
      </c>
      <c r="M26" s="45" t="s">
        <v>143</v>
      </c>
      <c r="N26" s="40">
        <v>87878</v>
      </c>
      <c r="O26" s="40">
        <v>8788</v>
      </c>
      <c r="P26" s="40">
        <v>96666</v>
      </c>
      <c r="Q26" s="24" t="s">
        <v>144</v>
      </c>
      <c r="R26" s="36" t="s">
        <v>145</v>
      </c>
      <c r="S26" s="36" t="s">
        <v>146</v>
      </c>
      <c r="T26" s="36" t="s">
        <v>147</v>
      </c>
    </row>
    <row r="27" spans="1:20" ht="18" customHeight="1" x14ac:dyDescent="0.35">
      <c r="A27" s="24" t="s">
        <v>15</v>
      </c>
      <c r="B27" s="24" t="s">
        <v>29</v>
      </c>
      <c r="C27" s="24" t="s">
        <v>170</v>
      </c>
      <c r="D27" s="24" t="s">
        <v>171</v>
      </c>
      <c r="E27" s="24" t="s">
        <v>151</v>
      </c>
      <c r="F27" s="24"/>
      <c r="G27" s="24"/>
      <c r="H27" s="24" t="s">
        <v>192</v>
      </c>
      <c r="I27" s="46" t="s">
        <v>193</v>
      </c>
      <c r="J27" s="46">
        <v>1</v>
      </c>
      <c r="K27" s="57">
        <v>45678</v>
      </c>
      <c r="L27" s="45" t="s">
        <v>174</v>
      </c>
      <c r="M27" s="45" t="s">
        <v>175</v>
      </c>
      <c r="N27" s="40">
        <v>2954</v>
      </c>
      <c r="O27" s="40">
        <v>0</v>
      </c>
      <c r="P27" s="40">
        <v>2954</v>
      </c>
      <c r="Q27" s="24" t="s">
        <v>194</v>
      </c>
      <c r="R27" s="36" t="s">
        <v>195</v>
      </c>
      <c r="S27" s="36" t="s">
        <v>158</v>
      </c>
      <c r="T27" s="36" t="s">
        <v>147</v>
      </c>
    </row>
    <row r="28" spans="1:20" ht="18" customHeight="1" x14ac:dyDescent="0.35">
      <c r="A28" s="24" t="s">
        <v>15</v>
      </c>
      <c r="B28" s="24" t="s">
        <v>29</v>
      </c>
      <c r="C28" s="24" t="s">
        <v>137</v>
      </c>
      <c r="D28" s="24" t="s">
        <v>213</v>
      </c>
      <c r="E28" s="24" t="s">
        <v>25</v>
      </c>
      <c r="F28" s="24" t="s">
        <v>214</v>
      </c>
      <c r="G28" s="24" t="s">
        <v>151</v>
      </c>
      <c r="H28" s="24" t="s">
        <v>215</v>
      </c>
      <c r="I28" s="46" t="s">
        <v>216</v>
      </c>
      <c r="J28" s="46">
        <v>1</v>
      </c>
      <c r="K28" s="57">
        <v>45646</v>
      </c>
      <c r="L28" s="45" t="s">
        <v>217</v>
      </c>
      <c r="M28" s="45" t="s">
        <v>218</v>
      </c>
      <c r="N28" s="40">
        <v>26756</v>
      </c>
      <c r="O28" s="40">
        <v>13244</v>
      </c>
      <c r="P28" s="40">
        <v>40000</v>
      </c>
      <c r="Q28" s="24" t="s">
        <v>219</v>
      </c>
      <c r="R28" s="36" t="s">
        <v>220</v>
      </c>
      <c r="S28" s="36" t="s">
        <v>158</v>
      </c>
      <c r="T28" s="36" t="s">
        <v>147</v>
      </c>
    </row>
    <row r="29" spans="1:20" ht="18" customHeight="1" x14ac:dyDescent="0.35">
      <c r="A29" s="24" t="s">
        <v>15</v>
      </c>
      <c r="B29" s="24" t="s">
        <v>29</v>
      </c>
      <c r="C29" s="24" t="s">
        <v>265</v>
      </c>
      <c r="D29" s="24" t="s">
        <v>171</v>
      </c>
      <c r="E29" s="24" t="s">
        <v>151</v>
      </c>
      <c r="F29" s="24"/>
      <c r="G29" s="24"/>
      <c r="H29" s="24" t="s">
        <v>266</v>
      </c>
      <c r="I29" s="46" t="s">
        <v>267</v>
      </c>
      <c r="J29" s="46">
        <v>1</v>
      </c>
      <c r="K29" s="57">
        <v>45600</v>
      </c>
      <c r="L29" s="45" t="s">
        <v>268</v>
      </c>
      <c r="M29" s="45" t="s">
        <v>269</v>
      </c>
      <c r="N29" s="40">
        <v>154000</v>
      </c>
      <c r="O29" s="40">
        <v>0</v>
      </c>
      <c r="P29" s="40">
        <v>154000</v>
      </c>
      <c r="Q29" s="24" t="s">
        <v>270</v>
      </c>
      <c r="R29" s="36" t="s">
        <v>271</v>
      </c>
      <c r="S29" s="36" t="s">
        <v>158</v>
      </c>
      <c r="T29" s="36" t="s">
        <v>147</v>
      </c>
    </row>
    <row r="30" spans="1:20" ht="18" customHeight="1" x14ac:dyDescent="0.35">
      <c r="A30" s="24" t="s">
        <v>15</v>
      </c>
      <c r="B30" s="24" t="s">
        <v>29</v>
      </c>
      <c r="C30" s="24" t="s">
        <v>288</v>
      </c>
      <c r="D30" s="24" t="s">
        <v>171</v>
      </c>
      <c r="E30" s="24" t="s">
        <v>151</v>
      </c>
      <c r="F30" s="24"/>
      <c r="G30" s="24"/>
      <c r="H30" s="24" t="s">
        <v>289</v>
      </c>
      <c r="I30" s="46" t="s">
        <v>290</v>
      </c>
      <c r="J30" s="46">
        <v>1</v>
      </c>
      <c r="K30" s="57">
        <v>45588</v>
      </c>
      <c r="L30" s="45" t="s">
        <v>279</v>
      </c>
      <c r="M30" s="45" t="s">
        <v>280</v>
      </c>
      <c r="N30" s="40">
        <v>3355</v>
      </c>
      <c r="O30" s="40">
        <v>0</v>
      </c>
      <c r="P30" s="40">
        <v>3355</v>
      </c>
      <c r="Q30" s="24" t="s">
        <v>291</v>
      </c>
      <c r="R30" s="36" t="s">
        <v>292</v>
      </c>
      <c r="S30" s="36" t="s">
        <v>158</v>
      </c>
      <c r="T30" s="36" t="s">
        <v>282</v>
      </c>
    </row>
    <row r="31" spans="1:20" ht="18" customHeight="1" x14ac:dyDescent="0.35">
      <c r="A31" s="24" t="s">
        <v>15</v>
      </c>
      <c r="B31" s="24" t="s">
        <v>29</v>
      </c>
      <c r="C31" s="24" t="s">
        <v>319</v>
      </c>
      <c r="D31" s="24" t="s">
        <v>171</v>
      </c>
      <c r="E31" s="24" t="s">
        <v>151</v>
      </c>
      <c r="F31" s="24"/>
      <c r="G31" s="24"/>
      <c r="H31" s="24" t="s">
        <v>320</v>
      </c>
      <c r="I31" s="46" t="s">
        <v>321</v>
      </c>
      <c r="J31" s="46">
        <v>1</v>
      </c>
      <c r="K31" s="57">
        <v>45568</v>
      </c>
      <c r="L31" s="45" t="s">
        <v>322</v>
      </c>
      <c r="M31" s="45" t="s">
        <v>155</v>
      </c>
      <c r="N31" s="40">
        <v>505608</v>
      </c>
      <c r="O31" s="40">
        <v>129043</v>
      </c>
      <c r="P31" s="40">
        <v>634651</v>
      </c>
      <c r="Q31" s="24" t="s">
        <v>323</v>
      </c>
      <c r="R31" s="36" t="s">
        <v>324</v>
      </c>
      <c r="S31" s="36" t="s">
        <v>158</v>
      </c>
      <c r="T31" s="36" t="s">
        <v>147</v>
      </c>
    </row>
    <row r="32" spans="1:20" ht="18" customHeight="1" x14ac:dyDescent="0.35">
      <c r="A32" s="24" t="s">
        <v>15</v>
      </c>
      <c r="B32" s="24" t="s">
        <v>29</v>
      </c>
      <c r="C32" s="24" t="s">
        <v>137</v>
      </c>
      <c r="D32" s="24" t="s">
        <v>138</v>
      </c>
      <c r="E32" s="24" t="s">
        <v>139</v>
      </c>
      <c r="F32" s="24"/>
      <c r="G32" s="24"/>
      <c r="H32" s="24" t="s">
        <v>140</v>
      </c>
      <c r="I32" s="46" t="s">
        <v>141</v>
      </c>
      <c r="J32" s="46">
        <v>1</v>
      </c>
      <c r="K32" s="57">
        <v>45553</v>
      </c>
      <c r="L32" s="45" t="s">
        <v>200</v>
      </c>
      <c r="M32" s="45" t="s">
        <v>349</v>
      </c>
      <c r="N32" s="40">
        <v>6364</v>
      </c>
      <c r="O32" s="40">
        <v>636</v>
      </c>
      <c r="P32" s="40">
        <v>7000</v>
      </c>
      <c r="Q32" s="24" t="s">
        <v>144</v>
      </c>
      <c r="R32" s="36" t="s">
        <v>145</v>
      </c>
      <c r="S32" s="36" t="s">
        <v>146</v>
      </c>
      <c r="T32" s="36" t="s">
        <v>147</v>
      </c>
    </row>
    <row r="33" spans="1:20" ht="18" customHeight="1" x14ac:dyDescent="0.35">
      <c r="A33" s="24" t="s">
        <v>20</v>
      </c>
      <c r="B33" s="24" t="s">
        <v>67</v>
      </c>
      <c r="C33" s="24" t="s">
        <v>1628</v>
      </c>
      <c r="D33" s="24" t="s">
        <v>1629</v>
      </c>
      <c r="E33" s="24" t="s">
        <v>139</v>
      </c>
      <c r="F33" s="24" t="s">
        <v>1630</v>
      </c>
      <c r="G33" s="24" t="s">
        <v>139</v>
      </c>
      <c r="H33" s="24" t="s">
        <v>1631</v>
      </c>
      <c r="I33" s="46" t="s">
        <v>1632</v>
      </c>
      <c r="J33" s="46">
        <v>1</v>
      </c>
      <c r="K33" s="57">
        <v>45716</v>
      </c>
      <c r="L33" s="45" t="s">
        <v>297</v>
      </c>
      <c r="M33" s="45" t="s">
        <v>298</v>
      </c>
      <c r="N33" s="40">
        <v>30050</v>
      </c>
      <c r="O33" s="40">
        <v>3600</v>
      </c>
      <c r="P33" s="40">
        <v>33650</v>
      </c>
      <c r="Q33" s="24" t="s">
        <v>1633</v>
      </c>
      <c r="R33" s="36" t="s">
        <v>1634</v>
      </c>
      <c r="S33" s="36" t="s">
        <v>407</v>
      </c>
      <c r="T33" s="36" t="s">
        <v>147</v>
      </c>
    </row>
    <row r="34" spans="1:20" ht="18" customHeight="1" x14ac:dyDescent="0.35">
      <c r="A34" s="24" t="s">
        <v>20</v>
      </c>
      <c r="B34" s="24" t="s">
        <v>67</v>
      </c>
      <c r="C34" s="24" t="s">
        <v>1682</v>
      </c>
      <c r="D34" s="24" t="s">
        <v>715</v>
      </c>
      <c r="E34" s="24" t="s">
        <v>139</v>
      </c>
      <c r="F34" s="24" t="s">
        <v>214</v>
      </c>
      <c r="G34" s="24" t="s">
        <v>151</v>
      </c>
      <c r="H34" s="24" t="s">
        <v>1683</v>
      </c>
      <c r="I34" s="46" t="s">
        <v>1684</v>
      </c>
      <c r="J34" s="46">
        <v>1</v>
      </c>
      <c r="K34" s="57">
        <v>45709</v>
      </c>
      <c r="L34" s="45" t="s">
        <v>200</v>
      </c>
      <c r="M34" s="45" t="s">
        <v>163</v>
      </c>
      <c r="N34" s="40">
        <v>20774</v>
      </c>
      <c r="O34" s="40">
        <v>11010</v>
      </c>
      <c r="P34" s="40">
        <v>31784</v>
      </c>
      <c r="Q34" s="24" t="s">
        <v>1685</v>
      </c>
      <c r="R34" s="36" t="s">
        <v>1686</v>
      </c>
      <c r="S34" s="36" t="s">
        <v>407</v>
      </c>
      <c r="T34" s="36" t="s">
        <v>147</v>
      </c>
    </row>
    <row r="35" spans="1:20" ht="18" customHeight="1" x14ac:dyDescent="0.35">
      <c r="A35" s="24" t="s">
        <v>20</v>
      </c>
      <c r="B35" s="24" t="s">
        <v>67</v>
      </c>
      <c r="C35" s="24" t="s">
        <v>2066</v>
      </c>
      <c r="D35" s="24" t="s">
        <v>1532</v>
      </c>
      <c r="E35" s="24" t="s">
        <v>151</v>
      </c>
      <c r="F35" s="24"/>
      <c r="G35" s="24"/>
      <c r="H35" s="24" t="s">
        <v>2067</v>
      </c>
      <c r="I35" s="46" t="s">
        <v>2068</v>
      </c>
      <c r="J35" s="46">
        <v>1</v>
      </c>
      <c r="K35" s="57">
        <v>45629</v>
      </c>
      <c r="L35" s="45" t="s">
        <v>154</v>
      </c>
      <c r="M35" s="45" t="s">
        <v>1014</v>
      </c>
      <c r="N35" s="40">
        <v>52835</v>
      </c>
      <c r="O35" s="40">
        <v>17662</v>
      </c>
      <c r="P35" s="40">
        <v>70497</v>
      </c>
      <c r="Q35" s="24" t="s">
        <v>2069</v>
      </c>
      <c r="R35" s="36" t="s">
        <v>2070</v>
      </c>
      <c r="S35" s="36" t="s">
        <v>407</v>
      </c>
      <c r="T35" s="36" t="s">
        <v>147</v>
      </c>
    </row>
    <row r="36" spans="1:20" ht="18" customHeight="1" x14ac:dyDescent="0.35">
      <c r="A36" s="24" t="s">
        <v>20</v>
      </c>
      <c r="B36" s="24" t="s">
        <v>67</v>
      </c>
      <c r="C36" s="24" t="s">
        <v>1905</v>
      </c>
      <c r="D36" s="24" t="s">
        <v>1209</v>
      </c>
      <c r="E36" s="24" t="s">
        <v>25</v>
      </c>
      <c r="F36" s="24" t="s">
        <v>214</v>
      </c>
      <c r="G36" s="24" t="s">
        <v>151</v>
      </c>
      <c r="H36" s="24" t="s">
        <v>2107</v>
      </c>
      <c r="I36" s="46" t="s">
        <v>2108</v>
      </c>
      <c r="J36" s="46">
        <v>1</v>
      </c>
      <c r="K36" s="57">
        <v>45618</v>
      </c>
      <c r="L36" s="45" t="s">
        <v>233</v>
      </c>
      <c r="M36" s="45" t="s">
        <v>234</v>
      </c>
      <c r="N36" s="40">
        <v>65353</v>
      </c>
      <c r="O36" s="40">
        <v>34637</v>
      </c>
      <c r="P36" s="40">
        <v>99990</v>
      </c>
      <c r="Q36" s="24" t="s">
        <v>2109</v>
      </c>
      <c r="R36" s="36" t="s">
        <v>2110</v>
      </c>
      <c r="S36" s="36" t="s">
        <v>562</v>
      </c>
      <c r="T36" s="36" t="s">
        <v>147</v>
      </c>
    </row>
    <row r="37" spans="1:20" ht="18" customHeight="1" x14ac:dyDescent="0.35">
      <c r="A37" s="24" t="s">
        <v>20</v>
      </c>
      <c r="B37" s="24" t="s">
        <v>67</v>
      </c>
      <c r="C37" s="24" t="s">
        <v>1905</v>
      </c>
      <c r="D37" s="24" t="s">
        <v>1209</v>
      </c>
      <c r="E37" s="24" t="s">
        <v>25</v>
      </c>
      <c r="F37" s="24" t="s">
        <v>214</v>
      </c>
      <c r="G37" s="24" t="s">
        <v>151</v>
      </c>
      <c r="H37" s="24" t="s">
        <v>2107</v>
      </c>
      <c r="I37" s="46" t="s">
        <v>2146</v>
      </c>
      <c r="J37" s="46">
        <v>1</v>
      </c>
      <c r="K37" s="57">
        <v>45615</v>
      </c>
      <c r="L37" s="45" t="s">
        <v>233</v>
      </c>
      <c r="M37" s="45" t="s">
        <v>234</v>
      </c>
      <c r="N37" s="40">
        <v>75000</v>
      </c>
      <c r="O37" s="40">
        <v>42000</v>
      </c>
      <c r="P37" s="40">
        <v>117000</v>
      </c>
      <c r="Q37" s="24" t="s">
        <v>2109</v>
      </c>
      <c r="R37" s="36" t="s">
        <v>2110</v>
      </c>
      <c r="S37" s="36" t="s">
        <v>562</v>
      </c>
      <c r="T37" s="36" t="s">
        <v>147</v>
      </c>
    </row>
    <row r="38" spans="1:20" ht="18" customHeight="1" x14ac:dyDescent="0.35">
      <c r="A38" s="24" t="s">
        <v>20</v>
      </c>
      <c r="B38" s="24" t="s">
        <v>67</v>
      </c>
      <c r="C38" s="24" t="s">
        <v>2066</v>
      </c>
      <c r="D38" s="24" t="s">
        <v>2398</v>
      </c>
      <c r="E38" s="24" t="s">
        <v>139</v>
      </c>
      <c r="F38" s="24"/>
      <c r="G38" s="24"/>
      <c r="H38" s="24" t="s">
        <v>2399</v>
      </c>
      <c r="I38" s="46" t="s">
        <v>2400</v>
      </c>
      <c r="J38" s="46">
        <v>1</v>
      </c>
      <c r="K38" s="57">
        <v>45566</v>
      </c>
      <c r="L38" s="45" t="s">
        <v>174</v>
      </c>
      <c r="M38" s="45" t="s">
        <v>175</v>
      </c>
      <c r="N38" s="40">
        <v>8696</v>
      </c>
      <c r="O38" s="40">
        <v>1304</v>
      </c>
      <c r="P38" s="40">
        <v>10000</v>
      </c>
      <c r="Q38" s="24" t="s">
        <v>2401</v>
      </c>
      <c r="R38" s="36" t="s">
        <v>2402</v>
      </c>
      <c r="S38" s="36" t="s">
        <v>407</v>
      </c>
      <c r="T38" s="36" t="s">
        <v>147</v>
      </c>
    </row>
    <row r="39" spans="1:20" ht="18" customHeight="1" x14ac:dyDescent="0.35">
      <c r="A39" s="24" t="s">
        <v>20</v>
      </c>
      <c r="B39" s="24" t="s">
        <v>67</v>
      </c>
      <c r="C39" s="24" t="s">
        <v>2066</v>
      </c>
      <c r="D39" s="24" t="s">
        <v>715</v>
      </c>
      <c r="E39" s="24" t="s">
        <v>139</v>
      </c>
      <c r="F39" s="24" t="s">
        <v>214</v>
      </c>
      <c r="G39" s="24" t="s">
        <v>151</v>
      </c>
      <c r="H39" s="24" t="s">
        <v>2433</v>
      </c>
      <c r="I39" s="46" t="s">
        <v>2434</v>
      </c>
      <c r="J39" s="46">
        <v>1</v>
      </c>
      <c r="K39" s="57">
        <v>45561</v>
      </c>
      <c r="L39" s="45" t="s">
        <v>162</v>
      </c>
      <c r="M39" s="45" t="s">
        <v>163</v>
      </c>
      <c r="N39" s="40">
        <v>230110</v>
      </c>
      <c r="O39" s="40">
        <v>121958</v>
      </c>
      <c r="P39" s="40">
        <v>352068</v>
      </c>
      <c r="Q39" s="24" t="s">
        <v>2435</v>
      </c>
      <c r="R39" s="36" t="s">
        <v>2436</v>
      </c>
      <c r="S39" s="36" t="s">
        <v>407</v>
      </c>
      <c r="T39" s="36" t="s">
        <v>147</v>
      </c>
    </row>
    <row r="40" spans="1:20" ht="18" customHeight="1" x14ac:dyDescent="0.35">
      <c r="A40" s="24" t="s">
        <v>20</v>
      </c>
      <c r="B40" s="24" t="s">
        <v>67</v>
      </c>
      <c r="C40" s="24" t="s">
        <v>2066</v>
      </c>
      <c r="D40" s="24" t="s">
        <v>715</v>
      </c>
      <c r="E40" s="24" t="s">
        <v>139</v>
      </c>
      <c r="F40" s="24" t="s">
        <v>214</v>
      </c>
      <c r="G40" s="24" t="s">
        <v>151</v>
      </c>
      <c r="H40" s="24" t="s">
        <v>2441</v>
      </c>
      <c r="I40" s="46" t="s">
        <v>2442</v>
      </c>
      <c r="J40" s="46">
        <v>1</v>
      </c>
      <c r="K40" s="57">
        <v>45560</v>
      </c>
      <c r="L40" s="45" t="s">
        <v>162</v>
      </c>
      <c r="M40" s="45" t="s">
        <v>163</v>
      </c>
      <c r="N40" s="40">
        <v>42768</v>
      </c>
      <c r="O40" s="40">
        <v>22667</v>
      </c>
      <c r="P40" s="40">
        <v>65435</v>
      </c>
      <c r="Q40" s="24" t="s">
        <v>2443</v>
      </c>
      <c r="R40" s="36" t="s">
        <v>2444</v>
      </c>
      <c r="S40" s="36" t="s">
        <v>407</v>
      </c>
      <c r="T40" s="36" t="s">
        <v>147</v>
      </c>
    </row>
    <row r="41" spans="1:20" ht="18" customHeight="1" x14ac:dyDescent="0.35">
      <c r="A41" s="24" t="s">
        <v>20</v>
      </c>
      <c r="B41" s="24" t="s">
        <v>67</v>
      </c>
      <c r="C41" s="24" t="s">
        <v>2066</v>
      </c>
      <c r="D41" s="24" t="s">
        <v>715</v>
      </c>
      <c r="E41" s="24" t="s">
        <v>139</v>
      </c>
      <c r="F41" s="24" t="s">
        <v>214</v>
      </c>
      <c r="G41" s="24" t="s">
        <v>151</v>
      </c>
      <c r="H41" s="24" t="s">
        <v>2441</v>
      </c>
      <c r="I41" s="46" t="s">
        <v>2445</v>
      </c>
      <c r="J41" s="46">
        <v>1</v>
      </c>
      <c r="K41" s="57">
        <v>45560</v>
      </c>
      <c r="L41" s="45" t="s">
        <v>162</v>
      </c>
      <c r="M41" s="45" t="s">
        <v>163</v>
      </c>
      <c r="N41" s="40">
        <v>62942</v>
      </c>
      <c r="O41" s="40">
        <v>33359</v>
      </c>
      <c r="P41" s="40">
        <v>96301</v>
      </c>
      <c r="Q41" s="24" t="s">
        <v>2443</v>
      </c>
      <c r="R41" s="36" t="s">
        <v>2444</v>
      </c>
      <c r="S41" s="36" t="s">
        <v>407</v>
      </c>
      <c r="T41" s="36" t="s">
        <v>147</v>
      </c>
    </row>
    <row r="42" spans="1:20" ht="18" customHeight="1" x14ac:dyDescent="0.35">
      <c r="A42" s="24" t="s">
        <v>20</v>
      </c>
      <c r="B42" s="24" t="s">
        <v>67</v>
      </c>
      <c r="C42" s="24" t="s">
        <v>2066</v>
      </c>
      <c r="D42" s="24" t="s">
        <v>715</v>
      </c>
      <c r="E42" s="24" t="s">
        <v>139</v>
      </c>
      <c r="F42" s="24" t="s">
        <v>214</v>
      </c>
      <c r="G42" s="24" t="s">
        <v>151</v>
      </c>
      <c r="H42" s="24" t="s">
        <v>2441</v>
      </c>
      <c r="I42" s="46" t="s">
        <v>2446</v>
      </c>
      <c r="J42" s="46">
        <v>1</v>
      </c>
      <c r="K42" s="57">
        <v>45560</v>
      </c>
      <c r="L42" s="45" t="s">
        <v>162</v>
      </c>
      <c r="M42" s="45" t="s">
        <v>163</v>
      </c>
      <c r="N42" s="40">
        <v>72200</v>
      </c>
      <c r="O42" s="40">
        <v>38266</v>
      </c>
      <c r="P42" s="40">
        <v>110466</v>
      </c>
      <c r="Q42" s="24" t="s">
        <v>2443</v>
      </c>
      <c r="R42" s="36" t="s">
        <v>2444</v>
      </c>
      <c r="S42" s="36" t="s">
        <v>407</v>
      </c>
      <c r="T42" s="36" t="s">
        <v>147</v>
      </c>
    </row>
    <row r="43" spans="1:20" ht="18" customHeight="1" x14ac:dyDescent="0.35">
      <c r="A43" s="24" t="s">
        <v>20</v>
      </c>
      <c r="B43" s="24" t="s">
        <v>67</v>
      </c>
      <c r="C43" s="24" t="s">
        <v>2066</v>
      </c>
      <c r="D43" s="24" t="s">
        <v>715</v>
      </c>
      <c r="E43" s="24" t="s">
        <v>139</v>
      </c>
      <c r="F43" s="24" t="s">
        <v>214</v>
      </c>
      <c r="G43" s="24" t="s">
        <v>151</v>
      </c>
      <c r="H43" s="24" t="s">
        <v>2441</v>
      </c>
      <c r="I43" s="46" t="s">
        <v>2447</v>
      </c>
      <c r="J43" s="46">
        <v>1</v>
      </c>
      <c r="K43" s="57">
        <v>45560</v>
      </c>
      <c r="L43" s="45" t="s">
        <v>162</v>
      </c>
      <c r="M43" s="45" t="s">
        <v>163</v>
      </c>
      <c r="N43" s="40">
        <v>138739</v>
      </c>
      <c r="O43" s="40">
        <v>73532</v>
      </c>
      <c r="P43" s="40">
        <v>212271</v>
      </c>
      <c r="Q43" s="24" t="s">
        <v>2443</v>
      </c>
      <c r="R43" s="36" t="s">
        <v>2444</v>
      </c>
      <c r="S43" s="36" t="s">
        <v>407</v>
      </c>
      <c r="T43" s="36" t="s">
        <v>147</v>
      </c>
    </row>
    <row r="44" spans="1:20" ht="18" customHeight="1" x14ac:dyDescent="0.35">
      <c r="A44" s="24" t="s">
        <v>20</v>
      </c>
      <c r="B44" s="24" t="s">
        <v>67</v>
      </c>
      <c r="C44" s="24" t="s">
        <v>2066</v>
      </c>
      <c r="D44" s="24" t="s">
        <v>715</v>
      </c>
      <c r="E44" s="24" t="s">
        <v>139</v>
      </c>
      <c r="F44" s="24" t="s">
        <v>214</v>
      </c>
      <c r="G44" s="24" t="s">
        <v>151</v>
      </c>
      <c r="H44" s="24" t="s">
        <v>2441</v>
      </c>
      <c r="I44" s="46" t="s">
        <v>2448</v>
      </c>
      <c r="J44" s="46">
        <v>1</v>
      </c>
      <c r="K44" s="57">
        <v>45560</v>
      </c>
      <c r="L44" s="45" t="s">
        <v>162</v>
      </c>
      <c r="M44" s="45" t="s">
        <v>163</v>
      </c>
      <c r="N44" s="40">
        <v>212039</v>
      </c>
      <c r="O44" s="40">
        <v>112380</v>
      </c>
      <c r="P44" s="40">
        <v>324419</v>
      </c>
      <c r="Q44" s="24" t="s">
        <v>2443</v>
      </c>
      <c r="R44" s="36" t="s">
        <v>2444</v>
      </c>
      <c r="S44" s="36" t="s">
        <v>407</v>
      </c>
      <c r="T44" s="36" t="s">
        <v>147</v>
      </c>
    </row>
    <row r="45" spans="1:20" ht="18" customHeight="1" x14ac:dyDescent="0.35">
      <c r="A45" s="24" t="s">
        <v>20</v>
      </c>
      <c r="B45" s="24" t="s">
        <v>67</v>
      </c>
      <c r="C45" s="24" t="s">
        <v>2066</v>
      </c>
      <c r="D45" s="24" t="s">
        <v>715</v>
      </c>
      <c r="E45" s="24" t="s">
        <v>139</v>
      </c>
      <c r="F45" s="24" t="s">
        <v>214</v>
      </c>
      <c r="G45" s="24" t="s">
        <v>151</v>
      </c>
      <c r="H45" s="24" t="s">
        <v>2441</v>
      </c>
      <c r="I45" s="46" t="s">
        <v>2449</v>
      </c>
      <c r="J45" s="46">
        <v>1</v>
      </c>
      <c r="K45" s="57">
        <v>45560</v>
      </c>
      <c r="L45" s="45" t="s">
        <v>162</v>
      </c>
      <c r="M45" s="45" t="s">
        <v>163</v>
      </c>
      <c r="N45" s="40">
        <v>230198</v>
      </c>
      <c r="O45" s="40">
        <v>122005</v>
      </c>
      <c r="P45" s="40">
        <v>352203</v>
      </c>
      <c r="Q45" s="24" t="s">
        <v>2443</v>
      </c>
      <c r="R45" s="36" t="s">
        <v>2444</v>
      </c>
      <c r="S45" s="36" t="s">
        <v>407</v>
      </c>
      <c r="T45" s="36" t="s">
        <v>147</v>
      </c>
    </row>
    <row r="46" spans="1:20" ht="18" customHeight="1" x14ac:dyDescent="0.35">
      <c r="A46" s="24" t="s">
        <v>20</v>
      </c>
      <c r="B46" s="24" t="s">
        <v>67</v>
      </c>
      <c r="C46" s="24" t="s">
        <v>2066</v>
      </c>
      <c r="D46" s="24" t="s">
        <v>715</v>
      </c>
      <c r="E46" s="24" t="s">
        <v>139</v>
      </c>
      <c r="F46" s="24" t="s">
        <v>214</v>
      </c>
      <c r="G46" s="24" t="s">
        <v>151</v>
      </c>
      <c r="H46" s="24" t="s">
        <v>2441</v>
      </c>
      <c r="I46" s="46" t="s">
        <v>2450</v>
      </c>
      <c r="J46" s="46">
        <v>1</v>
      </c>
      <c r="K46" s="57">
        <v>45560</v>
      </c>
      <c r="L46" s="45" t="s">
        <v>162</v>
      </c>
      <c r="M46" s="45" t="s">
        <v>163</v>
      </c>
      <c r="N46" s="40">
        <v>304706</v>
      </c>
      <c r="O46" s="40">
        <v>161494</v>
      </c>
      <c r="P46" s="40">
        <v>466200</v>
      </c>
      <c r="Q46" s="24" t="s">
        <v>2443</v>
      </c>
      <c r="R46" s="36" t="s">
        <v>2444</v>
      </c>
      <c r="S46" s="36" t="s">
        <v>407</v>
      </c>
      <c r="T46" s="36" t="s">
        <v>147</v>
      </c>
    </row>
    <row r="47" spans="1:20" ht="18" customHeight="1" x14ac:dyDescent="0.35">
      <c r="A47" s="24" t="s">
        <v>20</v>
      </c>
      <c r="B47" s="24" t="s">
        <v>67</v>
      </c>
      <c r="C47" s="24" t="s">
        <v>2066</v>
      </c>
      <c r="D47" s="24" t="s">
        <v>715</v>
      </c>
      <c r="E47" s="24" t="s">
        <v>139</v>
      </c>
      <c r="F47" s="24" t="s">
        <v>214</v>
      </c>
      <c r="G47" s="24" t="s">
        <v>151</v>
      </c>
      <c r="H47" s="24" t="s">
        <v>2492</v>
      </c>
      <c r="I47" s="46" t="s">
        <v>2493</v>
      </c>
      <c r="J47" s="46">
        <v>1</v>
      </c>
      <c r="K47" s="57">
        <v>45553</v>
      </c>
      <c r="L47" s="45" t="s">
        <v>162</v>
      </c>
      <c r="M47" s="45" t="s">
        <v>163</v>
      </c>
      <c r="N47" s="40">
        <v>106058</v>
      </c>
      <c r="O47" s="40">
        <v>0</v>
      </c>
      <c r="P47" s="40">
        <v>106058</v>
      </c>
      <c r="Q47" s="24" t="s">
        <v>2494</v>
      </c>
      <c r="R47" s="36" t="s">
        <v>2495</v>
      </c>
      <c r="S47" s="36" t="s">
        <v>2496</v>
      </c>
      <c r="T47" s="36" t="s">
        <v>147</v>
      </c>
    </row>
    <row r="48" spans="1:20" ht="18" customHeight="1" x14ac:dyDescent="0.35">
      <c r="A48" s="24" t="s">
        <v>16</v>
      </c>
      <c r="B48" s="24" t="s">
        <v>42</v>
      </c>
      <c r="C48" s="24" t="s">
        <v>522</v>
      </c>
      <c r="D48" s="24" t="s">
        <v>197</v>
      </c>
      <c r="E48" s="24" t="s">
        <v>151</v>
      </c>
      <c r="F48" s="24"/>
      <c r="G48" s="24"/>
      <c r="H48" s="24" t="s">
        <v>523</v>
      </c>
      <c r="I48" s="46" t="s">
        <v>524</v>
      </c>
      <c r="J48" s="46">
        <v>1</v>
      </c>
      <c r="K48" s="57">
        <v>45567</v>
      </c>
      <c r="L48" s="45" t="s">
        <v>525</v>
      </c>
      <c r="M48" s="45" t="s">
        <v>526</v>
      </c>
      <c r="N48" s="40">
        <v>109133</v>
      </c>
      <c r="O48" s="40">
        <v>57840</v>
      </c>
      <c r="P48" s="40">
        <v>166973</v>
      </c>
      <c r="Q48" s="24" t="s">
        <v>527</v>
      </c>
      <c r="R48" s="36" t="s">
        <v>528</v>
      </c>
      <c r="S48" s="36" t="s">
        <v>407</v>
      </c>
      <c r="T48" s="36" t="s">
        <v>147</v>
      </c>
    </row>
    <row r="49" spans="1:20" ht="18" customHeight="1" x14ac:dyDescent="0.35">
      <c r="A49" s="24" t="s">
        <v>16</v>
      </c>
      <c r="B49" s="24" t="s">
        <v>42</v>
      </c>
      <c r="C49" s="24" t="s">
        <v>522</v>
      </c>
      <c r="D49" s="24" t="s">
        <v>197</v>
      </c>
      <c r="E49" s="24" t="s">
        <v>151</v>
      </c>
      <c r="F49" s="24"/>
      <c r="G49" s="24"/>
      <c r="H49" s="24" t="s">
        <v>523</v>
      </c>
      <c r="I49" s="46" t="s">
        <v>524</v>
      </c>
      <c r="J49" s="46">
        <v>2</v>
      </c>
      <c r="K49" s="57">
        <v>45567</v>
      </c>
      <c r="L49" s="45" t="s">
        <v>529</v>
      </c>
      <c r="M49" s="45" t="s">
        <v>530</v>
      </c>
      <c r="N49" s="40">
        <v>112182</v>
      </c>
      <c r="O49" s="40">
        <v>60017</v>
      </c>
      <c r="P49" s="40">
        <v>172199</v>
      </c>
      <c r="Q49" s="24" t="s">
        <v>527</v>
      </c>
      <c r="R49" s="36" t="s">
        <v>528</v>
      </c>
      <c r="S49" s="36" t="s">
        <v>407</v>
      </c>
      <c r="T49" s="36" t="s">
        <v>147</v>
      </c>
    </row>
    <row r="50" spans="1:20" ht="18" customHeight="1" x14ac:dyDescent="0.35">
      <c r="A50" s="24" t="s">
        <v>16</v>
      </c>
      <c r="B50" s="24" t="s">
        <v>42</v>
      </c>
      <c r="C50" s="24" t="s">
        <v>531</v>
      </c>
      <c r="D50" s="24" t="s">
        <v>197</v>
      </c>
      <c r="E50" s="24" t="s">
        <v>151</v>
      </c>
      <c r="F50" s="24"/>
      <c r="G50" s="24"/>
      <c r="H50" s="24" t="s">
        <v>532</v>
      </c>
      <c r="I50" s="46" t="s">
        <v>533</v>
      </c>
      <c r="J50" s="46">
        <v>5</v>
      </c>
      <c r="K50" s="57">
        <v>45562</v>
      </c>
      <c r="L50" s="45" t="s">
        <v>154</v>
      </c>
      <c r="M50" s="45" t="s">
        <v>534</v>
      </c>
      <c r="N50" s="40">
        <v>1510</v>
      </c>
      <c r="O50" s="40">
        <v>0</v>
      </c>
      <c r="P50" s="40">
        <v>1510</v>
      </c>
      <c r="Q50" s="24" t="s">
        <v>535</v>
      </c>
      <c r="R50" s="36" t="s">
        <v>536</v>
      </c>
      <c r="S50" s="36" t="s">
        <v>407</v>
      </c>
      <c r="T50" s="36" t="s">
        <v>147</v>
      </c>
    </row>
    <row r="51" spans="1:20" ht="18" customHeight="1" x14ac:dyDescent="0.35">
      <c r="A51" s="24" t="s">
        <v>16</v>
      </c>
      <c r="B51" s="24" t="s">
        <v>42</v>
      </c>
      <c r="C51" s="24" t="s">
        <v>531</v>
      </c>
      <c r="D51" s="24" t="s">
        <v>197</v>
      </c>
      <c r="E51" s="24" t="s">
        <v>151</v>
      </c>
      <c r="F51" s="24"/>
      <c r="G51" s="24"/>
      <c r="H51" s="24" t="s">
        <v>532</v>
      </c>
      <c r="I51" s="46" t="s">
        <v>537</v>
      </c>
      <c r="J51" s="46">
        <v>5</v>
      </c>
      <c r="K51" s="57">
        <v>45562</v>
      </c>
      <c r="L51" s="45" t="s">
        <v>154</v>
      </c>
      <c r="M51" s="45" t="s">
        <v>534</v>
      </c>
      <c r="N51" s="40">
        <v>69612</v>
      </c>
      <c r="O51" s="40">
        <v>34456</v>
      </c>
      <c r="P51" s="40">
        <v>104068</v>
      </c>
      <c r="Q51" s="24" t="s">
        <v>535</v>
      </c>
      <c r="R51" s="36" t="s">
        <v>536</v>
      </c>
      <c r="S51" s="36" t="s">
        <v>407</v>
      </c>
      <c r="T51" s="36" t="s">
        <v>147</v>
      </c>
    </row>
    <row r="52" spans="1:20" ht="18" customHeight="1" x14ac:dyDescent="0.35">
      <c r="A52" s="24" t="s">
        <v>19</v>
      </c>
      <c r="B52" s="24" t="s">
        <v>63</v>
      </c>
      <c r="C52" s="24" t="s">
        <v>1069</v>
      </c>
      <c r="D52" s="24" t="s">
        <v>1070</v>
      </c>
      <c r="E52" s="24" t="s">
        <v>139</v>
      </c>
      <c r="F52" s="24"/>
      <c r="G52" s="24"/>
      <c r="H52" s="24" t="s">
        <v>1071</v>
      </c>
      <c r="I52" s="46" t="s">
        <v>1072</v>
      </c>
      <c r="J52" s="46">
        <v>1</v>
      </c>
      <c r="K52" s="57">
        <v>45747</v>
      </c>
      <c r="L52" s="45" t="s">
        <v>500</v>
      </c>
      <c r="M52" s="45" t="s">
        <v>367</v>
      </c>
      <c r="N52" s="40">
        <v>75424</v>
      </c>
      <c r="O52" s="40">
        <v>0</v>
      </c>
      <c r="P52" s="40">
        <v>75424</v>
      </c>
      <c r="Q52" s="24" t="s">
        <v>1073</v>
      </c>
      <c r="R52" s="36" t="s">
        <v>1074</v>
      </c>
      <c r="S52" s="36" t="s">
        <v>407</v>
      </c>
      <c r="T52" s="36" t="s">
        <v>147</v>
      </c>
    </row>
    <row r="53" spans="1:20" ht="18" customHeight="1" x14ac:dyDescent="0.35">
      <c r="A53" s="24" t="s">
        <v>19</v>
      </c>
      <c r="B53" s="24" t="s">
        <v>63</v>
      </c>
      <c r="C53" s="24" t="s">
        <v>1069</v>
      </c>
      <c r="D53" s="24" t="s">
        <v>1070</v>
      </c>
      <c r="E53" s="24" t="s">
        <v>139</v>
      </c>
      <c r="F53" s="24"/>
      <c r="G53" s="24"/>
      <c r="H53" s="24" t="s">
        <v>1071</v>
      </c>
      <c r="I53" s="46" t="s">
        <v>1075</v>
      </c>
      <c r="J53" s="46">
        <v>1</v>
      </c>
      <c r="K53" s="57">
        <v>45747</v>
      </c>
      <c r="L53" s="45" t="s">
        <v>1076</v>
      </c>
      <c r="M53" s="45" t="s">
        <v>598</v>
      </c>
      <c r="N53" s="40">
        <v>77667</v>
      </c>
      <c r="O53" s="40">
        <v>0</v>
      </c>
      <c r="P53" s="40">
        <v>77667</v>
      </c>
      <c r="Q53" s="24" t="s">
        <v>1073</v>
      </c>
      <c r="R53" s="36" t="s">
        <v>1074</v>
      </c>
      <c r="S53" s="36" t="s">
        <v>407</v>
      </c>
      <c r="T53" s="36" t="s">
        <v>147</v>
      </c>
    </row>
    <row r="54" spans="1:20" ht="18" customHeight="1" x14ac:dyDescent="0.35">
      <c r="A54" s="24" t="s">
        <v>19</v>
      </c>
      <c r="B54" s="24" t="s">
        <v>63</v>
      </c>
      <c r="C54" s="24" t="s">
        <v>1069</v>
      </c>
      <c r="D54" s="24" t="s">
        <v>1070</v>
      </c>
      <c r="E54" s="24" t="s">
        <v>139</v>
      </c>
      <c r="F54" s="24"/>
      <c r="G54" s="24"/>
      <c r="H54" s="24" t="s">
        <v>1071</v>
      </c>
      <c r="I54" s="46" t="s">
        <v>1077</v>
      </c>
      <c r="J54" s="46">
        <v>1</v>
      </c>
      <c r="K54" s="57">
        <v>45747</v>
      </c>
      <c r="L54" s="45" t="s">
        <v>1078</v>
      </c>
      <c r="M54" s="45" t="s">
        <v>1079</v>
      </c>
      <c r="N54" s="40">
        <v>80262</v>
      </c>
      <c r="O54" s="40">
        <v>0</v>
      </c>
      <c r="P54" s="40">
        <v>80262</v>
      </c>
      <c r="Q54" s="24" t="s">
        <v>1073</v>
      </c>
      <c r="R54" s="36" t="s">
        <v>1074</v>
      </c>
      <c r="S54" s="36" t="s">
        <v>407</v>
      </c>
      <c r="T54" s="36" t="s">
        <v>147</v>
      </c>
    </row>
    <row r="55" spans="1:20" ht="18" customHeight="1" x14ac:dyDescent="0.35">
      <c r="A55" s="24" t="s">
        <v>19</v>
      </c>
      <c r="B55" s="24" t="s">
        <v>63</v>
      </c>
      <c r="C55" s="24" t="s">
        <v>1080</v>
      </c>
      <c r="D55" s="24" t="s">
        <v>1070</v>
      </c>
      <c r="E55" s="24" t="s">
        <v>139</v>
      </c>
      <c r="F55" s="24"/>
      <c r="G55" s="24"/>
      <c r="H55" s="24" t="s">
        <v>1081</v>
      </c>
      <c r="I55" s="46" t="s">
        <v>1082</v>
      </c>
      <c r="J55" s="46">
        <v>1</v>
      </c>
      <c r="K55" s="57">
        <v>45740</v>
      </c>
      <c r="L55" s="45" t="s">
        <v>553</v>
      </c>
      <c r="M55" s="45" t="s">
        <v>745</v>
      </c>
      <c r="N55" s="40">
        <v>181796</v>
      </c>
      <c r="O55" s="40">
        <v>18179</v>
      </c>
      <c r="P55" s="40">
        <v>199975</v>
      </c>
      <c r="Q55" s="24" t="s">
        <v>1083</v>
      </c>
      <c r="R55" s="36" t="s">
        <v>1084</v>
      </c>
      <c r="S55" s="36" t="s">
        <v>407</v>
      </c>
      <c r="T55" s="36" t="s">
        <v>147</v>
      </c>
    </row>
    <row r="56" spans="1:20" ht="18" customHeight="1" x14ac:dyDescent="0.35">
      <c r="A56" s="24" t="s">
        <v>19</v>
      </c>
      <c r="B56" s="24" t="s">
        <v>63</v>
      </c>
      <c r="C56" s="24" t="s">
        <v>1080</v>
      </c>
      <c r="D56" s="24" t="s">
        <v>1070</v>
      </c>
      <c r="E56" s="24" t="s">
        <v>139</v>
      </c>
      <c r="F56" s="24"/>
      <c r="G56" s="24"/>
      <c r="H56" s="24" t="s">
        <v>1081</v>
      </c>
      <c r="I56" s="46" t="s">
        <v>1082</v>
      </c>
      <c r="J56" s="46">
        <v>2</v>
      </c>
      <c r="K56" s="57">
        <v>45740</v>
      </c>
      <c r="L56" s="45" t="s">
        <v>1085</v>
      </c>
      <c r="M56" s="45" t="s">
        <v>1086</v>
      </c>
      <c r="N56" s="40">
        <v>181796</v>
      </c>
      <c r="O56" s="40">
        <v>18179</v>
      </c>
      <c r="P56" s="40">
        <v>199975</v>
      </c>
      <c r="Q56" s="24" t="s">
        <v>1083</v>
      </c>
      <c r="R56" s="36" t="s">
        <v>1084</v>
      </c>
      <c r="S56" s="36" t="s">
        <v>407</v>
      </c>
      <c r="T56" s="36" t="s">
        <v>147</v>
      </c>
    </row>
    <row r="57" spans="1:20" ht="18" customHeight="1" x14ac:dyDescent="0.35">
      <c r="A57" s="24" t="s">
        <v>19</v>
      </c>
      <c r="B57" s="24" t="s">
        <v>63</v>
      </c>
      <c r="C57" s="24" t="s">
        <v>1080</v>
      </c>
      <c r="D57" s="24" t="s">
        <v>1070</v>
      </c>
      <c r="E57" s="24" t="s">
        <v>139</v>
      </c>
      <c r="F57" s="24"/>
      <c r="G57" s="24"/>
      <c r="H57" s="24" t="s">
        <v>1081</v>
      </c>
      <c r="I57" s="46" t="s">
        <v>1082</v>
      </c>
      <c r="J57" s="46">
        <v>3</v>
      </c>
      <c r="K57" s="57">
        <v>45740</v>
      </c>
      <c r="L57" s="45" t="s">
        <v>1087</v>
      </c>
      <c r="M57" s="45" t="s">
        <v>1088</v>
      </c>
      <c r="N57" s="40">
        <v>181796</v>
      </c>
      <c r="O57" s="40">
        <v>18180</v>
      </c>
      <c r="P57" s="40">
        <v>199976</v>
      </c>
      <c r="Q57" s="24" t="s">
        <v>1083</v>
      </c>
      <c r="R57" s="36" t="s">
        <v>1084</v>
      </c>
      <c r="S57" s="36" t="s">
        <v>407</v>
      </c>
      <c r="T57" s="36" t="s">
        <v>147</v>
      </c>
    </row>
    <row r="58" spans="1:20" ht="18" customHeight="1" x14ac:dyDescent="0.35">
      <c r="A58" s="24" t="s">
        <v>19</v>
      </c>
      <c r="B58" s="24" t="s">
        <v>63</v>
      </c>
      <c r="C58" s="24" t="s">
        <v>1089</v>
      </c>
      <c r="D58" s="24" t="s">
        <v>1090</v>
      </c>
      <c r="E58" s="24" t="s">
        <v>25</v>
      </c>
      <c r="F58" s="24" t="s">
        <v>1091</v>
      </c>
      <c r="G58" s="24" t="s">
        <v>151</v>
      </c>
      <c r="H58" s="24" t="s">
        <v>1092</v>
      </c>
      <c r="I58" s="46" t="s">
        <v>1093</v>
      </c>
      <c r="J58" s="46">
        <v>1</v>
      </c>
      <c r="K58" s="57">
        <v>45736</v>
      </c>
      <c r="L58" s="45" t="s">
        <v>525</v>
      </c>
      <c r="M58" s="45" t="s">
        <v>526</v>
      </c>
      <c r="N58" s="40">
        <v>16581</v>
      </c>
      <c r="O58" s="40">
        <v>8787</v>
      </c>
      <c r="P58" s="40">
        <v>25368</v>
      </c>
      <c r="Q58" s="24" t="s">
        <v>1094</v>
      </c>
      <c r="R58" s="36" t="s">
        <v>1095</v>
      </c>
      <c r="S58" s="36" t="s">
        <v>407</v>
      </c>
      <c r="T58" s="36" t="s">
        <v>147</v>
      </c>
    </row>
    <row r="59" spans="1:20" ht="18" customHeight="1" x14ac:dyDescent="0.35">
      <c r="A59" s="24" t="s">
        <v>19</v>
      </c>
      <c r="B59" s="24" t="s">
        <v>63</v>
      </c>
      <c r="C59" s="24" t="s">
        <v>1080</v>
      </c>
      <c r="D59" s="24" t="s">
        <v>1096</v>
      </c>
      <c r="E59" s="24" t="s">
        <v>151</v>
      </c>
      <c r="F59" s="24"/>
      <c r="G59" s="24"/>
      <c r="H59" s="24" t="s">
        <v>1097</v>
      </c>
      <c r="I59" s="46" t="s">
        <v>1098</v>
      </c>
      <c r="J59" s="46">
        <v>1</v>
      </c>
      <c r="K59" s="57">
        <v>45726</v>
      </c>
      <c r="L59" s="45" t="s">
        <v>1099</v>
      </c>
      <c r="M59" s="45" t="s">
        <v>421</v>
      </c>
      <c r="N59" s="40">
        <v>48592</v>
      </c>
      <c r="O59" s="40">
        <v>25754</v>
      </c>
      <c r="P59" s="40">
        <v>74346</v>
      </c>
      <c r="Q59" s="24" t="s">
        <v>1100</v>
      </c>
      <c r="R59" s="36" t="s">
        <v>1101</v>
      </c>
      <c r="S59" s="36" t="s">
        <v>407</v>
      </c>
      <c r="T59" s="36" t="s">
        <v>147</v>
      </c>
    </row>
    <row r="60" spans="1:20" ht="18" customHeight="1" x14ac:dyDescent="0.35">
      <c r="A60" s="24" t="s">
        <v>19</v>
      </c>
      <c r="B60" s="24" t="s">
        <v>63</v>
      </c>
      <c r="C60" s="24" t="s">
        <v>1117</v>
      </c>
      <c r="D60" s="24" t="s">
        <v>1118</v>
      </c>
      <c r="E60" s="24" t="s">
        <v>25</v>
      </c>
      <c r="F60" s="24" t="s">
        <v>1119</v>
      </c>
      <c r="G60" s="24" t="s">
        <v>139</v>
      </c>
      <c r="H60" s="24" t="s">
        <v>1120</v>
      </c>
      <c r="I60" s="46" t="s">
        <v>1121</v>
      </c>
      <c r="J60" s="46">
        <v>1</v>
      </c>
      <c r="K60" s="57">
        <v>45601</v>
      </c>
      <c r="L60" s="45" t="s">
        <v>233</v>
      </c>
      <c r="M60" s="45" t="s">
        <v>598</v>
      </c>
      <c r="N60" s="40">
        <v>139927</v>
      </c>
      <c r="O60" s="40">
        <v>0</v>
      </c>
      <c r="P60" s="40">
        <v>139927</v>
      </c>
      <c r="Q60" s="24" t="s">
        <v>1122</v>
      </c>
      <c r="R60" s="36" t="s">
        <v>1123</v>
      </c>
      <c r="S60" s="36" t="s">
        <v>407</v>
      </c>
      <c r="T60" s="36" t="s">
        <v>147</v>
      </c>
    </row>
    <row r="61" spans="1:20" ht="18" customHeight="1" x14ac:dyDescent="0.35">
      <c r="A61" s="24" t="s">
        <v>19</v>
      </c>
      <c r="B61" s="24" t="s">
        <v>63</v>
      </c>
      <c r="C61" s="24" t="s">
        <v>1124</v>
      </c>
      <c r="D61" s="24" t="s">
        <v>1125</v>
      </c>
      <c r="E61" s="24" t="s">
        <v>139</v>
      </c>
      <c r="F61" s="24" t="s">
        <v>611</v>
      </c>
      <c r="G61" s="24" t="s">
        <v>151</v>
      </c>
      <c r="H61" s="24" t="s">
        <v>1126</v>
      </c>
      <c r="I61" s="46" t="s">
        <v>1127</v>
      </c>
      <c r="J61" s="46">
        <v>1</v>
      </c>
      <c r="K61" s="57">
        <v>45583</v>
      </c>
      <c r="L61" s="45" t="s">
        <v>1128</v>
      </c>
      <c r="M61" s="45" t="s">
        <v>1129</v>
      </c>
      <c r="N61" s="40">
        <v>37986</v>
      </c>
      <c r="O61" s="40">
        <v>0</v>
      </c>
      <c r="P61" s="40">
        <v>37986</v>
      </c>
      <c r="Q61" s="24" t="s">
        <v>1130</v>
      </c>
      <c r="R61" s="36" t="s">
        <v>1131</v>
      </c>
      <c r="S61" s="36" t="s">
        <v>407</v>
      </c>
      <c r="T61" s="36" t="s">
        <v>147</v>
      </c>
    </row>
    <row r="62" spans="1:20" ht="18" customHeight="1" x14ac:dyDescent="0.35">
      <c r="A62" s="24" t="s">
        <v>19</v>
      </c>
      <c r="B62" s="24" t="s">
        <v>63</v>
      </c>
      <c r="C62" s="24" t="s">
        <v>1124</v>
      </c>
      <c r="D62" s="24" t="s">
        <v>1125</v>
      </c>
      <c r="E62" s="24" t="s">
        <v>139</v>
      </c>
      <c r="F62" s="24" t="s">
        <v>611</v>
      </c>
      <c r="G62" s="24" t="s">
        <v>151</v>
      </c>
      <c r="H62" s="24" t="s">
        <v>1126</v>
      </c>
      <c r="I62" s="46" t="s">
        <v>1127</v>
      </c>
      <c r="J62" s="46">
        <v>2</v>
      </c>
      <c r="K62" s="57">
        <v>45583</v>
      </c>
      <c r="L62" s="45" t="s">
        <v>280</v>
      </c>
      <c r="M62" s="45" t="s">
        <v>614</v>
      </c>
      <c r="N62" s="40">
        <v>41492</v>
      </c>
      <c r="O62" s="40">
        <v>0</v>
      </c>
      <c r="P62" s="40">
        <v>41492</v>
      </c>
      <c r="Q62" s="24" t="s">
        <v>1130</v>
      </c>
      <c r="R62" s="36" t="s">
        <v>1131</v>
      </c>
      <c r="S62" s="36" t="s">
        <v>407</v>
      </c>
      <c r="T62" s="36" t="s">
        <v>147</v>
      </c>
    </row>
    <row r="63" spans="1:20" ht="18" customHeight="1" x14ac:dyDescent="0.35">
      <c r="A63" s="24" t="s">
        <v>19</v>
      </c>
      <c r="B63" s="24" t="s">
        <v>63</v>
      </c>
      <c r="C63" s="24" t="s">
        <v>1124</v>
      </c>
      <c r="D63" s="24" t="s">
        <v>1125</v>
      </c>
      <c r="E63" s="24" t="s">
        <v>139</v>
      </c>
      <c r="F63" s="24" t="s">
        <v>611</v>
      </c>
      <c r="G63" s="24" t="s">
        <v>151</v>
      </c>
      <c r="H63" s="24" t="s">
        <v>1126</v>
      </c>
      <c r="I63" s="46" t="s">
        <v>1127</v>
      </c>
      <c r="J63" s="46">
        <v>3</v>
      </c>
      <c r="K63" s="57">
        <v>45583</v>
      </c>
      <c r="L63" s="45" t="s">
        <v>175</v>
      </c>
      <c r="M63" s="45" t="s">
        <v>1132</v>
      </c>
      <c r="N63" s="40">
        <v>42737</v>
      </c>
      <c r="O63" s="40">
        <v>0</v>
      </c>
      <c r="P63" s="40">
        <v>42737</v>
      </c>
      <c r="Q63" s="24" t="s">
        <v>1130</v>
      </c>
      <c r="R63" s="36" t="s">
        <v>1131</v>
      </c>
      <c r="S63" s="36" t="s">
        <v>407</v>
      </c>
      <c r="T63" s="36" t="s">
        <v>147</v>
      </c>
    </row>
    <row r="64" spans="1:20" ht="18" customHeight="1" x14ac:dyDescent="0.35">
      <c r="A64" s="24" t="s">
        <v>19</v>
      </c>
      <c r="B64" s="24" t="s">
        <v>63</v>
      </c>
      <c r="C64" s="24" t="s">
        <v>1124</v>
      </c>
      <c r="D64" s="24" t="s">
        <v>1125</v>
      </c>
      <c r="E64" s="24" t="s">
        <v>139</v>
      </c>
      <c r="F64" s="24" t="s">
        <v>611</v>
      </c>
      <c r="G64" s="24" t="s">
        <v>151</v>
      </c>
      <c r="H64" s="24" t="s">
        <v>1126</v>
      </c>
      <c r="I64" s="46" t="s">
        <v>1127</v>
      </c>
      <c r="J64" s="46">
        <v>4</v>
      </c>
      <c r="K64" s="57">
        <v>45583</v>
      </c>
      <c r="L64" s="45" t="s">
        <v>691</v>
      </c>
      <c r="M64" s="45" t="s">
        <v>1133</v>
      </c>
      <c r="N64" s="40">
        <v>44019</v>
      </c>
      <c r="O64" s="40">
        <v>0</v>
      </c>
      <c r="P64" s="40">
        <v>44019</v>
      </c>
      <c r="Q64" s="24" t="s">
        <v>1130</v>
      </c>
      <c r="R64" s="36" t="s">
        <v>1131</v>
      </c>
      <c r="S64" s="36" t="s">
        <v>407</v>
      </c>
      <c r="T64" s="36" t="s">
        <v>147</v>
      </c>
    </row>
    <row r="65" spans="1:20" ht="18" customHeight="1" x14ac:dyDescent="0.35">
      <c r="A65" s="24" t="s">
        <v>19</v>
      </c>
      <c r="B65" s="24" t="s">
        <v>63</v>
      </c>
      <c r="C65" s="24" t="s">
        <v>1124</v>
      </c>
      <c r="D65" s="24" t="s">
        <v>1125</v>
      </c>
      <c r="E65" s="24" t="s">
        <v>139</v>
      </c>
      <c r="F65" s="24" t="s">
        <v>611</v>
      </c>
      <c r="G65" s="24" t="s">
        <v>151</v>
      </c>
      <c r="H65" s="24" t="s">
        <v>1126</v>
      </c>
      <c r="I65" s="46" t="s">
        <v>1127</v>
      </c>
      <c r="J65" s="46">
        <v>5</v>
      </c>
      <c r="K65" s="57">
        <v>45583</v>
      </c>
      <c r="L65" s="45" t="s">
        <v>353</v>
      </c>
      <c r="M65" s="45" t="s">
        <v>1134</v>
      </c>
      <c r="N65" s="40">
        <v>45340</v>
      </c>
      <c r="O65" s="40">
        <v>0</v>
      </c>
      <c r="P65" s="40">
        <v>45340</v>
      </c>
      <c r="Q65" s="24" t="s">
        <v>1130</v>
      </c>
      <c r="R65" s="36" t="s">
        <v>1131</v>
      </c>
      <c r="S65" s="36" t="s">
        <v>407</v>
      </c>
      <c r="T65" s="36" t="s">
        <v>147</v>
      </c>
    </row>
    <row r="66" spans="1:20" ht="18" customHeight="1" x14ac:dyDescent="0.35">
      <c r="A66" s="24" t="s">
        <v>19</v>
      </c>
      <c r="B66" s="24" t="s">
        <v>63</v>
      </c>
      <c r="C66" s="24" t="s">
        <v>1080</v>
      </c>
      <c r="D66" s="24" t="s">
        <v>1096</v>
      </c>
      <c r="E66" s="24" t="s">
        <v>151</v>
      </c>
      <c r="F66" s="24"/>
      <c r="G66" s="24"/>
      <c r="H66" s="24" t="s">
        <v>1135</v>
      </c>
      <c r="I66" s="46" t="s">
        <v>1136</v>
      </c>
      <c r="J66" s="46">
        <v>3</v>
      </c>
      <c r="K66" s="57">
        <v>45559</v>
      </c>
      <c r="L66" s="45" t="s">
        <v>233</v>
      </c>
      <c r="M66" s="45" t="s">
        <v>234</v>
      </c>
      <c r="N66" s="40">
        <v>337008</v>
      </c>
      <c r="O66" s="40">
        <v>184135</v>
      </c>
      <c r="P66" s="40">
        <v>521143</v>
      </c>
      <c r="Q66" s="24" t="s">
        <v>1137</v>
      </c>
      <c r="R66" s="36" t="s">
        <v>1138</v>
      </c>
      <c r="S66" s="36" t="s">
        <v>407</v>
      </c>
      <c r="T66" s="36" t="s">
        <v>147</v>
      </c>
    </row>
    <row r="67" spans="1:20" ht="18" customHeight="1" x14ac:dyDescent="0.35">
      <c r="A67" s="24" t="s">
        <v>15</v>
      </c>
      <c r="B67" s="24" t="s">
        <v>30</v>
      </c>
      <c r="C67" s="24" t="s">
        <v>170</v>
      </c>
      <c r="D67" s="24" t="s">
        <v>171</v>
      </c>
      <c r="E67" s="24" t="s">
        <v>151</v>
      </c>
      <c r="F67" s="24"/>
      <c r="G67" s="24"/>
      <c r="H67" s="24" t="s">
        <v>172</v>
      </c>
      <c r="I67" s="46" t="s">
        <v>173</v>
      </c>
      <c r="J67" s="46">
        <v>1</v>
      </c>
      <c r="K67" s="57">
        <v>45699</v>
      </c>
      <c r="L67" s="45" t="s">
        <v>174</v>
      </c>
      <c r="M67" s="45" t="s">
        <v>175</v>
      </c>
      <c r="N67" s="40">
        <v>45728</v>
      </c>
      <c r="O67" s="40">
        <v>0</v>
      </c>
      <c r="P67" s="40">
        <v>45728</v>
      </c>
      <c r="Q67" s="24" t="s">
        <v>176</v>
      </c>
      <c r="R67" s="36" t="s">
        <v>177</v>
      </c>
      <c r="S67" s="36" t="s">
        <v>158</v>
      </c>
      <c r="T67" s="36" t="s">
        <v>147</v>
      </c>
    </row>
    <row r="68" spans="1:20" ht="18" customHeight="1" x14ac:dyDescent="0.35">
      <c r="A68" s="24" t="s">
        <v>15</v>
      </c>
      <c r="B68" s="24" t="s">
        <v>30</v>
      </c>
      <c r="C68" s="24" t="s">
        <v>170</v>
      </c>
      <c r="D68" s="24" t="s">
        <v>171</v>
      </c>
      <c r="E68" s="24" t="s">
        <v>151</v>
      </c>
      <c r="F68" s="24"/>
      <c r="G68" s="24"/>
      <c r="H68" s="24" t="s">
        <v>172</v>
      </c>
      <c r="I68" s="46" t="s">
        <v>178</v>
      </c>
      <c r="J68" s="46">
        <v>1</v>
      </c>
      <c r="K68" s="57">
        <v>45699</v>
      </c>
      <c r="L68" s="45" t="s">
        <v>174</v>
      </c>
      <c r="M68" s="45" t="s">
        <v>175</v>
      </c>
      <c r="N68" s="40">
        <v>60247</v>
      </c>
      <c r="O68" s="40">
        <v>0</v>
      </c>
      <c r="P68" s="40">
        <v>60247</v>
      </c>
      <c r="Q68" s="24" t="s">
        <v>176</v>
      </c>
      <c r="R68" s="36" t="s">
        <v>177</v>
      </c>
      <c r="S68" s="36" t="s">
        <v>158</v>
      </c>
      <c r="T68" s="36" t="s">
        <v>147</v>
      </c>
    </row>
    <row r="69" spans="1:20" ht="18" customHeight="1" x14ac:dyDescent="0.35">
      <c r="A69" s="24" t="s">
        <v>15</v>
      </c>
      <c r="B69" s="24" t="s">
        <v>30</v>
      </c>
      <c r="C69" s="24" t="s">
        <v>170</v>
      </c>
      <c r="D69" s="24" t="s">
        <v>171</v>
      </c>
      <c r="E69" s="24" t="s">
        <v>151</v>
      </c>
      <c r="F69" s="24"/>
      <c r="G69" s="24"/>
      <c r="H69" s="24" t="s">
        <v>179</v>
      </c>
      <c r="I69" s="46" t="s">
        <v>180</v>
      </c>
      <c r="J69" s="46">
        <v>1</v>
      </c>
      <c r="K69" s="57">
        <v>45685</v>
      </c>
      <c r="L69" s="45" t="s">
        <v>174</v>
      </c>
      <c r="M69" s="45" t="s">
        <v>175</v>
      </c>
      <c r="N69" s="40">
        <v>59625</v>
      </c>
      <c r="O69" s="40">
        <v>0</v>
      </c>
      <c r="P69" s="40">
        <v>59625</v>
      </c>
      <c r="Q69" s="24" t="s">
        <v>181</v>
      </c>
      <c r="R69" s="36" t="s">
        <v>182</v>
      </c>
      <c r="S69" s="36" t="s">
        <v>158</v>
      </c>
      <c r="T69" s="36" t="s">
        <v>147</v>
      </c>
    </row>
    <row r="70" spans="1:20" ht="18" customHeight="1" x14ac:dyDescent="0.35">
      <c r="A70" s="24" t="s">
        <v>15</v>
      </c>
      <c r="B70" s="24" t="s">
        <v>30</v>
      </c>
      <c r="C70" s="24" t="s">
        <v>170</v>
      </c>
      <c r="D70" s="24" t="s">
        <v>171</v>
      </c>
      <c r="E70" s="24" t="s">
        <v>151</v>
      </c>
      <c r="F70" s="24"/>
      <c r="G70" s="24"/>
      <c r="H70" s="24" t="s">
        <v>179</v>
      </c>
      <c r="I70" s="46" t="s">
        <v>183</v>
      </c>
      <c r="J70" s="46">
        <v>1</v>
      </c>
      <c r="K70" s="57">
        <v>45685</v>
      </c>
      <c r="L70" s="45" t="s">
        <v>174</v>
      </c>
      <c r="M70" s="45" t="s">
        <v>175</v>
      </c>
      <c r="N70" s="40">
        <v>78734</v>
      </c>
      <c r="O70" s="40">
        <v>0</v>
      </c>
      <c r="P70" s="40">
        <v>78734</v>
      </c>
      <c r="Q70" s="24" t="s">
        <v>181</v>
      </c>
      <c r="R70" s="36" t="s">
        <v>182</v>
      </c>
      <c r="S70" s="36" t="s">
        <v>158</v>
      </c>
      <c r="T70" s="36" t="s">
        <v>147</v>
      </c>
    </row>
    <row r="71" spans="1:20" ht="18" customHeight="1" x14ac:dyDescent="0.35">
      <c r="A71" s="24" t="s">
        <v>15</v>
      </c>
      <c r="B71" s="24" t="s">
        <v>30</v>
      </c>
      <c r="C71" s="24" t="s">
        <v>170</v>
      </c>
      <c r="D71" s="24" t="s">
        <v>171</v>
      </c>
      <c r="E71" s="24" t="s">
        <v>151</v>
      </c>
      <c r="F71" s="24"/>
      <c r="G71" s="24"/>
      <c r="H71" s="24" t="s">
        <v>179</v>
      </c>
      <c r="I71" s="46" t="s">
        <v>184</v>
      </c>
      <c r="J71" s="46">
        <v>1</v>
      </c>
      <c r="K71" s="57">
        <v>45685</v>
      </c>
      <c r="L71" s="45" t="s">
        <v>174</v>
      </c>
      <c r="M71" s="45" t="s">
        <v>175</v>
      </c>
      <c r="N71" s="40">
        <v>190738</v>
      </c>
      <c r="O71" s="40">
        <v>0</v>
      </c>
      <c r="P71" s="40">
        <v>190738</v>
      </c>
      <c r="Q71" s="24" t="s">
        <v>181</v>
      </c>
      <c r="R71" s="36" t="s">
        <v>182</v>
      </c>
      <c r="S71" s="36" t="s">
        <v>158</v>
      </c>
      <c r="T71" s="36" t="s">
        <v>147</v>
      </c>
    </row>
    <row r="72" spans="1:20" ht="18" customHeight="1" x14ac:dyDescent="0.35">
      <c r="A72" s="24" t="s">
        <v>15</v>
      </c>
      <c r="B72" s="24" t="s">
        <v>30</v>
      </c>
      <c r="C72" s="24" t="s">
        <v>276</v>
      </c>
      <c r="D72" s="24" t="s">
        <v>171</v>
      </c>
      <c r="E72" s="24" t="s">
        <v>151</v>
      </c>
      <c r="F72" s="24"/>
      <c r="G72" s="24"/>
      <c r="H72" s="24" t="s">
        <v>277</v>
      </c>
      <c r="I72" s="46" t="s">
        <v>278</v>
      </c>
      <c r="J72" s="46">
        <v>1</v>
      </c>
      <c r="K72" s="57">
        <v>45589</v>
      </c>
      <c r="L72" s="45" t="s">
        <v>279</v>
      </c>
      <c r="M72" s="45" t="s">
        <v>280</v>
      </c>
      <c r="N72" s="40">
        <v>81786</v>
      </c>
      <c r="O72" s="40">
        <v>0</v>
      </c>
      <c r="P72" s="40">
        <v>81786</v>
      </c>
      <c r="Q72" s="24" t="s">
        <v>281</v>
      </c>
      <c r="R72" s="36" t="s">
        <v>182</v>
      </c>
      <c r="S72" s="36" t="s">
        <v>158</v>
      </c>
      <c r="T72" s="36" t="s">
        <v>282</v>
      </c>
    </row>
    <row r="73" spans="1:20" ht="18" customHeight="1" x14ac:dyDescent="0.35">
      <c r="A73" s="24" t="s">
        <v>15</v>
      </c>
      <c r="B73" s="24" t="s">
        <v>30</v>
      </c>
      <c r="C73" s="24" t="s">
        <v>276</v>
      </c>
      <c r="D73" s="24" t="s">
        <v>171</v>
      </c>
      <c r="E73" s="24" t="s">
        <v>151</v>
      </c>
      <c r="F73" s="24"/>
      <c r="G73" s="24"/>
      <c r="H73" s="24" t="s">
        <v>283</v>
      </c>
      <c r="I73" s="46" t="s">
        <v>284</v>
      </c>
      <c r="J73" s="46">
        <v>1</v>
      </c>
      <c r="K73" s="57">
        <v>45589</v>
      </c>
      <c r="L73" s="45" t="s">
        <v>279</v>
      </c>
      <c r="M73" s="45" t="s">
        <v>280</v>
      </c>
      <c r="N73" s="40">
        <v>120425</v>
      </c>
      <c r="O73" s="40">
        <v>0</v>
      </c>
      <c r="P73" s="40">
        <v>120425</v>
      </c>
      <c r="Q73" s="24" t="s">
        <v>285</v>
      </c>
      <c r="R73" s="36" t="s">
        <v>177</v>
      </c>
      <c r="S73" s="36" t="s">
        <v>158</v>
      </c>
      <c r="T73" s="36" t="s">
        <v>282</v>
      </c>
    </row>
    <row r="74" spans="1:20" ht="18" customHeight="1" x14ac:dyDescent="0.35">
      <c r="A74" s="24" t="s">
        <v>15</v>
      </c>
      <c r="B74" s="24" t="s">
        <v>30</v>
      </c>
      <c r="C74" s="24" t="s">
        <v>276</v>
      </c>
      <c r="D74" s="24" t="s">
        <v>171</v>
      </c>
      <c r="E74" s="24" t="s">
        <v>151</v>
      </c>
      <c r="F74" s="24"/>
      <c r="G74" s="24"/>
      <c r="H74" s="24" t="s">
        <v>277</v>
      </c>
      <c r="I74" s="46" t="s">
        <v>286</v>
      </c>
      <c r="J74" s="46">
        <v>1</v>
      </c>
      <c r="K74" s="57">
        <v>45589</v>
      </c>
      <c r="L74" s="45" t="s">
        <v>279</v>
      </c>
      <c r="M74" s="45" t="s">
        <v>280</v>
      </c>
      <c r="N74" s="40">
        <v>124160</v>
      </c>
      <c r="O74" s="40">
        <v>0</v>
      </c>
      <c r="P74" s="40">
        <v>124160</v>
      </c>
      <c r="Q74" s="24" t="s">
        <v>281</v>
      </c>
      <c r="R74" s="36" t="s">
        <v>182</v>
      </c>
      <c r="S74" s="36" t="s">
        <v>158</v>
      </c>
      <c r="T74" s="36" t="s">
        <v>282</v>
      </c>
    </row>
    <row r="75" spans="1:20" ht="18" customHeight="1" x14ac:dyDescent="0.35">
      <c r="A75" s="24" t="s">
        <v>15</v>
      </c>
      <c r="B75" s="24" t="s">
        <v>30</v>
      </c>
      <c r="C75" s="24" t="s">
        <v>276</v>
      </c>
      <c r="D75" s="24" t="s">
        <v>171</v>
      </c>
      <c r="E75" s="24" t="s">
        <v>151</v>
      </c>
      <c r="F75" s="24"/>
      <c r="G75" s="24"/>
      <c r="H75" s="24" t="s">
        <v>277</v>
      </c>
      <c r="I75" s="46" t="s">
        <v>287</v>
      </c>
      <c r="J75" s="46">
        <v>1</v>
      </c>
      <c r="K75" s="57">
        <v>45589</v>
      </c>
      <c r="L75" s="45" t="s">
        <v>279</v>
      </c>
      <c r="M75" s="45" t="s">
        <v>280</v>
      </c>
      <c r="N75" s="40">
        <v>168027</v>
      </c>
      <c r="O75" s="40">
        <v>0</v>
      </c>
      <c r="P75" s="40">
        <v>168027</v>
      </c>
      <c r="Q75" s="24" t="s">
        <v>281</v>
      </c>
      <c r="R75" s="36" t="s">
        <v>182</v>
      </c>
      <c r="S75" s="36" t="s">
        <v>158</v>
      </c>
      <c r="T75" s="36" t="s">
        <v>282</v>
      </c>
    </row>
    <row r="76" spans="1:20" ht="18" customHeight="1" x14ac:dyDescent="0.35">
      <c r="A76" s="24" t="s">
        <v>15</v>
      </c>
      <c r="B76" s="24" t="s">
        <v>30</v>
      </c>
      <c r="C76" s="24" t="s">
        <v>276</v>
      </c>
      <c r="D76" s="24" t="s">
        <v>230</v>
      </c>
      <c r="E76" s="24" t="s">
        <v>151</v>
      </c>
      <c r="F76" s="24"/>
      <c r="G76" s="24"/>
      <c r="H76" s="24" t="s">
        <v>303</v>
      </c>
      <c r="I76" s="46" t="s">
        <v>304</v>
      </c>
      <c r="J76" s="46">
        <v>3</v>
      </c>
      <c r="K76" s="57">
        <v>45574</v>
      </c>
      <c r="L76" s="45" t="s">
        <v>305</v>
      </c>
      <c r="M76" s="45" t="s">
        <v>301</v>
      </c>
      <c r="N76" s="40">
        <v>125000</v>
      </c>
      <c r="O76" s="40">
        <v>0</v>
      </c>
      <c r="P76" s="40">
        <v>125000</v>
      </c>
      <c r="Q76" s="24" t="s">
        <v>306</v>
      </c>
      <c r="R76" s="36" t="s">
        <v>307</v>
      </c>
      <c r="S76" s="36" t="s">
        <v>158</v>
      </c>
      <c r="T76" s="36" t="s">
        <v>147</v>
      </c>
    </row>
    <row r="77" spans="1:20" ht="18" customHeight="1" x14ac:dyDescent="0.35">
      <c r="A77" s="24" t="s">
        <v>15</v>
      </c>
      <c r="B77" s="24" t="s">
        <v>30</v>
      </c>
      <c r="C77" s="24" t="s">
        <v>276</v>
      </c>
      <c r="D77" s="24" t="s">
        <v>230</v>
      </c>
      <c r="E77" s="24" t="s">
        <v>151</v>
      </c>
      <c r="F77" s="24"/>
      <c r="G77" s="24"/>
      <c r="H77" s="24" t="s">
        <v>303</v>
      </c>
      <c r="I77" s="46" t="s">
        <v>308</v>
      </c>
      <c r="J77" s="46">
        <v>3</v>
      </c>
      <c r="K77" s="57">
        <v>45574</v>
      </c>
      <c r="L77" s="45" t="s">
        <v>305</v>
      </c>
      <c r="M77" s="45" t="s">
        <v>301</v>
      </c>
      <c r="N77" s="40">
        <v>154657</v>
      </c>
      <c r="O77" s="40">
        <v>0</v>
      </c>
      <c r="P77" s="40">
        <v>154657</v>
      </c>
      <c r="Q77" s="24" t="s">
        <v>306</v>
      </c>
      <c r="R77" s="36" t="s">
        <v>307</v>
      </c>
      <c r="S77" s="36" t="s">
        <v>158</v>
      </c>
      <c r="T77" s="36" t="s">
        <v>147</v>
      </c>
    </row>
    <row r="78" spans="1:20" ht="18" customHeight="1" x14ac:dyDescent="0.35">
      <c r="A78" s="24" t="s">
        <v>15</v>
      </c>
      <c r="B78" s="24" t="s">
        <v>30</v>
      </c>
      <c r="C78" s="24" t="s">
        <v>276</v>
      </c>
      <c r="D78" s="24" t="s">
        <v>230</v>
      </c>
      <c r="E78" s="24" t="s">
        <v>151</v>
      </c>
      <c r="F78" s="24"/>
      <c r="G78" s="24"/>
      <c r="H78" s="24" t="s">
        <v>303</v>
      </c>
      <c r="I78" s="46" t="s">
        <v>309</v>
      </c>
      <c r="J78" s="46">
        <v>3</v>
      </c>
      <c r="K78" s="57">
        <v>45574</v>
      </c>
      <c r="L78" s="45" t="s">
        <v>305</v>
      </c>
      <c r="M78" s="45" t="s">
        <v>301</v>
      </c>
      <c r="N78" s="40">
        <v>175000</v>
      </c>
      <c r="O78" s="40">
        <v>0</v>
      </c>
      <c r="P78" s="40">
        <v>175000</v>
      </c>
      <c r="Q78" s="24" t="s">
        <v>306</v>
      </c>
      <c r="R78" s="36" t="s">
        <v>307</v>
      </c>
      <c r="S78" s="36" t="s">
        <v>158</v>
      </c>
      <c r="T78" s="36" t="s">
        <v>147</v>
      </c>
    </row>
    <row r="79" spans="1:20" ht="18" customHeight="1" x14ac:dyDescent="0.35">
      <c r="A79" s="24" t="s">
        <v>15</v>
      </c>
      <c r="B79" s="24" t="s">
        <v>30</v>
      </c>
      <c r="C79" s="24" t="s">
        <v>276</v>
      </c>
      <c r="D79" s="24" t="s">
        <v>230</v>
      </c>
      <c r="E79" s="24" t="s">
        <v>151</v>
      </c>
      <c r="F79" s="24"/>
      <c r="G79" s="24"/>
      <c r="H79" s="24" t="s">
        <v>303</v>
      </c>
      <c r="I79" s="46" t="s">
        <v>310</v>
      </c>
      <c r="J79" s="46">
        <v>3</v>
      </c>
      <c r="K79" s="57">
        <v>45574</v>
      </c>
      <c r="L79" s="45" t="s">
        <v>305</v>
      </c>
      <c r="M79" s="45" t="s">
        <v>301</v>
      </c>
      <c r="N79" s="40">
        <v>204471</v>
      </c>
      <c r="O79" s="40">
        <v>0</v>
      </c>
      <c r="P79" s="40">
        <v>204471</v>
      </c>
      <c r="Q79" s="24" t="s">
        <v>306</v>
      </c>
      <c r="R79" s="36" t="s">
        <v>307</v>
      </c>
      <c r="S79" s="36" t="s">
        <v>158</v>
      </c>
      <c r="T79" s="36" t="s">
        <v>147</v>
      </c>
    </row>
    <row r="80" spans="1:20" ht="18" customHeight="1" x14ac:dyDescent="0.35">
      <c r="A80" s="24" t="s">
        <v>15</v>
      </c>
      <c r="B80" s="24" t="s">
        <v>30</v>
      </c>
      <c r="C80" s="24" t="s">
        <v>276</v>
      </c>
      <c r="D80" s="24" t="s">
        <v>230</v>
      </c>
      <c r="E80" s="24" t="s">
        <v>151</v>
      </c>
      <c r="F80" s="24"/>
      <c r="G80" s="24"/>
      <c r="H80" s="24" t="s">
        <v>303</v>
      </c>
      <c r="I80" s="46" t="s">
        <v>311</v>
      </c>
      <c r="J80" s="46">
        <v>3</v>
      </c>
      <c r="K80" s="57">
        <v>45574</v>
      </c>
      <c r="L80" s="45" t="s">
        <v>305</v>
      </c>
      <c r="M80" s="45" t="s">
        <v>301</v>
      </c>
      <c r="N80" s="40">
        <v>220606</v>
      </c>
      <c r="O80" s="40">
        <v>0</v>
      </c>
      <c r="P80" s="40">
        <v>220606</v>
      </c>
      <c r="Q80" s="24" t="s">
        <v>306</v>
      </c>
      <c r="R80" s="36" t="s">
        <v>307</v>
      </c>
      <c r="S80" s="36" t="s">
        <v>158</v>
      </c>
      <c r="T80" s="36" t="s">
        <v>147</v>
      </c>
    </row>
    <row r="81" spans="1:20" ht="18" customHeight="1" x14ac:dyDescent="0.35">
      <c r="A81" s="24" t="s">
        <v>15</v>
      </c>
      <c r="B81" s="24" t="s">
        <v>30</v>
      </c>
      <c r="C81" s="24" t="s">
        <v>276</v>
      </c>
      <c r="D81" s="24" t="s">
        <v>230</v>
      </c>
      <c r="E81" s="24" t="s">
        <v>151</v>
      </c>
      <c r="F81" s="24"/>
      <c r="G81" s="24"/>
      <c r="H81" s="24" t="s">
        <v>303</v>
      </c>
      <c r="I81" s="46" t="s">
        <v>312</v>
      </c>
      <c r="J81" s="46">
        <v>3</v>
      </c>
      <c r="K81" s="57">
        <v>45574</v>
      </c>
      <c r="L81" s="45" t="s">
        <v>305</v>
      </c>
      <c r="M81" s="45" t="s">
        <v>301</v>
      </c>
      <c r="N81" s="40">
        <v>226920</v>
      </c>
      <c r="O81" s="40">
        <v>0</v>
      </c>
      <c r="P81" s="40">
        <v>226920</v>
      </c>
      <c r="Q81" s="24" t="s">
        <v>306</v>
      </c>
      <c r="R81" s="36" t="s">
        <v>307</v>
      </c>
      <c r="S81" s="36" t="s">
        <v>158</v>
      </c>
      <c r="T81" s="36" t="s">
        <v>147</v>
      </c>
    </row>
    <row r="82" spans="1:20" ht="18" customHeight="1" x14ac:dyDescent="0.35">
      <c r="A82" s="24" t="s">
        <v>15</v>
      </c>
      <c r="B82" s="24" t="s">
        <v>30</v>
      </c>
      <c r="C82" s="24" t="s">
        <v>276</v>
      </c>
      <c r="D82" s="24" t="s">
        <v>230</v>
      </c>
      <c r="E82" s="24" t="s">
        <v>151</v>
      </c>
      <c r="F82" s="24"/>
      <c r="G82" s="24"/>
      <c r="H82" s="24" t="s">
        <v>303</v>
      </c>
      <c r="I82" s="46" t="s">
        <v>313</v>
      </c>
      <c r="J82" s="46">
        <v>3</v>
      </c>
      <c r="K82" s="57">
        <v>45574</v>
      </c>
      <c r="L82" s="45" t="s">
        <v>305</v>
      </c>
      <c r="M82" s="45" t="s">
        <v>301</v>
      </c>
      <c r="N82" s="40">
        <v>237272</v>
      </c>
      <c r="O82" s="40">
        <v>0</v>
      </c>
      <c r="P82" s="40">
        <v>237272</v>
      </c>
      <c r="Q82" s="24" t="s">
        <v>306</v>
      </c>
      <c r="R82" s="36" t="s">
        <v>307</v>
      </c>
      <c r="S82" s="36" t="s">
        <v>158</v>
      </c>
      <c r="T82" s="36" t="s">
        <v>147</v>
      </c>
    </row>
    <row r="83" spans="1:20" ht="18" customHeight="1" x14ac:dyDescent="0.35">
      <c r="A83" s="24" t="s">
        <v>15</v>
      </c>
      <c r="B83" s="24" t="s">
        <v>30</v>
      </c>
      <c r="C83" s="24" t="s">
        <v>276</v>
      </c>
      <c r="D83" s="24" t="s">
        <v>230</v>
      </c>
      <c r="E83" s="24" t="s">
        <v>151</v>
      </c>
      <c r="F83" s="24"/>
      <c r="G83" s="24"/>
      <c r="H83" s="24" t="s">
        <v>303</v>
      </c>
      <c r="I83" s="46" t="s">
        <v>314</v>
      </c>
      <c r="J83" s="46">
        <v>3</v>
      </c>
      <c r="K83" s="57">
        <v>45574</v>
      </c>
      <c r="L83" s="45" t="s">
        <v>305</v>
      </c>
      <c r="M83" s="45" t="s">
        <v>301</v>
      </c>
      <c r="N83" s="40">
        <v>270403</v>
      </c>
      <c r="O83" s="40">
        <v>0</v>
      </c>
      <c r="P83" s="40">
        <v>270403</v>
      </c>
      <c r="Q83" s="24" t="s">
        <v>306</v>
      </c>
      <c r="R83" s="36" t="s">
        <v>307</v>
      </c>
      <c r="S83" s="36" t="s">
        <v>158</v>
      </c>
      <c r="T83" s="36" t="s">
        <v>147</v>
      </c>
    </row>
    <row r="84" spans="1:20" ht="18" customHeight="1" x14ac:dyDescent="0.35">
      <c r="A84" s="24" t="s">
        <v>15</v>
      </c>
      <c r="B84" s="24" t="s">
        <v>30</v>
      </c>
      <c r="C84" s="24" t="s">
        <v>276</v>
      </c>
      <c r="D84" s="24" t="s">
        <v>230</v>
      </c>
      <c r="E84" s="24" t="s">
        <v>151</v>
      </c>
      <c r="F84" s="24"/>
      <c r="G84" s="24"/>
      <c r="H84" s="24" t="s">
        <v>303</v>
      </c>
      <c r="I84" s="46" t="s">
        <v>315</v>
      </c>
      <c r="J84" s="46">
        <v>3</v>
      </c>
      <c r="K84" s="57">
        <v>45574</v>
      </c>
      <c r="L84" s="45" t="s">
        <v>305</v>
      </c>
      <c r="M84" s="45" t="s">
        <v>301</v>
      </c>
      <c r="N84" s="40">
        <v>283846</v>
      </c>
      <c r="O84" s="40">
        <v>0</v>
      </c>
      <c r="P84" s="40">
        <v>283846</v>
      </c>
      <c r="Q84" s="24" t="s">
        <v>306</v>
      </c>
      <c r="R84" s="36" t="s">
        <v>307</v>
      </c>
      <c r="S84" s="36" t="s">
        <v>158</v>
      </c>
      <c r="T84" s="36" t="s">
        <v>147</v>
      </c>
    </row>
    <row r="85" spans="1:20" ht="18" customHeight="1" x14ac:dyDescent="0.35">
      <c r="A85" s="24" t="s">
        <v>15</v>
      </c>
      <c r="B85" s="24" t="s">
        <v>30</v>
      </c>
      <c r="C85" s="24" t="s">
        <v>276</v>
      </c>
      <c r="D85" s="24" t="s">
        <v>230</v>
      </c>
      <c r="E85" s="24" t="s">
        <v>151</v>
      </c>
      <c r="F85" s="24"/>
      <c r="G85" s="24"/>
      <c r="H85" s="24" t="s">
        <v>303</v>
      </c>
      <c r="I85" s="46" t="s">
        <v>316</v>
      </c>
      <c r="J85" s="46">
        <v>3</v>
      </c>
      <c r="K85" s="57">
        <v>45574</v>
      </c>
      <c r="L85" s="45" t="s">
        <v>305</v>
      </c>
      <c r="M85" s="45" t="s">
        <v>301</v>
      </c>
      <c r="N85" s="40">
        <v>712135</v>
      </c>
      <c r="O85" s="40">
        <v>0</v>
      </c>
      <c r="P85" s="40">
        <v>712135</v>
      </c>
      <c r="Q85" s="24" t="s">
        <v>306</v>
      </c>
      <c r="R85" s="36" t="s">
        <v>307</v>
      </c>
      <c r="S85" s="36" t="s">
        <v>158</v>
      </c>
      <c r="T85" s="36" t="s">
        <v>147</v>
      </c>
    </row>
    <row r="86" spans="1:20" ht="18" customHeight="1" x14ac:dyDescent="0.35">
      <c r="A86" s="24" t="s">
        <v>15</v>
      </c>
      <c r="B86" s="24" t="s">
        <v>30</v>
      </c>
      <c r="C86" s="24" t="s">
        <v>276</v>
      </c>
      <c r="D86" s="24" t="s">
        <v>230</v>
      </c>
      <c r="E86" s="24" t="s">
        <v>151</v>
      </c>
      <c r="F86" s="24"/>
      <c r="G86" s="24"/>
      <c r="H86" s="24" t="s">
        <v>303</v>
      </c>
      <c r="I86" s="46" t="s">
        <v>317</v>
      </c>
      <c r="J86" s="46">
        <v>3</v>
      </c>
      <c r="K86" s="57">
        <v>45574</v>
      </c>
      <c r="L86" s="45" t="s">
        <v>305</v>
      </c>
      <c r="M86" s="45" t="s">
        <v>301</v>
      </c>
      <c r="N86" s="40">
        <v>868307</v>
      </c>
      <c r="O86" s="40">
        <v>0</v>
      </c>
      <c r="P86" s="40">
        <v>868307</v>
      </c>
      <c r="Q86" s="24" t="s">
        <v>306</v>
      </c>
      <c r="R86" s="36" t="s">
        <v>307</v>
      </c>
      <c r="S86" s="36" t="s">
        <v>158</v>
      </c>
      <c r="T86" s="36" t="s">
        <v>147</v>
      </c>
    </row>
    <row r="87" spans="1:20" ht="18" customHeight="1" x14ac:dyDescent="0.35">
      <c r="A87" s="24" t="s">
        <v>15</v>
      </c>
      <c r="B87" s="24" t="s">
        <v>30</v>
      </c>
      <c r="C87" s="24" t="s">
        <v>276</v>
      </c>
      <c r="D87" s="24" t="s">
        <v>230</v>
      </c>
      <c r="E87" s="24" t="s">
        <v>151</v>
      </c>
      <c r="F87" s="24"/>
      <c r="G87" s="24"/>
      <c r="H87" s="24" t="s">
        <v>303</v>
      </c>
      <c r="I87" s="46" t="s">
        <v>318</v>
      </c>
      <c r="J87" s="46">
        <v>3</v>
      </c>
      <c r="K87" s="57">
        <v>45574</v>
      </c>
      <c r="L87" s="45" t="s">
        <v>305</v>
      </c>
      <c r="M87" s="45" t="s">
        <v>301</v>
      </c>
      <c r="N87" s="40">
        <v>2141258</v>
      </c>
      <c r="O87" s="40">
        <v>0</v>
      </c>
      <c r="P87" s="40">
        <v>2141258</v>
      </c>
      <c r="Q87" s="24" t="s">
        <v>306</v>
      </c>
      <c r="R87" s="36" t="s">
        <v>307</v>
      </c>
      <c r="S87" s="36" t="s">
        <v>158</v>
      </c>
      <c r="T87" s="36" t="s">
        <v>147</v>
      </c>
    </row>
    <row r="88" spans="1:20" ht="18" customHeight="1" x14ac:dyDescent="0.35">
      <c r="A88" s="24" t="s">
        <v>15</v>
      </c>
      <c r="B88" s="24" t="s">
        <v>30</v>
      </c>
      <c r="C88" s="24" t="s">
        <v>331</v>
      </c>
      <c r="D88" s="24" t="s">
        <v>230</v>
      </c>
      <c r="E88" s="24" t="s">
        <v>151</v>
      </c>
      <c r="F88" s="24"/>
      <c r="G88" s="24"/>
      <c r="H88" s="24" t="s">
        <v>332</v>
      </c>
      <c r="I88" s="46" t="s">
        <v>333</v>
      </c>
      <c r="J88" s="46">
        <v>1</v>
      </c>
      <c r="K88" s="57">
        <v>45562</v>
      </c>
      <c r="L88" s="45" t="s">
        <v>334</v>
      </c>
      <c r="M88" s="45" t="s">
        <v>335</v>
      </c>
      <c r="N88" s="40">
        <v>1410</v>
      </c>
      <c r="O88" s="40">
        <v>141</v>
      </c>
      <c r="P88" s="40">
        <v>1551</v>
      </c>
      <c r="Q88" s="24" t="s">
        <v>336</v>
      </c>
      <c r="R88" s="36" t="s">
        <v>337</v>
      </c>
      <c r="S88" s="36" t="s">
        <v>158</v>
      </c>
      <c r="T88" s="36" t="s">
        <v>147</v>
      </c>
    </row>
    <row r="89" spans="1:20" ht="18" customHeight="1" x14ac:dyDescent="0.35">
      <c r="A89" s="24" t="s">
        <v>17</v>
      </c>
      <c r="B89" s="24" t="s">
        <v>50</v>
      </c>
      <c r="C89" s="24" t="s">
        <v>797</v>
      </c>
      <c r="D89" s="24" t="s">
        <v>798</v>
      </c>
      <c r="E89" s="24" t="s">
        <v>151</v>
      </c>
      <c r="F89" s="24"/>
      <c r="G89" s="24"/>
      <c r="H89" s="24" t="s">
        <v>799</v>
      </c>
      <c r="I89" s="46" t="s">
        <v>800</v>
      </c>
      <c r="J89" s="46">
        <v>4</v>
      </c>
      <c r="K89" s="57">
        <v>45706</v>
      </c>
      <c r="L89" s="45" t="s">
        <v>690</v>
      </c>
      <c r="M89" s="45" t="s">
        <v>691</v>
      </c>
      <c r="N89" s="40">
        <v>130719</v>
      </c>
      <c r="O89" s="40">
        <v>69281</v>
      </c>
      <c r="P89" s="40">
        <v>200000</v>
      </c>
      <c r="Q89" s="24" t="s">
        <v>801</v>
      </c>
      <c r="R89" s="36" t="s">
        <v>802</v>
      </c>
      <c r="S89" s="36" t="s">
        <v>407</v>
      </c>
      <c r="T89" s="36" t="s">
        <v>147</v>
      </c>
    </row>
    <row r="90" spans="1:20" ht="18" customHeight="1" x14ac:dyDescent="0.35">
      <c r="A90" s="24" t="s">
        <v>17</v>
      </c>
      <c r="B90" s="24" t="s">
        <v>50</v>
      </c>
      <c r="C90" s="24" t="s">
        <v>1009</v>
      </c>
      <c r="D90" s="24" t="s">
        <v>757</v>
      </c>
      <c r="E90" s="24" t="s">
        <v>151</v>
      </c>
      <c r="F90" s="24"/>
      <c r="G90" s="24"/>
      <c r="H90" s="24" t="s">
        <v>1010</v>
      </c>
      <c r="I90" s="46" t="s">
        <v>1011</v>
      </c>
      <c r="J90" s="46">
        <v>2</v>
      </c>
      <c r="K90" s="57">
        <v>45546</v>
      </c>
      <c r="L90" s="45" t="s">
        <v>233</v>
      </c>
      <c r="M90" s="45" t="s">
        <v>234</v>
      </c>
      <c r="N90" s="40">
        <v>1104707</v>
      </c>
      <c r="O90" s="40">
        <v>2216</v>
      </c>
      <c r="P90" s="40">
        <v>1106923</v>
      </c>
      <c r="Q90" s="24" t="s">
        <v>1012</v>
      </c>
      <c r="R90" s="36" t="s">
        <v>1013</v>
      </c>
      <c r="S90" s="36" t="s">
        <v>407</v>
      </c>
      <c r="T90" s="36" t="s">
        <v>147</v>
      </c>
    </row>
    <row r="91" spans="1:20" ht="18" customHeight="1" x14ac:dyDescent="0.35">
      <c r="A91" s="24" t="s">
        <v>21</v>
      </c>
      <c r="B91" s="24" t="s">
        <v>105</v>
      </c>
      <c r="C91" s="24" t="s">
        <v>1152</v>
      </c>
      <c r="D91" s="24" t="s">
        <v>588</v>
      </c>
      <c r="E91" s="24" t="s">
        <v>151</v>
      </c>
      <c r="F91" s="24"/>
      <c r="G91" s="24"/>
      <c r="H91" s="24" t="s">
        <v>1153</v>
      </c>
      <c r="I91" s="46" t="s">
        <v>1154</v>
      </c>
      <c r="J91" s="46">
        <v>3</v>
      </c>
      <c r="K91" s="57">
        <v>45637</v>
      </c>
      <c r="L91" s="45" t="s">
        <v>200</v>
      </c>
      <c r="M91" s="45" t="s">
        <v>201</v>
      </c>
      <c r="N91" s="40">
        <v>59722</v>
      </c>
      <c r="O91" s="40">
        <v>0</v>
      </c>
      <c r="P91" s="40">
        <v>59722</v>
      </c>
      <c r="Q91" s="24" t="s">
        <v>1155</v>
      </c>
      <c r="R91" s="36" t="s">
        <v>1156</v>
      </c>
      <c r="S91" s="36" t="s">
        <v>376</v>
      </c>
      <c r="T91" s="36" t="s">
        <v>147</v>
      </c>
    </row>
    <row r="92" spans="1:20" ht="18" customHeight="1" x14ac:dyDescent="0.35">
      <c r="A92" s="24" t="s">
        <v>21</v>
      </c>
      <c r="B92" s="24" t="s">
        <v>105</v>
      </c>
      <c r="C92" s="24" t="s">
        <v>1152</v>
      </c>
      <c r="D92" s="24" t="s">
        <v>588</v>
      </c>
      <c r="E92" s="24" t="s">
        <v>151</v>
      </c>
      <c r="F92" s="24"/>
      <c r="G92" s="24"/>
      <c r="H92" s="24" t="s">
        <v>1153</v>
      </c>
      <c r="I92" s="46" t="s">
        <v>1461</v>
      </c>
      <c r="J92" s="46">
        <v>3</v>
      </c>
      <c r="K92" s="57">
        <v>45637</v>
      </c>
      <c r="L92" s="45" t="s">
        <v>200</v>
      </c>
      <c r="M92" s="45" t="s">
        <v>201</v>
      </c>
      <c r="N92" s="40">
        <v>245246</v>
      </c>
      <c r="O92" s="40">
        <v>20011</v>
      </c>
      <c r="P92" s="40">
        <v>265257</v>
      </c>
      <c r="Q92" s="24" t="s">
        <v>1155</v>
      </c>
      <c r="R92" s="36" t="s">
        <v>1156</v>
      </c>
      <c r="S92" s="36" t="s">
        <v>376</v>
      </c>
      <c r="T92" s="36" t="s">
        <v>147</v>
      </c>
    </row>
    <row r="93" spans="1:20" ht="18" customHeight="1" x14ac:dyDescent="0.35">
      <c r="A93" s="24" t="s">
        <v>16</v>
      </c>
      <c r="B93" s="24" t="s">
        <v>43</v>
      </c>
      <c r="C93" s="24" t="s">
        <v>393</v>
      </c>
      <c r="D93" s="24" t="s">
        <v>197</v>
      </c>
      <c r="E93" s="24" t="s">
        <v>151</v>
      </c>
      <c r="F93" s="24"/>
      <c r="G93" s="24"/>
      <c r="H93" s="24" t="s">
        <v>394</v>
      </c>
      <c r="I93" s="46" t="s">
        <v>395</v>
      </c>
      <c r="J93" s="46">
        <v>1</v>
      </c>
      <c r="K93" s="57">
        <v>45737</v>
      </c>
      <c r="L93" s="45" t="s">
        <v>396</v>
      </c>
      <c r="M93" s="45" t="s">
        <v>397</v>
      </c>
      <c r="N93" s="40">
        <v>2513</v>
      </c>
      <c r="O93" s="40">
        <v>653</v>
      </c>
      <c r="P93" s="40">
        <v>3166</v>
      </c>
      <c r="Q93" s="24" t="s">
        <v>398</v>
      </c>
      <c r="R93" s="36" t="s">
        <v>399</v>
      </c>
      <c r="S93" s="36" t="s">
        <v>382</v>
      </c>
      <c r="T93" s="36" t="s">
        <v>147</v>
      </c>
    </row>
    <row r="94" spans="1:20" ht="18" customHeight="1" x14ac:dyDescent="0.35">
      <c r="A94" s="24" t="s">
        <v>16</v>
      </c>
      <c r="B94" s="24" t="s">
        <v>43</v>
      </c>
      <c r="C94" s="24" t="s">
        <v>393</v>
      </c>
      <c r="D94" s="24" t="s">
        <v>197</v>
      </c>
      <c r="E94" s="24" t="s">
        <v>151</v>
      </c>
      <c r="F94" s="24"/>
      <c r="G94" s="24"/>
      <c r="H94" s="24" t="s">
        <v>394</v>
      </c>
      <c r="I94" s="46" t="s">
        <v>400</v>
      </c>
      <c r="J94" s="46">
        <v>1</v>
      </c>
      <c r="K94" s="57">
        <v>45737</v>
      </c>
      <c r="L94" s="45" t="s">
        <v>396</v>
      </c>
      <c r="M94" s="45" t="s">
        <v>397</v>
      </c>
      <c r="N94" s="40">
        <v>81260</v>
      </c>
      <c r="O94" s="40">
        <v>0</v>
      </c>
      <c r="P94" s="40">
        <v>81260</v>
      </c>
      <c r="Q94" s="24" t="s">
        <v>398</v>
      </c>
      <c r="R94" s="36" t="s">
        <v>399</v>
      </c>
      <c r="S94" s="36" t="s">
        <v>382</v>
      </c>
      <c r="T94" s="36" t="s">
        <v>147</v>
      </c>
    </row>
    <row r="95" spans="1:20" ht="18" customHeight="1" x14ac:dyDescent="0.35">
      <c r="A95" s="24" t="s">
        <v>16</v>
      </c>
      <c r="B95" s="24" t="s">
        <v>43</v>
      </c>
      <c r="C95" s="24" t="s">
        <v>401</v>
      </c>
      <c r="D95" s="24" t="s">
        <v>214</v>
      </c>
      <c r="E95" s="24" t="s">
        <v>151</v>
      </c>
      <c r="F95" s="24"/>
      <c r="G95" s="24"/>
      <c r="H95" s="24" t="s">
        <v>402</v>
      </c>
      <c r="I95" s="46" t="s">
        <v>403</v>
      </c>
      <c r="J95" s="46">
        <v>5</v>
      </c>
      <c r="K95" s="57">
        <v>45726</v>
      </c>
      <c r="L95" s="45" t="s">
        <v>404</v>
      </c>
      <c r="M95" s="45" t="s">
        <v>397</v>
      </c>
      <c r="N95" s="40">
        <v>178388</v>
      </c>
      <c r="O95" s="40">
        <v>90789</v>
      </c>
      <c r="P95" s="40">
        <v>269177</v>
      </c>
      <c r="Q95" s="24" t="s">
        <v>405</v>
      </c>
      <c r="R95" s="36" t="s">
        <v>406</v>
      </c>
      <c r="S95" s="36" t="s">
        <v>407</v>
      </c>
      <c r="T95" s="36" t="s">
        <v>147</v>
      </c>
    </row>
    <row r="96" spans="1:20" ht="18" customHeight="1" x14ac:dyDescent="0.35">
      <c r="A96" s="24" t="s">
        <v>16</v>
      </c>
      <c r="B96" s="24" t="s">
        <v>43</v>
      </c>
      <c r="C96" s="24" t="s">
        <v>393</v>
      </c>
      <c r="D96" s="24" t="s">
        <v>197</v>
      </c>
      <c r="E96" s="24" t="s">
        <v>151</v>
      </c>
      <c r="F96" s="24"/>
      <c r="G96" s="24"/>
      <c r="H96" s="24" t="s">
        <v>573</v>
      </c>
      <c r="I96" s="46" t="s">
        <v>574</v>
      </c>
      <c r="J96" s="46">
        <v>1</v>
      </c>
      <c r="K96" s="57">
        <v>45509</v>
      </c>
      <c r="L96" s="45" t="s">
        <v>233</v>
      </c>
      <c r="M96" s="45" t="s">
        <v>234</v>
      </c>
      <c r="N96" s="40">
        <v>102899</v>
      </c>
      <c r="O96" s="40">
        <v>48068</v>
      </c>
      <c r="P96" s="40">
        <v>150967</v>
      </c>
      <c r="Q96" s="24" t="s">
        <v>575</v>
      </c>
      <c r="R96" s="36" t="s">
        <v>576</v>
      </c>
      <c r="S96" s="36" t="s">
        <v>407</v>
      </c>
      <c r="T96" s="36" t="s">
        <v>147</v>
      </c>
    </row>
    <row r="97" spans="1:20" ht="18" customHeight="1" x14ac:dyDescent="0.35">
      <c r="A97" s="24" t="s">
        <v>16</v>
      </c>
      <c r="B97" s="24" t="s">
        <v>43</v>
      </c>
      <c r="C97" s="24" t="s">
        <v>393</v>
      </c>
      <c r="D97" s="24" t="s">
        <v>197</v>
      </c>
      <c r="E97" s="24" t="s">
        <v>151</v>
      </c>
      <c r="F97" s="24"/>
      <c r="G97" s="24"/>
      <c r="H97" s="24" t="s">
        <v>573</v>
      </c>
      <c r="I97" s="46" t="s">
        <v>574</v>
      </c>
      <c r="J97" s="46">
        <v>2</v>
      </c>
      <c r="K97" s="57">
        <v>45509</v>
      </c>
      <c r="L97" s="45" t="s">
        <v>577</v>
      </c>
      <c r="M97" s="45" t="s">
        <v>578</v>
      </c>
      <c r="N97" s="40">
        <v>104807</v>
      </c>
      <c r="O97" s="40">
        <v>49080</v>
      </c>
      <c r="P97" s="40">
        <v>153887</v>
      </c>
      <c r="Q97" s="24" t="s">
        <v>575</v>
      </c>
      <c r="R97" s="36" t="s">
        <v>576</v>
      </c>
      <c r="S97" s="36" t="s">
        <v>407</v>
      </c>
      <c r="T97" s="36" t="s">
        <v>147</v>
      </c>
    </row>
    <row r="98" spans="1:20" ht="18" customHeight="1" x14ac:dyDescent="0.35">
      <c r="A98" s="24" t="s">
        <v>16</v>
      </c>
      <c r="B98" s="24" t="s">
        <v>43</v>
      </c>
      <c r="C98" s="24" t="s">
        <v>393</v>
      </c>
      <c r="D98" s="24" t="s">
        <v>197</v>
      </c>
      <c r="E98" s="24" t="s">
        <v>151</v>
      </c>
      <c r="F98" s="24"/>
      <c r="G98" s="24"/>
      <c r="H98" s="24" t="s">
        <v>573</v>
      </c>
      <c r="I98" s="46" t="s">
        <v>574</v>
      </c>
      <c r="J98" s="46">
        <v>3</v>
      </c>
      <c r="K98" s="57">
        <v>45509</v>
      </c>
      <c r="L98" s="45" t="s">
        <v>579</v>
      </c>
      <c r="M98" s="45" t="s">
        <v>580</v>
      </c>
      <c r="N98" s="40">
        <v>106776</v>
      </c>
      <c r="O98" s="40">
        <v>50596</v>
      </c>
      <c r="P98" s="40">
        <v>157372</v>
      </c>
      <c r="Q98" s="24" t="s">
        <v>575</v>
      </c>
      <c r="R98" s="36" t="s">
        <v>576</v>
      </c>
      <c r="S98" s="36" t="s">
        <v>407</v>
      </c>
      <c r="T98" s="36" t="s">
        <v>147</v>
      </c>
    </row>
    <row r="99" spans="1:20" ht="18" customHeight="1" x14ac:dyDescent="0.35">
      <c r="A99" s="24" t="s">
        <v>16</v>
      </c>
      <c r="B99" s="24" t="s">
        <v>43</v>
      </c>
      <c r="C99" s="24" t="s">
        <v>581</v>
      </c>
      <c r="D99" s="24" t="s">
        <v>197</v>
      </c>
      <c r="E99" s="24" t="s">
        <v>151</v>
      </c>
      <c r="F99" s="24"/>
      <c r="G99" s="24"/>
      <c r="H99" s="24" t="s">
        <v>582</v>
      </c>
      <c r="I99" s="46" t="s">
        <v>583</v>
      </c>
      <c r="J99" s="46">
        <v>2</v>
      </c>
      <c r="K99" s="57">
        <v>45509</v>
      </c>
      <c r="L99" s="45" t="s">
        <v>577</v>
      </c>
      <c r="M99" s="45" t="s">
        <v>578</v>
      </c>
      <c r="N99" s="40">
        <v>115096</v>
      </c>
      <c r="O99" s="40">
        <v>53329</v>
      </c>
      <c r="P99" s="40">
        <v>168425</v>
      </c>
      <c r="Q99" s="24" t="s">
        <v>584</v>
      </c>
      <c r="R99" s="36" t="s">
        <v>585</v>
      </c>
      <c r="S99" s="36" t="s">
        <v>407</v>
      </c>
      <c r="T99" s="36" t="s">
        <v>147</v>
      </c>
    </row>
    <row r="100" spans="1:20" ht="18" customHeight="1" x14ac:dyDescent="0.35">
      <c r="A100" s="24" t="s">
        <v>16</v>
      </c>
      <c r="B100" s="24" t="s">
        <v>43</v>
      </c>
      <c r="C100" s="24" t="s">
        <v>581</v>
      </c>
      <c r="D100" s="24" t="s">
        <v>197</v>
      </c>
      <c r="E100" s="24" t="s">
        <v>151</v>
      </c>
      <c r="F100" s="24"/>
      <c r="G100" s="24"/>
      <c r="H100" s="24" t="s">
        <v>582</v>
      </c>
      <c r="I100" s="46" t="s">
        <v>583</v>
      </c>
      <c r="J100" s="46">
        <v>3</v>
      </c>
      <c r="K100" s="57">
        <v>45509</v>
      </c>
      <c r="L100" s="45" t="s">
        <v>579</v>
      </c>
      <c r="M100" s="45" t="s">
        <v>580</v>
      </c>
      <c r="N100" s="40">
        <v>115879</v>
      </c>
      <c r="O100" s="40">
        <v>54251</v>
      </c>
      <c r="P100" s="40">
        <v>170130</v>
      </c>
      <c r="Q100" s="24" t="s">
        <v>584</v>
      </c>
      <c r="R100" s="36" t="s">
        <v>585</v>
      </c>
      <c r="S100" s="36" t="s">
        <v>407</v>
      </c>
      <c r="T100" s="36" t="s">
        <v>147</v>
      </c>
    </row>
    <row r="101" spans="1:20" ht="18" customHeight="1" x14ac:dyDescent="0.35">
      <c r="A101" s="24" t="s">
        <v>16</v>
      </c>
      <c r="B101" s="24" t="s">
        <v>43</v>
      </c>
      <c r="C101" s="24" t="s">
        <v>581</v>
      </c>
      <c r="D101" s="24" t="s">
        <v>197</v>
      </c>
      <c r="E101" s="24" t="s">
        <v>151</v>
      </c>
      <c r="F101" s="24"/>
      <c r="G101" s="24"/>
      <c r="H101" s="24" t="s">
        <v>582</v>
      </c>
      <c r="I101" s="46" t="s">
        <v>583</v>
      </c>
      <c r="J101" s="46">
        <v>1</v>
      </c>
      <c r="K101" s="57">
        <v>45509</v>
      </c>
      <c r="L101" s="45" t="s">
        <v>233</v>
      </c>
      <c r="M101" s="45" t="s">
        <v>234</v>
      </c>
      <c r="N101" s="40">
        <v>164534</v>
      </c>
      <c r="O101" s="40">
        <v>71911</v>
      </c>
      <c r="P101" s="40">
        <v>236445</v>
      </c>
      <c r="Q101" s="24" t="s">
        <v>584</v>
      </c>
      <c r="R101" s="36" t="s">
        <v>585</v>
      </c>
      <c r="S101" s="36" t="s">
        <v>407</v>
      </c>
      <c r="T101" s="36" t="s">
        <v>147</v>
      </c>
    </row>
    <row r="102" spans="1:20" ht="18" customHeight="1" x14ac:dyDescent="0.35">
      <c r="A102" s="24" t="s">
        <v>17</v>
      </c>
      <c r="B102" s="24" t="s">
        <v>51</v>
      </c>
      <c r="C102" s="24" t="s">
        <v>750</v>
      </c>
      <c r="D102" s="24" t="s">
        <v>751</v>
      </c>
      <c r="E102" s="24" t="s">
        <v>363</v>
      </c>
      <c r="F102" s="24"/>
      <c r="G102" s="24"/>
      <c r="H102" s="24" t="s">
        <v>752</v>
      </c>
      <c r="I102" s="46" t="s">
        <v>753</v>
      </c>
      <c r="J102" s="46">
        <v>1</v>
      </c>
      <c r="K102" s="57">
        <v>45734</v>
      </c>
      <c r="L102" s="45" t="s">
        <v>525</v>
      </c>
      <c r="M102" s="45" t="s">
        <v>163</v>
      </c>
      <c r="N102" s="40">
        <v>8525</v>
      </c>
      <c r="O102" s="40">
        <v>4518</v>
      </c>
      <c r="P102" s="40">
        <v>13043</v>
      </c>
      <c r="Q102" s="24" t="s">
        <v>754</v>
      </c>
      <c r="R102" s="36" t="s">
        <v>755</v>
      </c>
      <c r="S102" s="36" t="s">
        <v>407</v>
      </c>
      <c r="T102" s="36" t="s">
        <v>147</v>
      </c>
    </row>
    <row r="103" spans="1:20" ht="18" customHeight="1" x14ac:dyDescent="0.35">
      <c r="A103" s="24" t="s">
        <v>17</v>
      </c>
      <c r="B103" s="24" t="s">
        <v>51</v>
      </c>
      <c r="C103" s="24" t="s">
        <v>855</v>
      </c>
      <c r="D103" s="24" t="s">
        <v>856</v>
      </c>
      <c r="E103" s="24" t="s">
        <v>151</v>
      </c>
      <c r="F103" s="24"/>
      <c r="G103" s="24"/>
      <c r="H103" s="24" t="s">
        <v>857</v>
      </c>
      <c r="I103" s="46" t="s">
        <v>858</v>
      </c>
      <c r="J103" s="46">
        <v>4</v>
      </c>
      <c r="K103" s="57">
        <v>45686</v>
      </c>
      <c r="L103" s="45" t="s">
        <v>692</v>
      </c>
      <c r="M103" s="45" t="s">
        <v>859</v>
      </c>
      <c r="N103" s="40">
        <v>491645</v>
      </c>
      <c r="O103" s="40">
        <v>83354</v>
      </c>
      <c r="P103" s="40">
        <v>574999</v>
      </c>
      <c r="Q103" s="24" t="s">
        <v>860</v>
      </c>
      <c r="R103" s="36" t="s">
        <v>861</v>
      </c>
      <c r="S103" s="36" t="s">
        <v>228</v>
      </c>
      <c r="T103" s="36" t="s">
        <v>147</v>
      </c>
    </row>
    <row r="104" spans="1:20" ht="18" customHeight="1" x14ac:dyDescent="0.35">
      <c r="A104" s="24" t="s">
        <v>17</v>
      </c>
      <c r="B104" s="24" t="s">
        <v>51</v>
      </c>
      <c r="C104" s="24" t="s">
        <v>875</v>
      </c>
      <c r="D104" s="24" t="s">
        <v>588</v>
      </c>
      <c r="E104" s="24" t="s">
        <v>151</v>
      </c>
      <c r="F104" s="24"/>
      <c r="G104" s="24"/>
      <c r="H104" s="24" t="s">
        <v>876</v>
      </c>
      <c r="I104" s="46" t="s">
        <v>877</v>
      </c>
      <c r="J104" s="46">
        <v>3</v>
      </c>
      <c r="K104" s="57">
        <v>45672</v>
      </c>
      <c r="L104" s="45" t="s">
        <v>279</v>
      </c>
      <c r="M104" s="45" t="s">
        <v>175</v>
      </c>
      <c r="N104" s="40">
        <v>254997</v>
      </c>
      <c r="O104" s="40">
        <v>0</v>
      </c>
      <c r="P104" s="40">
        <v>254997</v>
      </c>
      <c r="Q104" s="24" t="s">
        <v>878</v>
      </c>
      <c r="R104" s="36" t="s">
        <v>879</v>
      </c>
      <c r="S104" s="36" t="s">
        <v>562</v>
      </c>
      <c r="T104" s="36" t="s">
        <v>147</v>
      </c>
    </row>
    <row r="105" spans="1:20" ht="18" customHeight="1" x14ac:dyDescent="0.35">
      <c r="A105" s="24" t="s">
        <v>17</v>
      </c>
      <c r="B105" s="24" t="s">
        <v>51</v>
      </c>
      <c r="C105" s="24" t="s">
        <v>888</v>
      </c>
      <c r="D105" s="24" t="s">
        <v>197</v>
      </c>
      <c r="E105" s="24" t="s">
        <v>151</v>
      </c>
      <c r="F105" s="24"/>
      <c r="G105" s="24"/>
      <c r="H105" s="24" t="s">
        <v>889</v>
      </c>
      <c r="I105" s="46" t="s">
        <v>890</v>
      </c>
      <c r="J105" s="46">
        <v>2</v>
      </c>
      <c r="K105" s="57">
        <v>45660</v>
      </c>
      <c r="L105" s="45" t="s">
        <v>891</v>
      </c>
      <c r="M105" s="45" t="s">
        <v>892</v>
      </c>
      <c r="N105" s="40">
        <v>82405</v>
      </c>
      <c r="O105" s="40">
        <v>44087</v>
      </c>
      <c r="P105" s="40">
        <v>126492</v>
      </c>
      <c r="Q105" s="24" t="s">
        <v>893</v>
      </c>
      <c r="R105" s="36" t="s">
        <v>894</v>
      </c>
      <c r="S105" s="36" t="s">
        <v>407</v>
      </c>
      <c r="T105" s="36" t="s">
        <v>147</v>
      </c>
    </row>
    <row r="106" spans="1:20" ht="18" customHeight="1" x14ac:dyDescent="0.35">
      <c r="A106" s="24" t="s">
        <v>17</v>
      </c>
      <c r="B106" s="24" t="s">
        <v>51</v>
      </c>
      <c r="C106" s="24" t="s">
        <v>888</v>
      </c>
      <c r="D106" s="24" t="s">
        <v>197</v>
      </c>
      <c r="E106" s="24" t="s">
        <v>151</v>
      </c>
      <c r="F106" s="24"/>
      <c r="G106" s="24"/>
      <c r="H106" s="24" t="s">
        <v>889</v>
      </c>
      <c r="I106" s="46" t="s">
        <v>890</v>
      </c>
      <c r="J106" s="46">
        <v>1</v>
      </c>
      <c r="K106" s="57">
        <v>45660</v>
      </c>
      <c r="L106" s="45" t="s">
        <v>895</v>
      </c>
      <c r="M106" s="45" t="s">
        <v>534</v>
      </c>
      <c r="N106" s="40">
        <v>113033</v>
      </c>
      <c r="O106" s="40">
        <v>60473</v>
      </c>
      <c r="P106" s="40">
        <v>173506</v>
      </c>
      <c r="Q106" s="24" t="s">
        <v>893</v>
      </c>
      <c r="R106" s="36" t="s">
        <v>894</v>
      </c>
      <c r="S106" s="36" t="s">
        <v>407</v>
      </c>
      <c r="T106" s="36" t="s">
        <v>147</v>
      </c>
    </row>
    <row r="107" spans="1:20" ht="18" customHeight="1" x14ac:dyDescent="0.35">
      <c r="A107" s="24" t="s">
        <v>17</v>
      </c>
      <c r="B107" s="24" t="s">
        <v>51</v>
      </c>
      <c r="C107" s="24" t="s">
        <v>492</v>
      </c>
      <c r="D107" s="24" t="s">
        <v>149</v>
      </c>
      <c r="E107" s="24" t="s">
        <v>25</v>
      </c>
      <c r="F107" s="24" t="s">
        <v>150</v>
      </c>
      <c r="G107" s="24" t="s">
        <v>151</v>
      </c>
      <c r="H107" s="24" t="s">
        <v>920</v>
      </c>
      <c r="I107" s="46" t="s">
        <v>921</v>
      </c>
      <c r="J107" s="46">
        <v>1</v>
      </c>
      <c r="K107" s="57">
        <v>45638</v>
      </c>
      <c r="L107" s="45" t="s">
        <v>174</v>
      </c>
      <c r="M107" s="45" t="s">
        <v>155</v>
      </c>
      <c r="N107" s="40">
        <v>95720</v>
      </c>
      <c r="O107" s="40">
        <v>43493</v>
      </c>
      <c r="P107" s="40">
        <v>139213</v>
      </c>
      <c r="Q107" s="24" t="s">
        <v>922</v>
      </c>
      <c r="R107" s="36" t="s">
        <v>923</v>
      </c>
      <c r="S107" s="36" t="s">
        <v>407</v>
      </c>
      <c r="T107" s="36" t="s">
        <v>147</v>
      </c>
    </row>
    <row r="108" spans="1:20" ht="18" customHeight="1" x14ac:dyDescent="0.35">
      <c r="A108" s="24" t="s">
        <v>17</v>
      </c>
      <c r="B108" s="24" t="s">
        <v>51</v>
      </c>
      <c r="C108" s="24" t="s">
        <v>855</v>
      </c>
      <c r="D108" s="24" t="s">
        <v>944</v>
      </c>
      <c r="E108" s="24" t="s">
        <v>25</v>
      </c>
      <c r="F108" s="24" t="s">
        <v>856</v>
      </c>
      <c r="G108" s="24" t="s">
        <v>151</v>
      </c>
      <c r="H108" s="24" t="s">
        <v>945</v>
      </c>
      <c r="I108" s="46" t="s">
        <v>946</v>
      </c>
      <c r="J108" s="46">
        <v>1</v>
      </c>
      <c r="K108" s="57">
        <v>45621</v>
      </c>
      <c r="L108" s="45" t="s">
        <v>174</v>
      </c>
      <c r="M108" s="45" t="s">
        <v>353</v>
      </c>
      <c r="N108" s="40">
        <v>25199</v>
      </c>
      <c r="O108" s="40">
        <v>4410</v>
      </c>
      <c r="P108" s="40">
        <v>29609</v>
      </c>
      <c r="Q108" s="24" t="s">
        <v>947</v>
      </c>
      <c r="R108" s="36" t="s">
        <v>948</v>
      </c>
      <c r="S108" s="36" t="s">
        <v>407</v>
      </c>
      <c r="T108" s="36" t="s">
        <v>147</v>
      </c>
    </row>
    <row r="109" spans="1:20" ht="18" customHeight="1" x14ac:dyDescent="0.35">
      <c r="A109" s="24" t="s">
        <v>17</v>
      </c>
      <c r="B109" s="24" t="s">
        <v>51</v>
      </c>
      <c r="C109" s="24" t="s">
        <v>999</v>
      </c>
      <c r="D109" s="24" t="s">
        <v>197</v>
      </c>
      <c r="E109" s="24" t="s">
        <v>151</v>
      </c>
      <c r="F109" s="24"/>
      <c r="G109" s="24"/>
      <c r="H109" s="24" t="s">
        <v>1000</v>
      </c>
      <c r="I109" s="46" t="s">
        <v>1001</v>
      </c>
      <c r="J109" s="46">
        <v>2</v>
      </c>
      <c r="K109" s="57">
        <v>45547</v>
      </c>
      <c r="L109" s="45" t="s">
        <v>577</v>
      </c>
      <c r="M109" s="45" t="s">
        <v>578</v>
      </c>
      <c r="N109" s="40">
        <v>479361</v>
      </c>
      <c r="O109" s="40">
        <v>184245</v>
      </c>
      <c r="P109" s="40">
        <v>663606</v>
      </c>
      <c r="Q109" s="24" t="s">
        <v>1002</v>
      </c>
      <c r="R109" s="36" t="s">
        <v>1003</v>
      </c>
      <c r="S109" s="36" t="s">
        <v>407</v>
      </c>
      <c r="T109" s="36" t="s">
        <v>147</v>
      </c>
    </row>
    <row r="110" spans="1:20" ht="18" customHeight="1" x14ac:dyDescent="0.35">
      <c r="A110" s="24" t="s">
        <v>17</v>
      </c>
      <c r="B110" s="24" t="s">
        <v>51</v>
      </c>
      <c r="C110" s="24" t="s">
        <v>999</v>
      </c>
      <c r="D110" s="24" t="s">
        <v>197</v>
      </c>
      <c r="E110" s="24" t="s">
        <v>151</v>
      </c>
      <c r="F110" s="24"/>
      <c r="G110" s="24"/>
      <c r="H110" s="24" t="s">
        <v>1000</v>
      </c>
      <c r="I110" s="46" t="s">
        <v>1001</v>
      </c>
      <c r="J110" s="46">
        <v>1</v>
      </c>
      <c r="K110" s="57">
        <v>45547</v>
      </c>
      <c r="L110" s="45" t="s">
        <v>233</v>
      </c>
      <c r="M110" s="45" t="s">
        <v>234</v>
      </c>
      <c r="N110" s="40">
        <v>538848</v>
      </c>
      <c r="O110" s="40">
        <v>175500</v>
      </c>
      <c r="P110" s="40">
        <v>714348</v>
      </c>
      <c r="Q110" s="24" t="s">
        <v>1002</v>
      </c>
      <c r="R110" s="36" t="s">
        <v>1003</v>
      </c>
      <c r="S110" s="36" t="s">
        <v>407</v>
      </c>
      <c r="T110" s="36" t="s">
        <v>147</v>
      </c>
    </row>
    <row r="111" spans="1:20" ht="18" customHeight="1" x14ac:dyDescent="0.35">
      <c r="A111" s="24" t="s">
        <v>17</v>
      </c>
      <c r="B111" s="24" t="s">
        <v>51</v>
      </c>
      <c r="C111" s="24" t="s">
        <v>1004</v>
      </c>
      <c r="D111" s="24" t="s">
        <v>149</v>
      </c>
      <c r="E111" s="24" t="s">
        <v>25</v>
      </c>
      <c r="F111" s="24" t="s">
        <v>150</v>
      </c>
      <c r="G111" s="24" t="s">
        <v>151</v>
      </c>
      <c r="H111" s="24" t="s">
        <v>1005</v>
      </c>
      <c r="I111" s="46" t="s">
        <v>1006</v>
      </c>
      <c r="J111" s="46">
        <v>1</v>
      </c>
      <c r="K111" s="57">
        <v>45546</v>
      </c>
      <c r="L111" s="45" t="s">
        <v>154</v>
      </c>
      <c r="M111" s="45" t="s">
        <v>155</v>
      </c>
      <c r="N111" s="40">
        <v>66118</v>
      </c>
      <c r="O111" s="40">
        <v>29988</v>
      </c>
      <c r="P111" s="40">
        <v>96106</v>
      </c>
      <c r="Q111" s="24" t="s">
        <v>1007</v>
      </c>
      <c r="R111" s="36" t="s">
        <v>1008</v>
      </c>
      <c r="S111" s="36" t="s">
        <v>407</v>
      </c>
      <c r="T111" s="36" t="s">
        <v>147</v>
      </c>
    </row>
    <row r="112" spans="1:20" ht="18" customHeight="1" x14ac:dyDescent="0.35">
      <c r="A112" s="24" t="s">
        <v>17</v>
      </c>
      <c r="B112" s="24" t="s">
        <v>51</v>
      </c>
      <c r="C112" s="24" t="s">
        <v>1032</v>
      </c>
      <c r="D112" s="24" t="s">
        <v>442</v>
      </c>
      <c r="E112" s="24" t="s">
        <v>443</v>
      </c>
      <c r="F112" s="24" t="s">
        <v>444</v>
      </c>
      <c r="G112" s="24" t="s">
        <v>151</v>
      </c>
      <c r="H112" s="24" t="s">
        <v>1033</v>
      </c>
      <c r="I112" s="46" t="s">
        <v>1034</v>
      </c>
      <c r="J112" s="46">
        <v>1</v>
      </c>
      <c r="K112" s="57">
        <v>45525</v>
      </c>
      <c r="L112" s="45" t="s">
        <v>200</v>
      </c>
      <c r="M112" s="45" t="s">
        <v>691</v>
      </c>
      <c r="N112" s="40">
        <v>26951</v>
      </c>
      <c r="O112" s="40">
        <v>0</v>
      </c>
      <c r="P112" s="40">
        <v>26951</v>
      </c>
      <c r="Q112" s="24" t="s">
        <v>1035</v>
      </c>
      <c r="R112" s="36" t="s">
        <v>1036</v>
      </c>
      <c r="S112" s="36" t="s">
        <v>407</v>
      </c>
      <c r="T112" s="36" t="s">
        <v>147</v>
      </c>
    </row>
    <row r="113" spans="1:20" ht="18" customHeight="1" x14ac:dyDescent="0.35">
      <c r="A113" s="24" t="s">
        <v>17</v>
      </c>
      <c r="B113" s="24" t="s">
        <v>51</v>
      </c>
      <c r="C113" s="24" t="s">
        <v>1032</v>
      </c>
      <c r="D113" s="24" t="s">
        <v>442</v>
      </c>
      <c r="E113" s="24" t="s">
        <v>443</v>
      </c>
      <c r="F113" s="24" t="s">
        <v>444</v>
      </c>
      <c r="G113" s="24" t="s">
        <v>151</v>
      </c>
      <c r="H113" s="24" t="s">
        <v>1033</v>
      </c>
      <c r="I113" s="46" t="s">
        <v>1037</v>
      </c>
      <c r="J113" s="46">
        <v>1</v>
      </c>
      <c r="K113" s="57">
        <v>45525</v>
      </c>
      <c r="L113" s="45" t="s">
        <v>200</v>
      </c>
      <c r="M113" s="45" t="s">
        <v>691</v>
      </c>
      <c r="N113" s="40">
        <v>77142</v>
      </c>
      <c r="O113" s="40">
        <v>30660</v>
      </c>
      <c r="P113" s="40">
        <v>107802</v>
      </c>
      <c r="Q113" s="24" t="s">
        <v>1035</v>
      </c>
      <c r="R113" s="36" t="s">
        <v>1036</v>
      </c>
      <c r="S113" s="36" t="s">
        <v>407</v>
      </c>
      <c r="T113" s="36" t="s">
        <v>147</v>
      </c>
    </row>
    <row r="114" spans="1:20" ht="18" customHeight="1" x14ac:dyDescent="0.35">
      <c r="A114" s="24" t="s">
        <v>15</v>
      </c>
      <c r="B114" s="24" t="s">
        <v>31</v>
      </c>
      <c r="C114" s="24" t="s">
        <v>159</v>
      </c>
      <c r="D114" s="24" t="s">
        <v>149</v>
      </c>
      <c r="E114" s="24" t="s">
        <v>25</v>
      </c>
      <c r="F114" s="24" t="s">
        <v>150</v>
      </c>
      <c r="G114" s="24" t="s">
        <v>151</v>
      </c>
      <c r="H114" s="24" t="s">
        <v>160</v>
      </c>
      <c r="I114" s="46" t="s">
        <v>161</v>
      </c>
      <c r="J114" s="46">
        <v>1</v>
      </c>
      <c r="K114" s="57">
        <v>45723</v>
      </c>
      <c r="L114" s="45" t="s">
        <v>162</v>
      </c>
      <c r="M114" s="45" t="s">
        <v>163</v>
      </c>
      <c r="N114" s="40">
        <v>22715</v>
      </c>
      <c r="O114" s="40">
        <v>9939</v>
      </c>
      <c r="P114" s="40">
        <v>32654</v>
      </c>
      <c r="Q114" s="24" t="s">
        <v>164</v>
      </c>
      <c r="R114" s="36" t="s">
        <v>165</v>
      </c>
      <c r="S114" s="36" t="s">
        <v>158</v>
      </c>
      <c r="T114" s="36" t="s">
        <v>147</v>
      </c>
    </row>
    <row r="115" spans="1:20" ht="18" customHeight="1" x14ac:dyDescent="0.35">
      <c r="A115" s="24" t="s">
        <v>15</v>
      </c>
      <c r="B115" s="24" t="s">
        <v>31</v>
      </c>
      <c r="C115" s="24" t="s">
        <v>159</v>
      </c>
      <c r="D115" s="24" t="s">
        <v>149</v>
      </c>
      <c r="E115" s="24" t="s">
        <v>25</v>
      </c>
      <c r="F115" s="24" t="s">
        <v>150</v>
      </c>
      <c r="G115" s="24" t="s">
        <v>151</v>
      </c>
      <c r="H115" s="24" t="s">
        <v>166</v>
      </c>
      <c r="I115" s="46" t="s">
        <v>167</v>
      </c>
      <c r="J115" s="46">
        <v>1</v>
      </c>
      <c r="K115" s="57">
        <v>45722</v>
      </c>
      <c r="L115" s="45" t="s">
        <v>162</v>
      </c>
      <c r="M115" s="45" t="s">
        <v>163</v>
      </c>
      <c r="N115" s="40">
        <v>17059</v>
      </c>
      <c r="O115" s="40">
        <v>5824</v>
      </c>
      <c r="P115" s="40">
        <v>22883</v>
      </c>
      <c r="Q115" s="24" t="s">
        <v>168</v>
      </c>
      <c r="R115" s="36" t="s">
        <v>169</v>
      </c>
      <c r="S115" s="36" t="s">
        <v>158</v>
      </c>
      <c r="T115" s="36" t="s">
        <v>147</v>
      </c>
    </row>
    <row r="116" spans="1:20" ht="18" customHeight="1" x14ac:dyDescent="0.35">
      <c r="A116" s="24" t="s">
        <v>15</v>
      </c>
      <c r="B116" s="24" t="s">
        <v>31</v>
      </c>
      <c r="C116" s="24" t="s">
        <v>237</v>
      </c>
      <c r="D116" s="24" t="s">
        <v>238</v>
      </c>
      <c r="E116" s="24" t="s">
        <v>25</v>
      </c>
      <c r="F116" s="24"/>
      <c r="G116" s="24"/>
      <c r="H116" s="24" t="s">
        <v>239</v>
      </c>
      <c r="I116" s="46" t="s">
        <v>240</v>
      </c>
      <c r="J116" s="46">
        <v>3</v>
      </c>
      <c r="K116" s="57">
        <v>45630</v>
      </c>
      <c r="L116" s="45" t="s">
        <v>241</v>
      </c>
      <c r="M116" s="45" t="s">
        <v>201</v>
      </c>
      <c r="N116" s="40">
        <v>203495</v>
      </c>
      <c r="O116" s="40">
        <v>0</v>
      </c>
      <c r="P116" s="40">
        <v>203495</v>
      </c>
      <c r="Q116" s="24" t="s">
        <v>242</v>
      </c>
      <c r="R116" s="36" t="s">
        <v>243</v>
      </c>
      <c r="S116" s="36" t="s">
        <v>158</v>
      </c>
      <c r="T116" s="36" t="s">
        <v>147</v>
      </c>
    </row>
    <row r="117" spans="1:20" ht="18" customHeight="1" x14ac:dyDescent="0.35">
      <c r="A117" s="24" t="s">
        <v>15</v>
      </c>
      <c r="B117" s="24" t="s">
        <v>31</v>
      </c>
      <c r="C117" s="24" t="s">
        <v>237</v>
      </c>
      <c r="D117" s="24" t="s">
        <v>238</v>
      </c>
      <c r="E117" s="24" t="s">
        <v>25</v>
      </c>
      <c r="F117" s="24"/>
      <c r="G117" s="24"/>
      <c r="H117" s="24" t="s">
        <v>239</v>
      </c>
      <c r="I117" s="46" t="s">
        <v>240</v>
      </c>
      <c r="J117" s="46">
        <v>3</v>
      </c>
      <c r="K117" s="57">
        <v>45630</v>
      </c>
      <c r="L117" s="45" t="s">
        <v>241</v>
      </c>
      <c r="M117" s="45" t="s">
        <v>201</v>
      </c>
      <c r="N117" s="40">
        <v>280551</v>
      </c>
      <c r="O117" s="40">
        <v>0</v>
      </c>
      <c r="P117" s="40">
        <v>280551</v>
      </c>
      <c r="Q117" s="24" t="s">
        <v>242</v>
      </c>
      <c r="R117" s="36" t="s">
        <v>243</v>
      </c>
      <c r="S117" s="36" t="s">
        <v>158</v>
      </c>
      <c r="T117" s="36" t="s">
        <v>147</v>
      </c>
    </row>
    <row r="118" spans="1:20" ht="18" customHeight="1" x14ac:dyDescent="0.35">
      <c r="A118" s="24" t="s">
        <v>15</v>
      </c>
      <c r="B118" s="24" t="s">
        <v>31</v>
      </c>
      <c r="C118" s="24" t="s">
        <v>258</v>
      </c>
      <c r="D118" s="24" t="s">
        <v>259</v>
      </c>
      <c r="E118" s="24" t="s">
        <v>25</v>
      </c>
      <c r="F118" s="24" t="s">
        <v>197</v>
      </c>
      <c r="G118" s="24" t="s">
        <v>151</v>
      </c>
      <c r="H118" s="24" t="s">
        <v>260</v>
      </c>
      <c r="I118" s="46" t="s">
        <v>261</v>
      </c>
      <c r="J118" s="46">
        <v>1</v>
      </c>
      <c r="K118" s="57">
        <v>45615</v>
      </c>
      <c r="L118" s="45" t="s">
        <v>262</v>
      </c>
      <c r="M118" s="45" t="s">
        <v>163</v>
      </c>
      <c r="N118" s="40">
        <v>9080</v>
      </c>
      <c r="O118" s="40">
        <v>4495</v>
      </c>
      <c r="P118" s="40">
        <v>13575</v>
      </c>
      <c r="Q118" s="24" t="s">
        <v>263</v>
      </c>
      <c r="R118" s="36" t="s">
        <v>264</v>
      </c>
      <c r="S118" s="36" t="s">
        <v>158</v>
      </c>
      <c r="T118" s="36" t="s">
        <v>147</v>
      </c>
    </row>
    <row r="119" spans="1:20" ht="18" customHeight="1" x14ac:dyDescent="0.35">
      <c r="A119" s="24" t="s">
        <v>15</v>
      </c>
      <c r="B119" s="24" t="s">
        <v>31</v>
      </c>
      <c r="C119" s="24" t="s">
        <v>159</v>
      </c>
      <c r="D119" s="24" t="s">
        <v>149</v>
      </c>
      <c r="E119" s="24" t="s">
        <v>25</v>
      </c>
      <c r="F119" s="24" t="s">
        <v>150</v>
      </c>
      <c r="G119" s="24" t="s">
        <v>151</v>
      </c>
      <c r="H119" s="24" t="s">
        <v>166</v>
      </c>
      <c r="I119" s="46" t="s">
        <v>167</v>
      </c>
      <c r="J119" s="46">
        <v>1</v>
      </c>
      <c r="K119" s="57">
        <v>45602</v>
      </c>
      <c r="L119" s="45" t="s">
        <v>162</v>
      </c>
      <c r="M119" s="45" t="s">
        <v>163</v>
      </c>
      <c r="N119" s="40">
        <v>35567</v>
      </c>
      <c r="O119" s="40">
        <v>11762</v>
      </c>
      <c r="P119" s="40">
        <v>47329</v>
      </c>
      <c r="Q119" s="24" t="s">
        <v>168</v>
      </c>
      <c r="R119" s="36" t="s">
        <v>169</v>
      </c>
      <c r="S119" s="36" t="s">
        <v>158</v>
      </c>
      <c r="T119" s="36" t="s">
        <v>147</v>
      </c>
    </row>
    <row r="120" spans="1:20" ht="18" customHeight="1" x14ac:dyDescent="0.35">
      <c r="A120" s="24" t="s">
        <v>15</v>
      </c>
      <c r="B120" s="24" t="s">
        <v>31</v>
      </c>
      <c r="C120" s="24" t="s">
        <v>159</v>
      </c>
      <c r="D120" s="24" t="s">
        <v>149</v>
      </c>
      <c r="E120" s="24" t="s">
        <v>25</v>
      </c>
      <c r="F120" s="24" t="s">
        <v>150</v>
      </c>
      <c r="G120" s="24" t="s">
        <v>151</v>
      </c>
      <c r="H120" s="24" t="s">
        <v>160</v>
      </c>
      <c r="I120" s="46" t="s">
        <v>161</v>
      </c>
      <c r="J120" s="46">
        <v>1</v>
      </c>
      <c r="K120" s="57">
        <v>45600</v>
      </c>
      <c r="L120" s="45" t="s">
        <v>162</v>
      </c>
      <c r="M120" s="45" t="s">
        <v>163</v>
      </c>
      <c r="N120" s="40">
        <v>11015</v>
      </c>
      <c r="O120" s="40">
        <v>2540</v>
      </c>
      <c r="P120" s="40">
        <v>13555</v>
      </c>
      <c r="Q120" s="24" t="s">
        <v>164</v>
      </c>
      <c r="R120" s="36" t="s">
        <v>165</v>
      </c>
      <c r="S120" s="36" t="s">
        <v>158</v>
      </c>
      <c r="T120" s="36" t="s">
        <v>147</v>
      </c>
    </row>
    <row r="121" spans="1:20" ht="18" customHeight="1" x14ac:dyDescent="0.35">
      <c r="A121" s="24" t="s">
        <v>15</v>
      </c>
      <c r="B121" s="24" t="s">
        <v>31</v>
      </c>
      <c r="C121" s="24" t="s">
        <v>159</v>
      </c>
      <c r="D121" s="24" t="s">
        <v>149</v>
      </c>
      <c r="E121" s="24" t="s">
        <v>25</v>
      </c>
      <c r="F121" s="24" t="s">
        <v>150</v>
      </c>
      <c r="G121" s="24" t="s">
        <v>151</v>
      </c>
      <c r="H121" s="24" t="s">
        <v>338</v>
      </c>
      <c r="I121" s="46" t="s">
        <v>339</v>
      </c>
      <c r="J121" s="46">
        <v>1</v>
      </c>
      <c r="K121" s="57">
        <v>45561</v>
      </c>
      <c r="L121" s="45" t="s">
        <v>233</v>
      </c>
      <c r="M121" s="45" t="s">
        <v>234</v>
      </c>
      <c r="N121" s="40">
        <v>757218</v>
      </c>
      <c r="O121" s="40">
        <v>0</v>
      </c>
      <c r="P121" s="40">
        <v>757218</v>
      </c>
      <c r="Q121" s="24" t="s">
        <v>340</v>
      </c>
      <c r="R121" s="36" t="s">
        <v>341</v>
      </c>
      <c r="S121" s="36" t="s">
        <v>158</v>
      </c>
      <c r="T121" s="36" t="s">
        <v>147</v>
      </c>
    </row>
    <row r="122" spans="1:20" ht="18" customHeight="1" x14ac:dyDescent="0.35">
      <c r="A122" s="24" t="s">
        <v>15</v>
      </c>
      <c r="B122" s="24" t="s">
        <v>31</v>
      </c>
      <c r="C122" s="24" t="s">
        <v>370</v>
      </c>
      <c r="D122" s="24" t="s">
        <v>371</v>
      </c>
      <c r="E122" s="24" t="s">
        <v>151</v>
      </c>
      <c r="F122" s="24"/>
      <c r="G122" s="24"/>
      <c r="H122" s="24" t="s">
        <v>372</v>
      </c>
      <c r="I122" s="46" t="s">
        <v>373</v>
      </c>
      <c r="J122" s="46">
        <v>4</v>
      </c>
      <c r="K122" s="57">
        <v>45518</v>
      </c>
      <c r="L122" s="45" t="s">
        <v>233</v>
      </c>
      <c r="M122" s="45" t="s">
        <v>234</v>
      </c>
      <c r="N122" s="40">
        <v>36374</v>
      </c>
      <c r="O122" s="40">
        <v>9568</v>
      </c>
      <c r="P122" s="40">
        <v>45942</v>
      </c>
      <c r="Q122" s="24" t="s">
        <v>374</v>
      </c>
      <c r="R122" s="36" t="s">
        <v>375</v>
      </c>
      <c r="S122" s="36" t="s">
        <v>376</v>
      </c>
      <c r="T122" s="36" t="s">
        <v>147</v>
      </c>
    </row>
    <row r="123" spans="1:20" ht="18" customHeight="1" x14ac:dyDescent="0.35">
      <c r="A123" s="24" t="s">
        <v>15</v>
      </c>
      <c r="B123" s="24" t="s">
        <v>31</v>
      </c>
      <c r="C123" s="24" t="s">
        <v>383</v>
      </c>
      <c r="D123" s="24" t="s">
        <v>197</v>
      </c>
      <c r="E123" s="24" t="s">
        <v>151</v>
      </c>
      <c r="F123" s="24"/>
      <c r="G123" s="24"/>
      <c r="H123" s="24" t="s">
        <v>384</v>
      </c>
      <c r="I123" s="46" t="s">
        <v>385</v>
      </c>
      <c r="J123" s="46">
        <v>1</v>
      </c>
      <c r="K123" s="57">
        <v>45509</v>
      </c>
      <c r="L123" s="45" t="s">
        <v>174</v>
      </c>
      <c r="M123" s="45" t="s">
        <v>175</v>
      </c>
      <c r="N123" s="40">
        <v>20067</v>
      </c>
      <c r="O123" s="40">
        <v>9933</v>
      </c>
      <c r="P123" s="40">
        <v>30000</v>
      </c>
      <c r="Q123" s="24" t="s">
        <v>386</v>
      </c>
      <c r="R123" s="36" t="s">
        <v>387</v>
      </c>
      <c r="S123" s="36" t="s">
        <v>158</v>
      </c>
      <c r="T123" s="36" t="s">
        <v>147</v>
      </c>
    </row>
    <row r="124" spans="1:20" ht="18" customHeight="1" x14ac:dyDescent="0.35">
      <c r="A124" s="24" t="s">
        <v>15</v>
      </c>
      <c r="B124" s="24" t="s">
        <v>31</v>
      </c>
      <c r="C124" s="24" t="s">
        <v>370</v>
      </c>
      <c r="D124" s="24" t="s">
        <v>197</v>
      </c>
      <c r="E124" s="24" t="s">
        <v>151</v>
      </c>
      <c r="F124" s="24"/>
      <c r="G124" s="24"/>
      <c r="H124" s="24" t="s">
        <v>388</v>
      </c>
      <c r="I124" s="46" t="s">
        <v>389</v>
      </c>
      <c r="J124" s="46">
        <v>1</v>
      </c>
      <c r="K124" s="57">
        <v>45504</v>
      </c>
      <c r="L124" s="45" t="s">
        <v>390</v>
      </c>
      <c r="M124" s="45" t="s">
        <v>163</v>
      </c>
      <c r="N124" s="40">
        <v>20067</v>
      </c>
      <c r="O124" s="40">
        <v>9933</v>
      </c>
      <c r="P124" s="40">
        <v>30000</v>
      </c>
      <c r="Q124" s="24" t="s">
        <v>391</v>
      </c>
      <c r="R124" s="36" t="s">
        <v>392</v>
      </c>
      <c r="S124" s="36" t="s">
        <v>158</v>
      </c>
      <c r="T124" s="36" t="s">
        <v>147</v>
      </c>
    </row>
    <row r="125" spans="1:20" ht="18" customHeight="1" x14ac:dyDescent="0.35">
      <c r="A125" s="24" t="s">
        <v>20</v>
      </c>
      <c r="B125" s="24" t="s">
        <v>68</v>
      </c>
      <c r="C125" s="24" t="s">
        <v>1537</v>
      </c>
      <c r="D125" s="24" t="s">
        <v>1538</v>
      </c>
      <c r="E125" s="24" t="s">
        <v>25</v>
      </c>
      <c r="F125" s="24" t="s">
        <v>1539</v>
      </c>
      <c r="G125" s="24" t="s">
        <v>151</v>
      </c>
      <c r="H125" s="24" t="s">
        <v>1540</v>
      </c>
      <c r="I125" s="46" t="s">
        <v>1541</v>
      </c>
      <c r="J125" s="46">
        <v>3</v>
      </c>
      <c r="K125" s="57">
        <v>45744</v>
      </c>
      <c r="L125" s="45" t="s">
        <v>420</v>
      </c>
      <c r="M125" s="45" t="s">
        <v>421</v>
      </c>
      <c r="N125" s="40">
        <v>123759</v>
      </c>
      <c r="O125" s="40">
        <v>64532</v>
      </c>
      <c r="P125" s="40">
        <v>188291</v>
      </c>
      <c r="Q125" s="24" t="s">
        <v>1542</v>
      </c>
      <c r="R125" s="36" t="s">
        <v>1543</v>
      </c>
      <c r="S125" s="36" t="s">
        <v>407</v>
      </c>
      <c r="T125" s="36" t="s">
        <v>147</v>
      </c>
    </row>
    <row r="126" spans="1:20" ht="18" customHeight="1" x14ac:dyDescent="0.35">
      <c r="A126" s="24" t="s">
        <v>20</v>
      </c>
      <c r="B126" s="24" t="s">
        <v>68</v>
      </c>
      <c r="C126" s="24" t="s">
        <v>1537</v>
      </c>
      <c r="D126" s="24" t="s">
        <v>1532</v>
      </c>
      <c r="E126" s="24" t="s">
        <v>151</v>
      </c>
      <c r="F126" s="24"/>
      <c r="G126" s="24"/>
      <c r="H126" s="24" t="s">
        <v>1607</v>
      </c>
      <c r="I126" s="46" t="s">
        <v>1608</v>
      </c>
      <c r="J126" s="46">
        <v>3</v>
      </c>
      <c r="K126" s="57">
        <v>45728</v>
      </c>
      <c r="L126" s="45" t="s">
        <v>420</v>
      </c>
      <c r="M126" s="45" t="s">
        <v>421</v>
      </c>
      <c r="N126" s="40">
        <v>943</v>
      </c>
      <c r="O126" s="40">
        <v>500</v>
      </c>
      <c r="P126" s="40">
        <v>1443</v>
      </c>
      <c r="Q126" s="24" t="s">
        <v>1609</v>
      </c>
      <c r="R126" s="36" t="s">
        <v>1610</v>
      </c>
      <c r="S126" s="36" t="s">
        <v>407</v>
      </c>
      <c r="T126" s="36" t="s">
        <v>147</v>
      </c>
    </row>
    <row r="127" spans="1:20" ht="18" customHeight="1" x14ac:dyDescent="0.35">
      <c r="A127" s="24" t="s">
        <v>20</v>
      </c>
      <c r="B127" s="24" t="s">
        <v>68</v>
      </c>
      <c r="C127" s="24" t="s">
        <v>1656</v>
      </c>
      <c r="D127" s="24" t="s">
        <v>1096</v>
      </c>
      <c r="E127" s="24" t="s">
        <v>151</v>
      </c>
      <c r="F127" s="24"/>
      <c r="G127" s="24"/>
      <c r="H127" s="24" t="s">
        <v>1657</v>
      </c>
      <c r="I127" s="46" t="s">
        <v>1658</v>
      </c>
      <c r="J127" s="46">
        <v>2</v>
      </c>
      <c r="K127" s="57">
        <v>45713</v>
      </c>
      <c r="L127" s="45" t="s">
        <v>420</v>
      </c>
      <c r="M127" s="45" t="s">
        <v>421</v>
      </c>
      <c r="N127" s="40">
        <v>506700</v>
      </c>
      <c r="O127" s="40">
        <v>164295</v>
      </c>
      <c r="P127" s="40">
        <v>670995</v>
      </c>
      <c r="Q127" s="24" t="s">
        <v>1659</v>
      </c>
      <c r="R127" s="36" t="s">
        <v>1660</v>
      </c>
      <c r="S127" s="36" t="s">
        <v>436</v>
      </c>
      <c r="T127" s="36" t="s">
        <v>147</v>
      </c>
    </row>
    <row r="128" spans="1:20" ht="18" customHeight="1" x14ac:dyDescent="0.35">
      <c r="A128" s="24" t="s">
        <v>20</v>
      </c>
      <c r="B128" s="24" t="s">
        <v>68</v>
      </c>
      <c r="C128" s="24" t="s">
        <v>1666</v>
      </c>
      <c r="D128" s="24" t="s">
        <v>1096</v>
      </c>
      <c r="E128" s="24" t="s">
        <v>151</v>
      </c>
      <c r="F128" s="24"/>
      <c r="G128" s="24"/>
      <c r="H128" s="24" t="s">
        <v>1667</v>
      </c>
      <c r="I128" s="46" t="s">
        <v>1668</v>
      </c>
      <c r="J128" s="46">
        <v>3</v>
      </c>
      <c r="K128" s="57">
        <v>45712</v>
      </c>
      <c r="L128" s="45" t="s">
        <v>553</v>
      </c>
      <c r="M128" s="45" t="s">
        <v>745</v>
      </c>
      <c r="N128" s="40">
        <v>420667</v>
      </c>
      <c r="O128" s="40">
        <v>158265</v>
      </c>
      <c r="P128" s="40">
        <v>578932</v>
      </c>
      <c r="Q128" s="24" t="s">
        <v>1669</v>
      </c>
      <c r="R128" s="36" t="s">
        <v>1670</v>
      </c>
      <c r="S128" s="36" t="s">
        <v>407</v>
      </c>
      <c r="T128" s="36" t="s">
        <v>147</v>
      </c>
    </row>
    <row r="129" spans="1:20" ht="18" customHeight="1" x14ac:dyDescent="0.35">
      <c r="A129" s="24" t="s">
        <v>20</v>
      </c>
      <c r="B129" s="24" t="s">
        <v>68</v>
      </c>
      <c r="C129" s="24" t="s">
        <v>1537</v>
      </c>
      <c r="D129" s="24" t="s">
        <v>1532</v>
      </c>
      <c r="E129" s="24" t="s">
        <v>151</v>
      </c>
      <c r="F129" s="24"/>
      <c r="G129" s="24"/>
      <c r="H129" s="24" t="s">
        <v>1607</v>
      </c>
      <c r="I129" s="46" t="s">
        <v>1608</v>
      </c>
      <c r="J129" s="46">
        <v>3</v>
      </c>
      <c r="K129" s="57">
        <v>45673</v>
      </c>
      <c r="L129" s="45" t="s">
        <v>420</v>
      </c>
      <c r="M129" s="45" t="s">
        <v>421</v>
      </c>
      <c r="N129" s="40">
        <v>318044</v>
      </c>
      <c r="O129" s="40">
        <v>107302</v>
      </c>
      <c r="P129" s="40">
        <v>425346</v>
      </c>
      <c r="Q129" s="24" t="s">
        <v>1609</v>
      </c>
      <c r="R129" s="36" t="s">
        <v>1610</v>
      </c>
      <c r="S129" s="36" t="s">
        <v>407</v>
      </c>
      <c r="T129" s="36" t="s">
        <v>147</v>
      </c>
    </row>
    <row r="130" spans="1:20" ht="18" customHeight="1" x14ac:dyDescent="0.35">
      <c r="A130" s="24" t="s">
        <v>20</v>
      </c>
      <c r="B130" s="24" t="s">
        <v>68</v>
      </c>
      <c r="C130" s="24" t="s">
        <v>1900</v>
      </c>
      <c r="D130" s="24" t="s">
        <v>1889</v>
      </c>
      <c r="E130" s="24" t="s">
        <v>25</v>
      </c>
      <c r="F130" s="24" t="s">
        <v>1597</v>
      </c>
      <c r="G130" s="24" t="s">
        <v>151</v>
      </c>
      <c r="H130" s="24" t="s">
        <v>1901</v>
      </c>
      <c r="I130" s="46" t="s">
        <v>1902</v>
      </c>
      <c r="J130" s="46">
        <v>4</v>
      </c>
      <c r="K130" s="57">
        <v>45671</v>
      </c>
      <c r="L130" s="45" t="s">
        <v>200</v>
      </c>
      <c r="M130" s="45" t="s">
        <v>515</v>
      </c>
      <c r="N130" s="40">
        <v>8155</v>
      </c>
      <c r="O130" s="40">
        <v>4363</v>
      </c>
      <c r="P130" s="40">
        <v>12518</v>
      </c>
      <c r="Q130" s="24" t="s">
        <v>1903</v>
      </c>
      <c r="R130" s="36" t="s">
        <v>1904</v>
      </c>
      <c r="S130" s="36" t="s">
        <v>1144</v>
      </c>
      <c r="T130" s="36" t="s">
        <v>282</v>
      </c>
    </row>
    <row r="131" spans="1:20" ht="18" customHeight="1" x14ac:dyDescent="0.35">
      <c r="A131" s="24" t="s">
        <v>20</v>
      </c>
      <c r="B131" s="24" t="s">
        <v>68</v>
      </c>
      <c r="C131" s="24" t="s">
        <v>1936</v>
      </c>
      <c r="D131" s="24" t="s">
        <v>1096</v>
      </c>
      <c r="E131" s="24" t="s">
        <v>151</v>
      </c>
      <c r="F131" s="24"/>
      <c r="G131" s="24"/>
      <c r="H131" s="24" t="s">
        <v>1937</v>
      </c>
      <c r="I131" s="46" t="s">
        <v>1938</v>
      </c>
      <c r="J131" s="46">
        <v>3</v>
      </c>
      <c r="K131" s="57">
        <v>45666</v>
      </c>
      <c r="L131" s="45" t="s">
        <v>142</v>
      </c>
      <c r="M131" s="45" t="s">
        <v>143</v>
      </c>
      <c r="N131" s="40">
        <v>279502</v>
      </c>
      <c r="O131" s="40">
        <v>144625</v>
      </c>
      <c r="P131" s="40">
        <v>424127</v>
      </c>
      <c r="Q131" s="24" t="s">
        <v>1939</v>
      </c>
      <c r="R131" s="36" t="s">
        <v>1940</v>
      </c>
      <c r="S131" s="36" t="s">
        <v>407</v>
      </c>
      <c r="T131" s="36" t="s">
        <v>147</v>
      </c>
    </row>
    <row r="132" spans="1:20" ht="18" customHeight="1" x14ac:dyDescent="0.35">
      <c r="A132" s="24" t="s">
        <v>20</v>
      </c>
      <c r="B132" s="24" t="s">
        <v>68</v>
      </c>
      <c r="C132" s="24" t="s">
        <v>1656</v>
      </c>
      <c r="D132" s="24" t="s">
        <v>1946</v>
      </c>
      <c r="E132" s="24" t="s">
        <v>25</v>
      </c>
      <c r="F132" s="24" t="s">
        <v>1096</v>
      </c>
      <c r="G132" s="24" t="s">
        <v>151</v>
      </c>
      <c r="H132" s="24" t="s">
        <v>1947</v>
      </c>
      <c r="I132" s="46" t="s">
        <v>1948</v>
      </c>
      <c r="J132" s="46">
        <v>1</v>
      </c>
      <c r="K132" s="57">
        <v>45664</v>
      </c>
      <c r="L132" s="45" t="s">
        <v>669</v>
      </c>
      <c r="M132" s="45" t="s">
        <v>234</v>
      </c>
      <c r="N132" s="40">
        <v>75846</v>
      </c>
      <c r="O132" s="40">
        <v>34808</v>
      </c>
      <c r="P132" s="40">
        <v>110654</v>
      </c>
      <c r="Q132" s="24" t="s">
        <v>1949</v>
      </c>
      <c r="R132" s="36" t="s">
        <v>1950</v>
      </c>
      <c r="S132" s="36" t="s">
        <v>407</v>
      </c>
      <c r="T132" s="36" t="s">
        <v>147</v>
      </c>
    </row>
    <row r="133" spans="1:20" ht="18" customHeight="1" x14ac:dyDescent="0.35">
      <c r="A133" s="24" t="s">
        <v>20</v>
      </c>
      <c r="B133" s="24" t="s">
        <v>68</v>
      </c>
      <c r="C133" s="24" t="s">
        <v>2147</v>
      </c>
      <c r="D133" s="24" t="s">
        <v>1551</v>
      </c>
      <c r="E133" s="24" t="s">
        <v>25</v>
      </c>
      <c r="F133" s="24" t="s">
        <v>1532</v>
      </c>
      <c r="G133" s="24" t="s">
        <v>151</v>
      </c>
      <c r="H133" s="24" t="s">
        <v>2148</v>
      </c>
      <c r="I133" s="46" t="s">
        <v>2149</v>
      </c>
      <c r="J133" s="46">
        <v>5</v>
      </c>
      <c r="K133" s="57">
        <v>45615</v>
      </c>
      <c r="L133" s="45" t="s">
        <v>162</v>
      </c>
      <c r="M133" s="45" t="s">
        <v>163</v>
      </c>
      <c r="N133" s="40">
        <v>193733</v>
      </c>
      <c r="O133" s="40">
        <v>102677</v>
      </c>
      <c r="P133" s="40">
        <v>296410</v>
      </c>
      <c r="Q133" s="24" t="s">
        <v>2150</v>
      </c>
      <c r="R133" s="36" t="s">
        <v>2151</v>
      </c>
      <c r="S133" s="36" t="s">
        <v>407</v>
      </c>
      <c r="T133" s="36" t="s">
        <v>147</v>
      </c>
    </row>
    <row r="134" spans="1:20" ht="18" customHeight="1" x14ac:dyDescent="0.35">
      <c r="A134" s="24" t="s">
        <v>20</v>
      </c>
      <c r="B134" s="24" t="s">
        <v>68</v>
      </c>
      <c r="C134" s="24" t="s">
        <v>2155</v>
      </c>
      <c r="D134" s="24" t="s">
        <v>1096</v>
      </c>
      <c r="E134" s="24" t="s">
        <v>151</v>
      </c>
      <c r="F134" s="24"/>
      <c r="G134" s="24"/>
      <c r="H134" s="24" t="s">
        <v>2156</v>
      </c>
      <c r="I134" s="46" t="s">
        <v>2157</v>
      </c>
      <c r="J134" s="46">
        <v>1</v>
      </c>
      <c r="K134" s="57">
        <v>45611</v>
      </c>
      <c r="L134" s="45" t="s">
        <v>2158</v>
      </c>
      <c r="M134" s="45" t="s">
        <v>298</v>
      </c>
      <c r="N134" s="40">
        <v>152775</v>
      </c>
      <c r="O134" s="40">
        <v>51572</v>
      </c>
      <c r="P134" s="40">
        <v>204347</v>
      </c>
      <c r="Q134" s="24" t="s">
        <v>2159</v>
      </c>
      <c r="R134" s="36" t="s">
        <v>2160</v>
      </c>
      <c r="S134" s="36" t="s">
        <v>407</v>
      </c>
      <c r="T134" s="36" t="s">
        <v>147</v>
      </c>
    </row>
    <row r="135" spans="1:20" ht="18" customHeight="1" x14ac:dyDescent="0.35">
      <c r="A135" s="24" t="s">
        <v>20</v>
      </c>
      <c r="B135" s="24" t="s">
        <v>68</v>
      </c>
      <c r="C135" s="24" t="s">
        <v>2147</v>
      </c>
      <c r="D135" s="24" t="s">
        <v>1551</v>
      </c>
      <c r="E135" s="24" t="s">
        <v>25</v>
      </c>
      <c r="F135" s="24" t="s">
        <v>1532</v>
      </c>
      <c r="G135" s="24" t="s">
        <v>151</v>
      </c>
      <c r="H135" s="24" t="s">
        <v>2178</v>
      </c>
      <c r="I135" s="46" t="s">
        <v>2179</v>
      </c>
      <c r="J135" s="46">
        <v>5</v>
      </c>
      <c r="K135" s="57">
        <v>45609</v>
      </c>
      <c r="L135" s="45" t="s">
        <v>162</v>
      </c>
      <c r="M135" s="45" t="s">
        <v>163</v>
      </c>
      <c r="N135" s="40">
        <v>89723</v>
      </c>
      <c r="O135" s="40">
        <v>47552</v>
      </c>
      <c r="P135" s="40">
        <v>137275</v>
      </c>
      <c r="Q135" s="24" t="s">
        <v>2180</v>
      </c>
      <c r="R135" s="36" t="s">
        <v>2151</v>
      </c>
      <c r="S135" s="36" t="s">
        <v>407</v>
      </c>
      <c r="T135" s="36" t="s">
        <v>147</v>
      </c>
    </row>
    <row r="136" spans="1:20" ht="18" customHeight="1" x14ac:dyDescent="0.35">
      <c r="A136" s="24" t="s">
        <v>20</v>
      </c>
      <c r="B136" s="24" t="s">
        <v>68</v>
      </c>
      <c r="C136" s="24" t="s">
        <v>1666</v>
      </c>
      <c r="D136" s="24" t="s">
        <v>1096</v>
      </c>
      <c r="E136" s="24" t="s">
        <v>151</v>
      </c>
      <c r="F136" s="24"/>
      <c r="G136" s="24"/>
      <c r="H136" s="24" t="s">
        <v>2428</v>
      </c>
      <c r="I136" s="46" t="s">
        <v>2429</v>
      </c>
      <c r="J136" s="46">
        <v>1</v>
      </c>
      <c r="K136" s="57">
        <v>45561</v>
      </c>
      <c r="L136" s="45" t="s">
        <v>2430</v>
      </c>
      <c r="M136" s="45" t="s">
        <v>1014</v>
      </c>
      <c r="N136" s="40">
        <v>13766</v>
      </c>
      <c r="O136" s="40">
        <v>7297</v>
      </c>
      <c r="P136" s="40">
        <v>21063</v>
      </c>
      <c r="Q136" s="24" t="s">
        <v>2431</v>
      </c>
      <c r="R136" s="36" t="s">
        <v>2432</v>
      </c>
      <c r="S136" s="36" t="s">
        <v>407</v>
      </c>
      <c r="T136" s="36" t="s">
        <v>147</v>
      </c>
    </row>
    <row r="137" spans="1:20" ht="18" customHeight="1" x14ac:dyDescent="0.35">
      <c r="A137" s="24" t="s">
        <v>20</v>
      </c>
      <c r="B137" s="24" t="s">
        <v>68</v>
      </c>
      <c r="C137" s="24" t="s">
        <v>2155</v>
      </c>
      <c r="D137" s="24" t="s">
        <v>2398</v>
      </c>
      <c r="E137" s="24" t="s">
        <v>139</v>
      </c>
      <c r="F137" s="24"/>
      <c r="G137" s="24"/>
      <c r="H137" s="24" t="s">
        <v>2488</v>
      </c>
      <c r="I137" s="46" t="s">
        <v>2489</v>
      </c>
      <c r="J137" s="46">
        <v>1</v>
      </c>
      <c r="K137" s="57">
        <v>45553</v>
      </c>
      <c r="L137" s="45" t="s">
        <v>174</v>
      </c>
      <c r="M137" s="45" t="s">
        <v>175</v>
      </c>
      <c r="N137" s="40">
        <v>32609</v>
      </c>
      <c r="O137" s="40">
        <v>4891</v>
      </c>
      <c r="P137" s="40">
        <v>37500</v>
      </c>
      <c r="Q137" s="24" t="s">
        <v>2490</v>
      </c>
      <c r="R137" s="36" t="s">
        <v>2491</v>
      </c>
      <c r="S137" s="36" t="s">
        <v>407</v>
      </c>
      <c r="T137" s="36" t="s">
        <v>147</v>
      </c>
    </row>
    <row r="138" spans="1:20" ht="18" customHeight="1" x14ac:dyDescent="0.35">
      <c r="A138" s="24" t="s">
        <v>20</v>
      </c>
      <c r="B138" s="24" t="s">
        <v>68</v>
      </c>
      <c r="C138" s="24" t="s">
        <v>1900</v>
      </c>
      <c r="D138" s="24" t="s">
        <v>214</v>
      </c>
      <c r="E138" s="24" t="s">
        <v>151</v>
      </c>
      <c r="F138" s="24"/>
      <c r="G138" s="24"/>
      <c r="H138" s="24" t="s">
        <v>2566</v>
      </c>
      <c r="I138" s="46" t="s">
        <v>2567</v>
      </c>
      <c r="J138" s="46">
        <v>1</v>
      </c>
      <c r="K138" s="57">
        <v>45531</v>
      </c>
      <c r="L138" s="45" t="s">
        <v>233</v>
      </c>
      <c r="M138" s="45" t="s">
        <v>234</v>
      </c>
      <c r="N138" s="40">
        <v>45874</v>
      </c>
      <c r="O138" s="40">
        <v>24313</v>
      </c>
      <c r="P138" s="40">
        <v>70187</v>
      </c>
      <c r="Q138" s="24" t="s">
        <v>2568</v>
      </c>
      <c r="R138" s="36" t="s">
        <v>2569</v>
      </c>
      <c r="S138" s="36" t="s">
        <v>436</v>
      </c>
      <c r="T138" s="36" t="s">
        <v>147</v>
      </c>
    </row>
    <row r="139" spans="1:20" ht="18" customHeight="1" x14ac:dyDescent="0.35">
      <c r="A139" s="24" t="s">
        <v>20</v>
      </c>
      <c r="B139" s="24" t="s">
        <v>68</v>
      </c>
      <c r="C139" s="24" t="s">
        <v>1900</v>
      </c>
      <c r="D139" s="24" t="s">
        <v>214</v>
      </c>
      <c r="E139" s="24" t="s">
        <v>151</v>
      </c>
      <c r="F139" s="24"/>
      <c r="G139" s="24"/>
      <c r="H139" s="24" t="s">
        <v>2566</v>
      </c>
      <c r="I139" s="46" t="s">
        <v>2570</v>
      </c>
      <c r="J139" s="46">
        <v>1</v>
      </c>
      <c r="K139" s="57">
        <v>45531</v>
      </c>
      <c r="L139" s="45" t="s">
        <v>233</v>
      </c>
      <c r="M139" s="45" t="s">
        <v>234</v>
      </c>
      <c r="N139" s="40">
        <v>132182</v>
      </c>
      <c r="O139" s="40">
        <v>70056</v>
      </c>
      <c r="P139" s="40">
        <v>202238</v>
      </c>
      <c r="Q139" s="24" t="s">
        <v>2568</v>
      </c>
      <c r="R139" s="36" t="s">
        <v>2569</v>
      </c>
      <c r="S139" s="36" t="s">
        <v>436</v>
      </c>
      <c r="T139" s="36" t="s">
        <v>147</v>
      </c>
    </row>
    <row r="140" spans="1:20" ht="18" customHeight="1" x14ac:dyDescent="0.35">
      <c r="A140" s="24" t="s">
        <v>20</v>
      </c>
      <c r="B140" s="24" t="s">
        <v>68</v>
      </c>
      <c r="C140" s="24" t="s">
        <v>1900</v>
      </c>
      <c r="D140" s="24" t="s">
        <v>214</v>
      </c>
      <c r="E140" s="24" t="s">
        <v>151</v>
      </c>
      <c r="F140" s="24"/>
      <c r="G140" s="24"/>
      <c r="H140" s="24" t="s">
        <v>2566</v>
      </c>
      <c r="I140" s="46" t="s">
        <v>2571</v>
      </c>
      <c r="J140" s="46">
        <v>1</v>
      </c>
      <c r="K140" s="57">
        <v>45531</v>
      </c>
      <c r="L140" s="45" t="s">
        <v>233</v>
      </c>
      <c r="M140" s="45" t="s">
        <v>234</v>
      </c>
      <c r="N140" s="40">
        <v>150000</v>
      </c>
      <c r="O140" s="40">
        <v>75088</v>
      </c>
      <c r="P140" s="40">
        <v>225088</v>
      </c>
      <c r="Q140" s="24" t="s">
        <v>2568</v>
      </c>
      <c r="R140" s="36" t="s">
        <v>2569</v>
      </c>
      <c r="S140" s="36" t="s">
        <v>436</v>
      </c>
      <c r="T140" s="36" t="s">
        <v>147</v>
      </c>
    </row>
    <row r="141" spans="1:20" ht="18" customHeight="1" x14ac:dyDescent="0.35">
      <c r="A141" s="24" t="s">
        <v>20</v>
      </c>
      <c r="B141" s="24" t="s">
        <v>68</v>
      </c>
      <c r="C141" s="24" t="s">
        <v>1900</v>
      </c>
      <c r="D141" s="24" t="s">
        <v>214</v>
      </c>
      <c r="E141" s="24" t="s">
        <v>151</v>
      </c>
      <c r="F141" s="24"/>
      <c r="G141" s="24"/>
      <c r="H141" s="24" t="s">
        <v>2566</v>
      </c>
      <c r="I141" s="46" t="s">
        <v>2572</v>
      </c>
      <c r="J141" s="46">
        <v>1</v>
      </c>
      <c r="K141" s="57">
        <v>45531</v>
      </c>
      <c r="L141" s="45" t="s">
        <v>233</v>
      </c>
      <c r="M141" s="45" t="s">
        <v>234</v>
      </c>
      <c r="N141" s="40">
        <v>150000</v>
      </c>
      <c r="O141" s="40">
        <v>75088</v>
      </c>
      <c r="P141" s="40">
        <v>225088</v>
      </c>
      <c r="Q141" s="24" t="s">
        <v>2568</v>
      </c>
      <c r="R141" s="36" t="s">
        <v>2569</v>
      </c>
      <c r="S141" s="36" t="s">
        <v>436</v>
      </c>
      <c r="T141" s="36" t="s">
        <v>147</v>
      </c>
    </row>
    <row r="142" spans="1:20" ht="18" customHeight="1" x14ac:dyDescent="0.35">
      <c r="A142" s="24" t="s">
        <v>20</v>
      </c>
      <c r="B142" s="24" t="s">
        <v>68</v>
      </c>
      <c r="C142" s="24" t="s">
        <v>1900</v>
      </c>
      <c r="D142" s="24" t="s">
        <v>214</v>
      </c>
      <c r="E142" s="24" t="s">
        <v>151</v>
      </c>
      <c r="F142" s="24"/>
      <c r="G142" s="24"/>
      <c r="H142" s="24" t="s">
        <v>2566</v>
      </c>
      <c r="I142" s="46" t="s">
        <v>2573</v>
      </c>
      <c r="J142" s="46">
        <v>1</v>
      </c>
      <c r="K142" s="57">
        <v>45531</v>
      </c>
      <c r="L142" s="45" t="s">
        <v>233</v>
      </c>
      <c r="M142" s="45" t="s">
        <v>234</v>
      </c>
      <c r="N142" s="40">
        <v>149525</v>
      </c>
      <c r="O142" s="40">
        <v>79248</v>
      </c>
      <c r="P142" s="40">
        <v>228773</v>
      </c>
      <c r="Q142" s="24" t="s">
        <v>2568</v>
      </c>
      <c r="R142" s="36" t="s">
        <v>2569</v>
      </c>
      <c r="S142" s="36" t="s">
        <v>436</v>
      </c>
      <c r="T142" s="36" t="s">
        <v>147</v>
      </c>
    </row>
    <row r="143" spans="1:20" ht="18" customHeight="1" x14ac:dyDescent="0.35">
      <c r="A143" s="24" t="s">
        <v>20</v>
      </c>
      <c r="B143" s="24" t="s">
        <v>68</v>
      </c>
      <c r="C143" s="24" t="s">
        <v>1900</v>
      </c>
      <c r="D143" s="24" t="s">
        <v>214</v>
      </c>
      <c r="E143" s="24" t="s">
        <v>151</v>
      </c>
      <c r="F143" s="24"/>
      <c r="G143" s="24"/>
      <c r="H143" s="24" t="s">
        <v>2566</v>
      </c>
      <c r="I143" s="46" t="s">
        <v>2574</v>
      </c>
      <c r="J143" s="46">
        <v>1</v>
      </c>
      <c r="K143" s="57">
        <v>45531</v>
      </c>
      <c r="L143" s="45" t="s">
        <v>233</v>
      </c>
      <c r="M143" s="45" t="s">
        <v>234</v>
      </c>
      <c r="N143" s="40">
        <v>150000</v>
      </c>
      <c r="O143" s="40">
        <v>79500</v>
      </c>
      <c r="P143" s="40">
        <v>229500</v>
      </c>
      <c r="Q143" s="24" t="s">
        <v>2568</v>
      </c>
      <c r="R143" s="36" t="s">
        <v>2569</v>
      </c>
      <c r="S143" s="36" t="s">
        <v>436</v>
      </c>
      <c r="T143" s="36" t="s">
        <v>147</v>
      </c>
    </row>
    <row r="144" spans="1:20" ht="18" customHeight="1" x14ac:dyDescent="0.35">
      <c r="A144" s="24" t="s">
        <v>20</v>
      </c>
      <c r="B144" s="24" t="s">
        <v>68</v>
      </c>
      <c r="C144" s="24" t="s">
        <v>1900</v>
      </c>
      <c r="D144" s="24" t="s">
        <v>214</v>
      </c>
      <c r="E144" s="24" t="s">
        <v>151</v>
      </c>
      <c r="F144" s="24"/>
      <c r="G144" s="24"/>
      <c r="H144" s="24" t="s">
        <v>2566</v>
      </c>
      <c r="I144" s="46" t="s">
        <v>2575</v>
      </c>
      <c r="J144" s="46">
        <v>1</v>
      </c>
      <c r="K144" s="57">
        <v>45531</v>
      </c>
      <c r="L144" s="45" t="s">
        <v>233</v>
      </c>
      <c r="M144" s="45" t="s">
        <v>234</v>
      </c>
      <c r="N144" s="40">
        <v>200114</v>
      </c>
      <c r="O144" s="40">
        <v>95406</v>
      </c>
      <c r="P144" s="40">
        <v>295520</v>
      </c>
      <c r="Q144" s="24" t="s">
        <v>2568</v>
      </c>
      <c r="R144" s="36" t="s">
        <v>2569</v>
      </c>
      <c r="S144" s="36" t="s">
        <v>436</v>
      </c>
      <c r="T144" s="36" t="s">
        <v>147</v>
      </c>
    </row>
    <row r="145" spans="1:20" ht="18" customHeight="1" x14ac:dyDescent="0.35">
      <c r="A145" s="24" t="s">
        <v>20</v>
      </c>
      <c r="B145" s="24" t="s">
        <v>68</v>
      </c>
      <c r="C145" s="24" t="s">
        <v>1900</v>
      </c>
      <c r="D145" s="24" t="s">
        <v>214</v>
      </c>
      <c r="E145" s="24" t="s">
        <v>151</v>
      </c>
      <c r="F145" s="24"/>
      <c r="G145" s="24"/>
      <c r="H145" s="24" t="s">
        <v>2566</v>
      </c>
      <c r="I145" s="46" t="s">
        <v>2576</v>
      </c>
      <c r="J145" s="46">
        <v>1</v>
      </c>
      <c r="K145" s="57">
        <v>45531</v>
      </c>
      <c r="L145" s="45" t="s">
        <v>233</v>
      </c>
      <c r="M145" s="45" t="s">
        <v>234</v>
      </c>
      <c r="N145" s="40">
        <v>490000</v>
      </c>
      <c r="O145" s="40">
        <v>100700</v>
      </c>
      <c r="P145" s="40">
        <v>590700</v>
      </c>
      <c r="Q145" s="24" t="s">
        <v>2568</v>
      </c>
      <c r="R145" s="36" t="s">
        <v>2569</v>
      </c>
      <c r="S145" s="36" t="s">
        <v>436</v>
      </c>
      <c r="T145" s="36" t="s">
        <v>147</v>
      </c>
    </row>
    <row r="146" spans="1:20" ht="18" customHeight="1" x14ac:dyDescent="0.35">
      <c r="A146" s="24" t="s">
        <v>20</v>
      </c>
      <c r="B146" s="24" t="s">
        <v>68</v>
      </c>
      <c r="C146" s="24" t="s">
        <v>1900</v>
      </c>
      <c r="D146" s="24" t="s">
        <v>214</v>
      </c>
      <c r="E146" s="24" t="s">
        <v>151</v>
      </c>
      <c r="F146" s="24"/>
      <c r="G146" s="24"/>
      <c r="H146" s="24" t="s">
        <v>2566</v>
      </c>
      <c r="I146" s="46" t="s">
        <v>2577</v>
      </c>
      <c r="J146" s="46">
        <v>1</v>
      </c>
      <c r="K146" s="57">
        <v>45531</v>
      </c>
      <c r="L146" s="45" t="s">
        <v>233</v>
      </c>
      <c r="M146" s="45" t="s">
        <v>234</v>
      </c>
      <c r="N146" s="40">
        <v>770599</v>
      </c>
      <c r="O146" s="40">
        <v>406830</v>
      </c>
      <c r="P146" s="40">
        <v>1177429</v>
      </c>
      <c r="Q146" s="24" t="s">
        <v>2568</v>
      </c>
      <c r="R146" s="36" t="s">
        <v>2569</v>
      </c>
      <c r="S146" s="36" t="s">
        <v>436</v>
      </c>
      <c r="T146" s="36" t="s">
        <v>147</v>
      </c>
    </row>
    <row r="147" spans="1:20" ht="18" customHeight="1" x14ac:dyDescent="0.35">
      <c r="A147" s="24" t="s">
        <v>20</v>
      </c>
      <c r="B147" s="24" t="s">
        <v>68</v>
      </c>
      <c r="C147" s="24" t="s">
        <v>1900</v>
      </c>
      <c r="D147" s="24" t="s">
        <v>1096</v>
      </c>
      <c r="E147" s="24" t="s">
        <v>151</v>
      </c>
      <c r="F147" s="24"/>
      <c r="G147" s="24"/>
      <c r="H147" s="24" t="s">
        <v>2616</v>
      </c>
      <c r="I147" s="46" t="s">
        <v>2617</v>
      </c>
      <c r="J147" s="46">
        <v>1</v>
      </c>
      <c r="K147" s="57">
        <v>45519</v>
      </c>
      <c r="L147" s="45" t="s">
        <v>233</v>
      </c>
      <c r="M147" s="45" t="s">
        <v>234</v>
      </c>
      <c r="N147" s="40">
        <v>893725</v>
      </c>
      <c r="O147" s="40">
        <v>330981</v>
      </c>
      <c r="P147" s="40">
        <v>1224706</v>
      </c>
      <c r="Q147" s="24" t="s">
        <v>2618</v>
      </c>
      <c r="R147" s="36" t="s">
        <v>2619</v>
      </c>
      <c r="S147" s="36" t="s">
        <v>407</v>
      </c>
      <c r="T147" s="36" t="s">
        <v>147</v>
      </c>
    </row>
    <row r="148" spans="1:20" ht="18" customHeight="1" x14ac:dyDescent="0.35">
      <c r="A148" s="24" t="s">
        <v>20</v>
      </c>
      <c r="B148" s="24" t="s">
        <v>68</v>
      </c>
      <c r="C148" s="24" t="s">
        <v>2624</v>
      </c>
      <c r="D148" s="24" t="s">
        <v>479</v>
      </c>
      <c r="E148" s="24" t="s">
        <v>151</v>
      </c>
      <c r="F148" s="24"/>
      <c r="G148" s="24"/>
      <c r="H148" s="24" t="s">
        <v>2625</v>
      </c>
      <c r="I148" s="46" t="s">
        <v>2626</v>
      </c>
      <c r="J148" s="46">
        <v>2</v>
      </c>
      <c r="K148" s="57">
        <v>45512</v>
      </c>
      <c r="L148" s="45" t="s">
        <v>162</v>
      </c>
      <c r="M148" s="45" t="s">
        <v>163</v>
      </c>
      <c r="N148" s="40">
        <v>365011</v>
      </c>
      <c r="O148" s="40">
        <v>154106</v>
      </c>
      <c r="P148" s="40">
        <v>519117</v>
      </c>
      <c r="Q148" s="24" t="s">
        <v>2627</v>
      </c>
      <c r="R148" s="36" t="s">
        <v>2628</v>
      </c>
      <c r="S148" s="36" t="s">
        <v>436</v>
      </c>
      <c r="T148" s="36" t="s">
        <v>147</v>
      </c>
    </row>
    <row r="149" spans="1:20" ht="18" customHeight="1" x14ac:dyDescent="0.35">
      <c r="A149" s="24" t="s">
        <v>20</v>
      </c>
      <c r="B149" s="24" t="s">
        <v>68</v>
      </c>
      <c r="C149" s="24" t="s">
        <v>2629</v>
      </c>
      <c r="D149" s="24" t="s">
        <v>214</v>
      </c>
      <c r="E149" s="24" t="s">
        <v>151</v>
      </c>
      <c r="F149" s="24"/>
      <c r="G149" s="24"/>
      <c r="H149" s="24" t="s">
        <v>2630</v>
      </c>
      <c r="I149" s="46" t="s">
        <v>2631</v>
      </c>
      <c r="J149" s="46">
        <v>1</v>
      </c>
      <c r="K149" s="57">
        <v>45509</v>
      </c>
      <c r="L149" s="45" t="s">
        <v>2415</v>
      </c>
      <c r="M149" s="45" t="s">
        <v>2632</v>
      </c>
      <c r="N149" s="40">
        <v>30294</v>
      </c>
      <c r="O149" s="40">
        <v>0</v>
      </c>
      <c r="P149" s="40">
        <v>30294</v>
      </c>
      <c r="Q149" s="24" t="s">
        <v>2633</v>
      </c>
      <c r="R149" s="36" t="s">
        <v>2634</v>
      </c>
      <c r="S149" s="36" t="s">
        <v>407</v>
      </c>
      <c r="T149" s="36" t="s">
        <v>147</v>
      </c>
    </row>
    <row r="150" spans="1:20" ht="18" customHeight="1" x14ac:dyDescent="0.35">
      <c r="A150" s="24" t="s">
        <v>20</v>
      </c>
      <c r="B150" s="24" t="s">
        <v>68</v>
      </c>
      <c r="C150" s="24" t="s">
        <v>2629</v>
      </c>
      <c r="D150" s="24" t="s">
        <v>214</v>
      </c>
      <c r="E150" s="24" t="s">
        <v>151</v>
      </c>
      <c r="F150" s="24"/>
      <c r="G150" s="24"/>
      <c r="H150" s="24" t="s">
        <v>2630</v>
      </c>
      <c r="I150" s="46" t="s">
        <v>2635</v>
      </c>
      <c r="J150" s="46">
        <v>2</v>
      </c>
      <c r="K150" s="57">
        <v>45509</v>
      </c>
      <c r="L150" s="45" t="s">
        <v>233</v>
      </c>
      <c r="M150" s="45" t="s">
        <v>234</v>
      </c>
      <c r="N150" s="40">
        <v>250000</v>
      </c>
      <c r="O150" s="40">
        <v>128240</v>
      </c>
      <c r="P150" s="40">
        <v>378240</v>
      </c>
      <c r="Q150" s="24" t="s">
        <v>2633</v>
      </c>
      <c r="R150" s="36" t="s">
        <v>2634</v>
      </c>
      <c r="S150" s="36" t="s">
        <v>407</v>
      </c>
      <c r="T150" s="36" t="s">
        <v>147</v>
      </c>
    </row>
    <row r="151" spans="1:20" ht="18" customHeight="1" x14ac:dyDescent="0.35">
      <c r="A151" s="24" t="s">
        <v>20</v>
      </c>
      <c r="B151" s="24" t="s">
        <v>68</v>
      </c>
      <c r="C151" s="24" t="s">
        <v>2657</v>
      </c>
      <c r="D151" s="24" t="s">
        <v>1096</v>
      </c>
      <c r="E151" s="24" t="s">
        <v>151</v>
      </c>
      <c r="F151" s="24"/>
      <c r="G151" s="24"/>
      <c r="H151" s="24" t="s">
        <v>2658</v>
      </c>
      <c r="I151" s="46" t="s">
        <v>2659</v>
      </c>
      <c r="J151" s="46">
        <v>2</v>
      </c>
      <c r="K151" s="57">
        <v>45495</v>
      </c>
      <c r="L151" s="45" t="s">
        <v>233</v>
      </c>
      <c r="M151" s="45" t="s">
        <v>234</v>
      </c>
      <c r="N151" s="40">
        <v>361825</v>
      </c>
      <c r="O151" s="40">
        <v>175347</v>
      </c>
      <c r="P151" s="40">
        <v>537172</v>
      </c>
      <c r="Q151" s="24" t="s">
        <v>2660</v>
      </c>
      <c r="R151" s="36" t="s">
        <v>2661</v>
      </c>
      <c r="S151" s="36" t="s">
        <v>407</v>
      </c>
      <c r="T151" s="36" t="s">
        <v>147</v>
      </c>
    </row>
    <row r="152" spans="1:20" ht="18" customHeight="1" x14ac:dyDescent="0.35">
      <c r="A152" s="24" t="s">
        <v>20</v>
      </c>
      <c r="B152" s="24" t="s">
        <v>70</v>
      </c>
      <c r="C152" s="24" t="s">
        <v>1789</v>
      </c>
      <c r="D152" s="24" t="s">
        <v>1443</v>
      </c>
      <c r="E152" s="24" t="s">
        <v>443</v>
      </c>
      <c r="F152" s="24" t="s">
        <v>1112</v>
      </c>
      <c r="G152" s="24" t="s">
        <v>151</v>
      </c>
      <c r="H152" s="24" t="s">
        <v>1790</v>
      </c>
      <c r="I152" s="46" t="s">
        <v>1791</v>
      </c>
      <c r="J152" s="46">
        <v>1</v>
      </c>
      <c r="K152" s="57">
        <v>45698</v>
      </c>
      <c r="L152" s="45" t="s">
        <v>200</v>
      </c>
      <c r="M152" s="45" t="s">
        <v>201</v>
      </c>
      <c r="N152" s="40">
        <v>94977</v>
      </c>
      <c r="O152" s="40">
        <v>30023</v>
      </c>
      <c r="P152" s="40">
        <v>125000</v>
      </c>
      <c r="Q152" s="24" t="s">
        <v>1792</v>
      </c>
      <c r="R152" s="36" t="s">
        <v>1793</v>
      </c>
      <c r="S152" s="36" t="s">
        <v>376</v>
      </c>
      <c r="T152" s="36" t="s">
        <v>147</v>
      </c>
    </row>
    <row r="153" spans="1:20" ht="18" customHeight="1" x14ac:dyDescent="0.35">
      <c r="A153" s="24" t="s">
        <v>20</v>
      </c>
      <c r="B153" s="24" t="s">
        <v>70</v>
      </c>
      <c r="C153" s="24" t="s">
        <v>1794</v>
      </c>
      <c r="D153" s="24" t="s">
        <v>1443</v>
      </c>
      <c r="E153" s="24" t="s">
        <v>443</v>
      </c>
      <c r="F153" s="24" t="s">
        <v>1661</v>
      </c>
      <c r="G153" s="24" t="s">
        <v>151</v>
      </c>
      <c r="H153" s="24" t="s">
        <v>1795</v>
      </c>
      <c r="I153" s="46" t="s">
        <v>1796</v>
      </c>
      <c r="J153" s="46">
        <v>1</v>
      </c>
      <c r="K153" s="57">
        <v>45698</v>
      </c>
      <c r="L153" s="45" t="s">
        <v>142</v>
      </c>
      <c r="M153" s="45" t="s">
        <v>143</v>
      </c>
      <c r="N153" s="40">
        <v>667111</v>
      </c>
      <c r="O153" s="40">
        <v>0</v>
      </c>
      <c r="P153" s="40">
        <v>667111</v>
      </c>
      <c r="Q153" s="24" t="s">
        <v>1797</v>
      </c>
      <c r="R153" s="36" t="s">
        <v>1798</v>
      </c>
      <c r="S153" s="36" t="s">
        <v>376</v>
      </c>
      <c r="T153" s="36" t="s">
        <v>147</v>
      </c>
    </row>
    <row r="154" spans="1:20" ht="18" customHeight="1" x14ac:dyDescent="0.35">
      <c r="A154" s="24" t="s">
        <v>20</v>
      </c>
      <c r="B154" s="24" t="s">
        <v>70</v>
      </c>
      <c r="C154" s="24" t="s">
        <v>2161</v>
      </c>
      <c r="D154" s="24" t="s">
        <v>1104</v>
      </c>
      <c r="E154" s="24" t="s">
        <v>151</v>
      </c>
      <c r="F154" s="24"/>
      <c r="G154" s="24"/>
      <c r="H154" s="24" t="s">
        <v>2162</v>
      </c>
      <c r="I154" s="46" t="s">
        <v>2163</v>
      </c>
      <c r="J154" s="46">
        <v>1</v>
      </c>
      <c r="K154" s="57">
        <v>45610</v>
      </c>
      <c r="L154" s="45" t="s">
        <v>200</v>
      </c>
      <c r="M154" s="45" t="s">
        <v>201</v>
      </c>
      <c r="N154" s="40">
        <v>7500</v>
      </c>
      <c r="O154" s="40">
        <v>0</v>
      </c>
      <c r="P154" s="40">
        <v>7500</v>
      </c>
      <c r="Q154" s="24" t="s">
        <v>2164</v>
      </c>
      <c r="R154" s="36" t="s">
        <v>2165</v>
      </c>
      <c r="S154" s="36" t="s">
        <v>376</v>
      </c>
      <c r="T154" s="36" t="s">
        <v>147</v>
      </c>
    </row>
    <row r="155" spans="1:20" ht="18" customHeight="1" x14ac:dyDescent="0.35">
      <c r="A155" s="24" t="s">
        <v>20</v>
      </c>
      <c r="B155" s="24" t="s">
        <v>70</v>
      </c>
      <c r="C155" s="24" t="s">
        <v>2161</v>
      </c>
      <c r="D155" s="24" t="s">
        <v>1104</v>
      </c>
      <c r="E155" s="24" t="s">
        <v>151</v>
      </c>
      <c r="F155" s="24"/>
      <c r="G155" s="24"/>
      <c r="H155" s="24" t="s">
        <v>2162</v>
      </c>
      <c r="I155" s="46" t="s">
        <v>2166</v>
      </c>
      <c r="J155" s="46">
        <v>1</v>
      </c>
      <c r="K155" s="57">
        <v>45610</v>
      </c>
      <c r="L155" s="45" t="s">
        <v>200</v>
      </c>
      <c r="M155" s="45" t="s">
        <v>201</v>
      </c>
      <c r="N155" s="40">
        <v>308645</v>
      </c>
      <c r="O155" s="40">
        <v>5399</v>
      </c>
      <c r="P155" s="40">
        <v>314044</v>
      </c>
      <c r="Q155" s="24" t="s">
        <v>2164</v>
      </c>
      <c r="R155" s="36" t="s">
        <v>2165</v>
      </c>
      <c r="S155" s="36" t="s">
        <v>376</v>
      </c>
      <c r="T155" s="36" t="s">
        <v>147</v>
      </c>
    </row>
    <row r="156" spans="1:20" ht="18" customHeight="1" x14ac:dyDescent="0.35">
      <c r="A156" s="24" t="s">
        <v>17</v>
      </c>
      <c r="B156" s="24" t="s">
        <v>52</v>
      </c>
      <c r="C156" s="24" t="s">
        <v>725</v>
      </c>
      <c r="D156" s="24" t="s">
        <v>726</v>
      </c>
      <c r="E156" s="24" t="s">
        <v>25</v>
      </c>
      <c r="F156" s="24" t="s">
        <v>727</v>
      </c>
      <c r="G156" s="24" t="s">
        <v>139</v>
      </c>
      <c r="H156" s="24" t="s">
        <v>728</v>
      </c>
      <c r="I156" s="46" t="s">
        <v>729</v>
      </c>
      <c r="J156" s="46">
        <v>3</v>
      </c>
      <c r="K156" s="57">
        <v>45741</v>
      </c>
      <c r="L156" s="45" t="s">
        <v>730</v>
      </c>
      <c r="M156" s="45" t="s">
        <v>349</v>
      </c>
      <c r="N156" s="40">
        <v>3317</v>
      </c>
      <c r="O156" s="40">
        <v>298</v>
      </c>
      <c r="P156" s="40">
        <v>3615</v>
      </c>
      <c r="Q156" s="24" t="s">
        <v>731</v>
      </c>
      <c r="R156" s="36" t="s">
        <v>732</v>
      </c>
      <c r="S156" s="36" t="s">
        <v>407</v>
      </c>
      <c r="T156" s="36" t="s">
        <v>147</v>
      </c>
    </row>
    <row r="157" spans="1:20" ht="18" customHeight="1" x14ac:dyDescent="0.35">
      <c r="A157" s="24" t="s">
        <v>17</v>
      </c>
      <c r="B157" s="24" t="s">
        <v>52</v>
      </c>
      <c r="C157" s="24" t="s">
        <v>762</v>
      </c>
      <c r="D157" s="24" t="s">
        <v>763</v>
      </c>
      <c r="E157" s="24" t="s">
        <v>363</v>
      </c>
      <c r="F157" s="24" t="s">
        <v>764</v>
      </c>
      <c r="G157" s="24" t="s">
        <v>151</v>
      </c>
      <c r="H157" s="24" t="s">
        <v>765</v>
      </c>
      <c r="I157" s="46" t="s">
        <v>766</v>
      </c>
      <c r="J157" s="46">
        <v>1</v>
      </c>
      <c r="K157" s="57">
        <v>45727</v>
      </c>
      <c r="L157" s="45" t="s">
        <v>767</v>
      </c>
      <c r="M157" s="45" t="s">
        <v>768</v>
      </c>
      <c r="N157" s="40">
        <v>32024</v>
      </c>
      <c r="O157" s="40">
        <v>16972</v>
      </c>
      <c r="P157" s="40">
        <v>48996</v>
      </c>
      <c r="Q157" s="24" t="s">
        <v>769</v>
      </c>
      <c r="R157" s="36" t="s">
        <v>770</v>
      </c>
      <c r="S157" s="36" t="s">
        <v>407</v>
      </c>
      <c r="T157" s="36" t="s">
        <v>147</v>
      </c>
    </row>
    <row r="158" spans="1:20" ht="18" customHeight="1" x14ac:dyDescent="0.35">
      <c r="A158" s="24" t="s">
        <v>17</v>
      </c>
      <c r="B158" s="24" t="s">
        <v>52</v>
      </c>
      <c r="C158" s="24" t="s">
        <v>725</v>
      </c>
      <c r="D158" s="24" t="s">
        <v>735</v>
      </c>
      <c r="E158" s="24" t="s">
        <v>151</v>
      </c>
      <c r="F158" s="24"/>
      <c r="G158" s="24"/>
      <c r="H158" s="24" t="s">
        <v>771</v>
      </c>
      <c r="I158" s="46" t="s">
        <v>772</v>
      </c>
      <c r="J158" s="46">
        <v>3</v>
      </c>
      <c r="K158" s="57">
        <v>45713</v>
      </c>
      <c r="L158" s="45" t="s">
        <v>553</v>
      </c>
      <c r="M158" s="45" t="s">
        <v>773</v>
      </c>
      <c r="N158" s="40">
        <v>124130</v>
      </c>
      <c r="O158" s="40">
        <v>15870</v>
      </c>
      <c r="P158" s="40">
        <v>140000</v>
      </c>
      <c r="Q158" s="24" t="s">
        <v>774</v>
      </c>
      <c r="R158" s="36" t="s">
        <v>775</v>
      </c>
      <c r="S158" s="36" t="s">
        <v>407</v>
      </c>
      <c r="T158" s="36" t="s">
        <v>147</v>
      </c>
    </row>
    <row r="159" spans="1:20" ht="18" customHeight="1" x14ac:dyDescent="0.35">
      <c r="A159" s="24" t="s">
        <v>17</v>
      </c>
      <c r="B159" s="24" t="s">
        <v>52</v>
      </c>
      <c r="C159" s="24" t="s">
        <v>725</v>
      </c>
      <c r="D159" s="24" t="s">
        <v>735</v>
      </c>
      <c r="E159" s="24" t="s">
        <v>151</v>
      </c>
      <c r="F159" s="24"/>
      <c r="G159" s="24"/>
      <c r="H159" s="24" t="s">
        <v>880</v>
      </c>
      <c r="I159" s="46" t="s">
        <v>881</v>
      </c>
      <c r="J159" s="46">
        <v>2</v>
      </c>
      <c r="K159" s="57">
        <v>45667</v>
      </c>
      <c r="L159" s="45" t="s">
        <v>882</v>
      </c>
      <c r="M159" s="45" t="s">
        <v>883</v>
      </c>
      <c r="N159" s="40">
        <v>46492</v>
      </c>
      <c r="O159" s="40">
        <v>19815</v>
      </c>
      <c r="P159" s="40">
        <v>66307</v>
      </c>
      <c r="Q159" s="24" t="s">
        <v>884</v>
      </c>
      <c r="R159" s="36" t="s">
        <v>885</v>
      </c>
      <c r="S159" s="36" t="s">
        <v>407</v>
      </c>
      <c r="T159" s="36" t="s">
        <v>147</v>
      </c>
    </row>
    <row r="160" spans="1:20" ht="18" customHeight="1" x14ac:dyDescent="0.35">
      <c r="A160" s="24" t="s">
        <v>17</v>
      </c>
      <c r="B160" s="24" t="s">
        <v>52</v>
      </c>
      <c r="C160" s="24" t="s">
        <v>725</v>
      </c>
      <c r="D160" s="24" t="s">
        <v>735</v>
      </c>
      <c r="E160" s="24" t="s">
        <v>151</v>
      </c>
      <c r="F160" s="24"/>
      <c r="G160" s="24"/>
      <c r="H160" s="24" t="s">
        <v>880</v>
      </c>
      <c r="I160" s="46" t="s">
        <v>881</v>
      </c>
      <c r="J160" s="46">
        <v>3</v>
      </c>
      <c r="K160" s="57">
        <v>45667</v>
      </c>
      <c r="L160" s="45" t="s">
        <v>886</v>
      </c>
      <c r="M160" s="45" t="s">
        <v>887</v>
      </c>
      <c r="N160" s="40">
        <v>81138</v>
      </c>
      <c r="O160" s="40">
        <v>34891</v>
      </c>
      <c r="P160" s="40">
        <v>116029</v>
      </c>
      <c r="Q160" s="24" t="s">
        <v>884</v>
      </c>
      <c r="R160" s="36" t="s">
        <v>885</v>
      </c>
      <c r="S160" s="36" t="s">
        <v>407</v>
      </c>
      <c r="T160" s="36" t="s">
        <v>147</v>
      </c>
    </row>
    <row r="161" spans="1:20" ht="18" customHeight="1" x14ac:dyDescent="0.35">
      <c r="A161" s="24" t="s">
        <v>17</v>
      </c>
      <c r="B161" s="24" t="s">
        <v>52</v>
      </c>
      <c r="C161" s="24" t="s">
        <v>915</v>
      </c>
      <c r="D161" s="24" t="s">
        <v>149</v>
      </c>
      <c r="E161" s="24" t="s">
        <v>25</v>
      </c>
      <c r="F161" s="24" t="s">
        <v>150</v>
      </c>
      <c r="G161" s="24" t="s">
        <v>151</v>
      </c>
      <c r="H161" s="24" t="s">
        <v>916</v>
      </c>
      <c r="I161" s="46" t="s">
        <v>917</v>
      </c>
      <c r="J161" s="46">
        <v>1</v>
      </c>
      <c r="K161" s="57">
        <v>45642</v>
      </c>
      <c r="L161" s="45" t="s">
        <v>174</v>
      </c>
      <c r="M161" s="45" t="s">
        <v>155</v>
      </c>
      <c r="N161" s="40">
        <v>73937</v>
      </c>
      <c r="O161" s="40">
        <v>32525</v>
      </c>
      <c r="P161" s="40">
        <v>106462</v>
      </c>
      <c r="Q161" s="24" t="s">
        <v>918</v>
      </c>
      <c r="R161" s="36" t="s">
        <v>919</v>
      </c>
      <c r="S161" s="36" t="s">
        <v>407</v>
      </c>
      <c r="T161" s="36" t="s">
        <v>147</v>
      </c>
    </row>
    <row r="162" spans="1:20" ht="18" customHeight="1" x14ac:dyDescent="0.35">
      <c r="A162" s="24" t="s">
        <v>17</v>
      </c>
      <c r="B162" s="24" t="s">
        <v>52</v>
      </c>
      <c r="C162" s="24" t="s">
        <v>725</v>
      </c>
      <c r="D162" s="24" t="s">
        <v>924</v>
      </c>
      <c r="E162" s="24" t="s">
        <v>151</v>
      </c>
      <c r="F162" s="24"/>
      <c r="G162" s="24"/>
      <c r="H162" s="24" t="s">
        <v>925</v>
      </c>
      <c r="I162" s="46" t="s">
        <v>926</v>
      </c>
      <c r="J162" s="46">
        <v>1</v>
      </c>
      <c r="K162" s="57">
        <v>45635</v>
      </c>
      <c r="L162" s="45" t="s">
        <v>927</v>
      </c>
      <c r="M162" s="45" t="s">
        <v>928</v>
      </c>
      <c r="N162" s="40">
        <v>1141498</v>
      </c>
      <c r="O162" s="40">
        <v>197317</v>
      </c>
      <c r="P162" s="40">
        <v>1338815</v>
      </c>
      <c r="Q162" s="24" t="s">
        <v>929</v>
      </c>
      <c r="R162" s="36" t="s">
        <v>930</v>
      </c>
      <c r="S162" s="36" t="s">
        <v>407</v>
      </c>
      <c r="T162" s="36" t="s">
        <v>147</v>
      </c>
    </row>
    <row r="163" spans="1:20" ht="18" customHeight="1" x14ac:dyDescent="0.35">
      <c r="A163" s="24" t="s">
        <v>17</v>
      </c>
      <c r="B163" s="24" t="s">
        <v>52</v>
      </c>
      <c r="C163" s="24" t="s">
        <v>762</v>
      </c>
      <c r="D163" s="24" t="s">
        <v>763</v>
      </c>
      <c r="E163" s="24" t="s">
        <v>363</v>
      </c>
      <c r="F163" s="24" t="s">
        <v>764</v>
      </c>
      <c r="G163" s="24" t="s">
        <v>151</v>
      </c>
      <c r="H163" s="24" t="s">
        <v>765</v>
      </c>
      <c r="I163" s="46" t="s">
        <v>766</v>
      </c>
      <c r="J163" s="46">
        <v>1</v>
      </c>
      <c r="K163" s="57">
        <v>45616</v>
      </c>
      <c r="L163" s="45" t="s">
        <v>767</v>
      </c>
      <c r="M163" s="45" t="s">
        <v>768</v>
      </c>
      <c r="N163" s="40">
        <v>17467</v>
      </c>
      <c r="O163" s="40">
        <v>9257</v>
      </c>
      <c r="P163" s="40">
        <v>26724</v>
      </c>
      <c r="Q163" s="24" t="s">
        <v>769</v>
      </c>
      <c r="R163" s="36" t="s">
        <v>770</v>
      </c>
      <c r="S163" s="36" t="s">
        <v>407</v>
      </c>
      <c r="T163" s="36" t="s">
        <v>147</v>
      </c>
    </row>
    <row r="164" spans="1:20" ht="18" customHeight="1" x14ac:dyDescent="0.35">
      <c r="A164" s="24" t="s">
        <v>17</v>
      </c>
      <c r="B164" s="24" t="s">
        <v>52</v>
      </c>
      <c r="C164" s="24" t="s">
        <v>725</v>
      </c>
      <c r="D164" s="24" t="s">
        <v>726</v>
      </c>
      <c r="E164" s="24" t="s">
        <v>25</v>
      </c>
      <c r="F164" s="24" t="s">
        <v>727</v>
      </c>
      <c r="G164" s="24" t="s">
        <v>139</v>
      </c>
      <c r="H164" s="24" t="s">
        <v>728</v>
      </c>
      <c r="I164" s="46" t="s">
        <v>729</v>
      </c>
      <c r="J164" s="46">
        <v>3</v>
      </c>
      <c r="K164" s="57">
        <v>45600</v>
      </c>
      <c r="L164" s="45" t="s">
        <v>730</v>
      </c>
      <c r="M164" s="45" t="s">
        <v>349</v>
      </c>
      <c r="N164" s="40">
        <v>9951</v>
      </c>
      <c r="O164" s="40">
        <v>895</v>
      </c>
      <c r="P164" s="40">
        <v>10846</v>
      </c>
      <c r="Q164" s="24" t="s">
        <v>731</v>
      </c>
      <c r="R164" s="36" t="s">
        <v>732</v>
      </c>
      <c r="S164" s="36" t="s">
        <v>407</v>
      </c>
      <c r="T164" s="36" t="s">
        <v>147</v>
      </c>
    </row>
    <row r="165" spans="1:20" ht="18" customHeight="1" x14ac:dyDescent="0.35">
      <c r="A165" s="24" t="s">
        <v>17</v>
      </c>
      <c r="B165" s="24" t="s">
        <v>52</v>
      </c>
      <c r="C165" s="24" t="s">
        <v>981</v>
      </c>
      <c r="D165" s="24" t="s">
        <v>982</v>
      </c>
      <c r="E165" s="24" t="s">
        <v>25</v>
      </c>
      <c r="F165" s="24" t="s">
        <v>214</v>
      </c>
      <c r="G165" s="24" t="s">
        <v>151</v>
      </c>
      <c r="H165" s="24" t="s">
        <v>983</v>
      </c>
      <c r="I165" s="46" t="s">
        <v>984</v>
      </c>
      <c r="J165" s="46">
        <v>3</v>
      </c>
      <c r="K165" s="57">
        <v>45574</v>
      </c>
      <c r="L165" s="45" t="s">
        <v>200</v>
      </c>
      <c r="M165" s="45" t="s">
        <v>201</v>
      </c>
      <c r="N165" s="40">
        <v>83305</v>
      </c>
      <c r="O165" s="40">
        <v>40337</v>
      </c>
      <c r="P165" s="40">
        <v>123642</v>
      </c>
      <c r="Q165" s="24" t="s">
        <v>985</v>
      </c>
      <c r="R165" s="36" t="s">
        <v>986</v>
      </c>
      <c r="S165" s="36" t="s">
        <v>407</v>
      </c>
      <c r="T165" s="36" t="s">
        <v>147</v>
      </c>
    </row>
    <row r="166" spans="1:20" ht="18" customHeight="1" x14ac:dyDescent="0.35">
      <c r="A166" s="24" t="s">
        <v>17</v>
      </c>
      <c r="B166" s="24" t="s">
        <v>52</v>
      </c>
      <c r="C166" s="24" t="s">
        <v>725</v>
      </c>
      <c r="D166" s="24" t="s">
        <v>735</v>
      </c>
      <c r="E166" s="24" t="s">
        <v>151</v>
      </c>
      <c r="F166" s="24"/>
      <c r="G166" s="24"/>
      <c r="H166" s="24" t="s">
        <v>771</v>
      </c>
      <c r="I166" s="46" t="s">
        <v>772</v>
      </c>
      <c r="J166" s="46">
        <v>2</v>
      </c>
      <c r="K166" s="57">
        <v>45544</v>
      </c>
      <c r="L166" s="45" t="s">
        <v>249</v>
      </c>
      <c r="M166" s="45" t="s">
        <v>1014</v>
      </c>
      <c r="N166" s="40">
        <v>37199</v>
      </c>
      <c r="O166" s="40">
        <v>2801</v>
      </c>
      <c r="P166" s="40">
        <v>40000</v>
      </c>
      <c r="Q166" s="24" t="s">
        <v>774</v>
      </c>
      <c r="R166" s="36" t="s">
        <v>775</v>
      </c>
      <c r="S166" s="36" t="s">
        <v>407</v>
      </c>
      <c r="T166" s="36" t="s">
        <v>147</v>
      </c>
    </row>
    <row r="167" spans="1:20" ht="18" customHeight="1" x14ac:dyDescent="0.35">
      <c r="A167" s="24" t="s">
        <v>17</v>
      </c>
      <c r="B167" s="24" t="s">
        <v>52</v>
      </c>
      <c r="C167" s="24" t="s">
        <v>1015</v>
      </c>
      <c r="D167" s="24" t="s">
        <v>197</v>
      </c>
      <c r="E167" s="24" t="s">
        <v>151</v>
      </c>
      <c r="F167" s="24"/>
      <c r="G167" s="24"/>
      <c r="H167" s="24" t="s">
        <v>1016</v>
      </c>
      <c r="I167" s="46" t="s">
        <v>1017</v>
      </c>
      <c r="J167" s="46">
        <v>1</v>
      </c>
      <c r="K167" s="57">
        <v>45544</v>
      </c>
      <c r="L167" s="45" t="s">
        <v>174</v>
      </c>
      <c r="M167" s="45" t="s">
        <v>175</v>
      </c>
      <c r="N167" s="40">
        <v>136467</v>
      </c>
      <c r="O167" s="40">
        <v>59392</v>
      </c>
      <c r="P167" s="40">
        <v>195859</v>
      </c>
      <c r="Q167" s="24" t="s">
        <v>1018</v>
      </c>
      <c r="R167" s="36" t="s">
        <v>1019</v>
      </c>
      <c r="S167" s="36" t="s">
        <v>407</v>
      </c>
      <c r="T167" s="36" t="s">
        <v>147</v>
      </c>
    </row>
    <row r="168" spans="1:20" ht="18" customHeight="1" x14ac:dyDescent="0.35">
      <c r="A168" s="24" t="s">
        <v>17</v>
      </c>
      <c r="B168" s="24" t="s">
        <v>52</v>
      </c>
      <c r="C168" s="24" t="s">
        <v>1015</v>
      </c>
      <c r="D168" s="24" t="s">
        <v>197</v>
      </c>
      <c r="E168" s="24" t="s">
        <v>151</v>
      </c>
      <c r="F168" s="24"/>
      <c r="G168" s="24"/>
      <c r="H168" s="24" t="s">
        <v>1016</v>
      </c>
      <c r="I168" s="46" t="s">
        <v>1017</v>
      </c>
      <c r="J168" s="46">
        <v>2</v>
      </c>
      <c r="K168" s="57">
        <v>45544</v>
      </c>
      <c r="L168" s="45" t="s">
        <v>690</v>
      </c>
      <c r="M168" s="45" t="s">
        <v>691</v>
      </c>
      <c r="N168" s="40">
        <v>137790</v>
      </c>
      <c r="O168" s="40">
        <v>60268</v>
      </c>
      <c r="P168" s="40">
        <v>198058</v>
      </c>
      <c r="Q168" s="24" t="s">
        <v>1018</v>
      </c>
      <c r="R168" s="36" t="s">
        <v>1019</v>
      </c>
      <c r="S168" s="36" t="s">
        <v>407</v>
      </c>
      <c r="T168" s="36" t="s">
        <v>147</v>
      </c>
    </row>
    <row r="169" spans="1:20" ht="18" customHeight="1" x14ac:dyDescent="0.35">
      <c r="A169" s="24" t="s">
        <v>17</v>
      </c>
      <c r="B169" s="24" t="s">
        <v>52</v>
      </c>
      <c r="C169" s="24" t="s">
        <v>1015</v>
      </c>
      <c r="D169" s="24" t="s">
        <v>197</v>
      </c>
      <c r="E169" s="24" t="s">
        <v>151</v>
      </c>
      <c r="F169" s="24"/>
      <c r="G169" s="24"/>
      <c r="H169" s="24" t="s">
        <v>1016</v>
      </c>
      <c r="I169" s="46" t="s">
        <v>1017</v>
      </c>
      <c r="J169" s="46">
        <v>3</v>
      </c>
      <c r="K169" s="57">
        <v>45544</v>
      </c>
      <c r="L169" s="45" t="s">
        <v>692</v>
      </c>
      <c r="M169" s="45" t="s">
        <v>353</v>
      </c>
      <c r="N169" s="40">
        <v>143278</v>
      </c>
      <c r="O169" s="40">
        <v>62799</v>
      </c>
      <c r="P169" s="40">
        <v>206077</v>
      </c>
      <c r="Q169" s="24" t="s">
        <v>1018</v>
      </c>
      <c r="R169" s="36" t="s">
        <v>1019</v>
      </c>
      <c r="S169" s="36" t="s">
        <v>407</v>
      </c>
      <c r="T169" s="36" t="s">
        <v>147</v>
      </c>
    </row>
    <row r="170" spans="1:20" ht="18" customHeight="1" x14ac:dyDescent="0.35">
      <c r="A170" s="24" t="s">
        <v>16</v>
      </c>
      <c r="B170" s="24" t="s">
        <v>44</v>
      </c>
      <c r="C170" s="24" t="s">
        <v>441</v>
      </c>
      <c r="D170" s="24" t="s">
        <v>442</v>
      </c>
      <c r="E170" s="24" t="s">
        <v>443</v>
      </c>
      <c r="F170" s="24" t="s">
        <v>444</v>
      </c>
      <c r="G170" s="24" t="s">
        <v>151</v>
      </c>
      <c r="H170" s="24" t="s">
        <v>445</v>
      </c>
      <c r="I170" s="46" t="s">
        <v>446</v>
      </c>
      <c r="J170" s="46">
        <v>1</v>
      </c>
      <c r="K170" s="57">
        <v>45618</v>
      </c>
      <c r="L170" s="45" t="s">
        <v>447</v>
      </c>
      <c r="M170" s="45" t="s">
        <v>201</v>
      </c>
      <c r="N170" s="40">
        <v>1126</v>
      </c>
      <c r="O170" s="40">
        <v>371</v>
      </c>
      <c r="P170" s="40">
        <v>1497</v>
      </c>
      <c r="Q170" s="24" t="s">
        <v>448</v>
      </c>
      <c r="R170" s="36" t="s">
        <v>449</v>
      </c>
      <c r="S170" s="36" t="s">
        <v>376</v>
      </c>
      <c r="T170" s="36" t="s">
        <v>147</v>
      </c>
    </row>
    <row r="171" spans="1:20" ht="18" customHeight="1" x14ac:dyDescent="0.35">
      <c r="A171" s="24" t="s">
        <v>16</v>
      </c>
      <c r="B171" s="24" t="s">
        <v>44</v>
      </c>
      <c r="C171" s="24" t="s">
        <v>441</v>
      </c>
      <c r="D171" s="24" t="s">
        <v>442</v>
      </c>
      <c r="E171" s="24" t="s">
        <v>443</v>
      </c>
      <c r="F171" s="24" t="s">
        <v>444</v>
      </c>
      <c r="G171" s="24" t="s">
        <v>151</v>
      </c>
      <c r="H171" s="24" t="s">
        <v>450</v>
      </c>
      <c r="I171" s="46" t="s">
        <v>451</v>
      </c>
      <c r="J171" s="46">
        <v>1</v>
      </c>
      <c r="K171" s="57">
        <v>45618</v>
      </c>
      <c r="L171" s="45" t="s">
        <v>452</v>
      </c>
      <c r="M171" s="45" t="s">
        <v>201</v>
      </c>
      <c r="N171" s="40">
        <v>1265</v>
      </c>
      <c r="O171" s="40">
        <v>417</v>
      </c>
      <c r="P171" s="40">
        <v>1682</v>
      </c>
      <c r="Q171" s="24" t="s">
        <v>453</v>
      </c>
      <c r="R171" s="36" t="s">
        <v>454</v>
      </c>
      <c r="S171" s="36" t="s">
        <v>376</v>
      </c>
      <c r="T171" s="36" t="s">
        <v>147</v>
      </c>
    </row>
    <row r="172" spans="1:20" ht="18" customHeight="1" x14ac:dyDescent="0.35">
      <c r="A172" s="24" t="s">
        <v>16</v>
      </c>
      <c r="B172" s="24" t="s">
        <v>44</v>
      </c>
      <c r="C172" s="24" t="s">
        <v>441</v>
      </c>
      <c r="D172" s="24" t="s">
        <v>442</v>
      </c>
      <c r="E172" s="24" t="s">
        <v>443</v>
      </c>
      <c r="F172" s="24" t="s">
        <v>444</v>
      </c>
      <c r="G172" s="24" t="s">
        <v>151</v>
      </c>
      <c r="H172" s="24" t="s">
        <v>455</v>
      </c>
      <c r="I172" s="46" t="s">
        <v>456</v>
      </c>
      <c r="J172" s="46">
        <v>1</v>
      </c>
      <c r="K172" s="57">
        <v>45618</v>
      </c>
      <c r="L172" s="45" t="s">
        <v>452</v>
      </c>
      <c r="M172" s="45" t="s">
        <v>201</v>
      </c>
      <c r="N172" s="40">
        <v>2019</v>
      </c>
      <c r="O172" s="40">
        <v>666</v>
      </c>
      <c r="P172" s="40">
        <v>2685</v>
      </c>
      <c r="Q172" s="24" t="s">
        <v>457</v>
      </c>
      <c r="R172" s="36" t="s">
        <v>458</v>
      </c>
      <c r="S172" s="36" t="s">
        <v>376</v>
      </c>
      <c r="T172" s="36" t="s">
        <v>147</v>
      </c>
    </row>
    <row r="173" spans="1:20" ht="18" customHeight="1" x14ac:dyDescent="0.35">
      <c r="A173" s="24" t="s">
        <v>16</v>
      </c>
      <c r="B173" s="24" t="s">
        <v>44</v>
      </c>
      <c r="C173" s="24" t="s">
        <v>441</v>
      </c>
      <c r="D173" s="24" t="s">
        <v>442</v>
      </c>
      <c r="E173" s="24" t="s">
        <v>443</v>
      </c>
      <c r="F173" s="24" t="s">
        <v>444</v>
      </c>
      <c r="G173" s="24" t="s">
        <v>151</v>
      </c>
      <c r="H173" s="24" t="s">
        <v>445</v>
      </c>
      <c r="I173" s="46" t="s">
        <v>459</v>
      </c>
      <c r="J173" s="46">
        <v>1</v>
      </c>
      <c r="K173" s="57">
        <v>45618</v>
      </c>
      <c r="L173" s="45" t="s">
        <v>447</v>
      </c>
      <c r="M173" s="45" t="s">
        <v>201</v>
      </c>
      <c r="N173" s="40">
        <v>4503</v>
      </c>
      <c r="O173" s="40">
        <v>1486</v>
      </c>
      <c r="P173" s="40">
        <v>5989</v>
      </c>
      <c r="Q173" s="24" t="s">
        <v>448</v>
      </c>
      <c r="R173" s="36" t="s">
        <v>449</v>
      </c>
      <c r="S173" s="36" t="s">
        <v>376</v>
      </c>
      <c r="T173" s="36" t="s">
        <v>147</v>
      </c>
    </row>
    <row r="174" spans="1:20" ht="18" customHeight="1" x14ac:dyDescent="0.35">
      <c r="A174" s="24" t="s">
        <v>16</v>
      </c>
      <c r="B174" s="24" t="s">
        <v>44</v>
      </c>
      <c r="C174" s="24" t="s">
        <v>441</v>
      </c>
      <c r="D174" s="24" t="s">
        <v>442</v>
      </c>
      <c r="E174" s="24" t="s">
        <v>443</v>
      </c>
      <c r="F174" s="24" t="s">
        <v>444</v>
      </c>
      <c r="G174" s="24" t="s">
        <v>151</v>
      </c>
      <c r="H174" s="24" t="s">
        <v>450</v>
      </c>
      <c r="I174" s="46" t="s">
        <v>460</v>
      </c>
      <c r="J174" s="46">
        <v>1</v>
      </c>
      <c r="K174" s="57">
        <v>45618</v>
      </c>
      <c r="L174" s="45" t="s">
        <v>452</v>
      </c>
      <c r="M174" s="45" t="s">
        <v>201</v>
      </c>
      <c r="N174" s="40">
        <v>5060</v>
      </c>
      <c r="O174" s="40">
        <v>1669</v>
      </c>
      <c r="P174" s="40">
        <v>6729</v>
      </c>
      <c r="Q174" s="24" t="s">
        <v>453</v>
      </c>
      <c r="R174" s="36" t="s">
        <v>454</v>
      </c>
      <c r="S174" s="36" t="s">
        <v>376</v>
      </c>
      <c r="T174" s="36" t="s">
        <v>147</v>
      </c>
    </row>
    <row r="175" spans="1:20" ht="18" customHeight="1" x14ac:dyDescent="0.35">
      <c r="A175" s="24" t="s">
        <v>16</v>
      </c>
      <c r="B175" s="24" t="s">
        <v>44</v>
      </c>
      <c r="C175" s="24" t="s">
        <v>441</v>
      </c>
      <c r="D175" s="24" t="s">
        <v>442</v>
      </c>
      <c r="E175" s="24" t="s">
        <v>443</v>
      </c>
      <c r="F175" s="24" t="s">
        <v>444</v>
      </c>
      <c r="G175" s="24" t="s">
        <v>151</v>
      </c>
      <c r="H175" s="24" t="s">
        <v>455</v>
      </c>
      <c r="I175" s="46" t="s">
        <v>461</v>
      </c>
      <c r="J175" s="46">
        <v>1</v>
      </c>
      <c r="K175" s="57">
        <v>45618</v>
      </c>
      <c r="L175" s="45" t="s">
        <v>452</v>
      </c>
      <c r="M175" s="45" t="s">
        <v>201</v>
      </c>
      <c r="N175" s="40">
        <v>8077</v>
      </c>
      <c r="O175" s="40">
        <v>2665</v>
      </c>
      <c r="P175" s="40">
        <v>10742</v>
      </c>
      <c r="Q175" s="24" t="s">
        <v>457</v>
      </c>
      <c r="R175" s="36" t="s">
        <v>458</v>
      </c>
      <c r="S175" s="36" t="s">
        <v>376</v>
      </c>
      <c r="T175" s="36" t="s">
        <v>147</v>
      </c>
    </row>
    <row r="176" spans="1:20" ht="18" customHeight="1" x14ac:dyDescent="0.35">
      <c r="A176" s="24" t="s">
        <v>16</v>
      </c>
      <c r="B176" s="24" t="s">
        <v>44</v>
      </c>
      <c r="C176" s="24" t="s">
        <v>441</v>
      </c>
      <c r="D176" s="24" t="s">
        <v>442</v>
      </c>
      <c r="E176" s="24" t="s">
        <v>443</v>
      </c>
      <c r="F176" s="24" t="s">
        <v>503</v>
      </c>
      <c r="G176" s="24" t="s">
        <v>151</v>
      </c>
      <c r="H176" s="24" t="s">
        <v>504</v>
      </c>
      <c r="I176" s="46" t="s">
        <v>505</v>
      </c>
      <c r="J176" s="46">
        <v>1</v>
      </c>
      <c r="K176" s="57">
        <v>45569</v>
      </c>
      <c r="L176" s="45" t="s">
        <v>233</v>
      </c>
      <c r="M176" s="45" t="s">
        <v>234</v>
      </c>
      <c r="N176" s="40">
        <v>2116</v>
      </c>
      <c r="O176" s="40">
        <v>699</v>
      </c>
      <c r="P176" s="40">
        <v>2815</v>
      </c>
      <c r="Q176" s="24" t="s">
        <v>506</v>
      </c>
      <c r="R176" s="36" t="s">
        <v>507</v>
      </c>
      <c r="S176" s="36" t="s">
        <v>376</v>
      </c>
      <c r="T176" s="36" t="s">
        <v>147</v>
      </c>
    </row>
    <row r="177" spans="1:20" ht="18" customHeight="1" x14ac:dyDescent="0.35">
      <c r="A177" s="24" t="s">
        <v>16</v>
      </c>
      <c r="B177" s="24" t="s">
        <v>44</v>
      </c>
      <c r="C177" s="24" t="s">
        <v>441</v>
      </c>
      <c r="D177" s="24" t="s">
        <v>442</v>
      </c>
      <c r="E177" s="24" t="s">
        <v>443</v>
      </c>
      <c r="F177" s="24" t="s">
        <v>503</v>
      </c>
      <c r="G177" s="24" t="s">
        <v>151</v>
      </c>
      <c r="H177" s="24" t="s">
        <v>508</v>
      </c>
      <c r="I177" s="46" t="s">
        <v>509</v>
      </c>
      <c r="J177" s="46">
        <v>1</v>
      </c>
      <c r="K177" s="57">
        <v>45569</v>
      </c>
      <c r="L177" s="45" t="s">
        <v>510</v>
      </c>
      <c r="M177" s="45" t="s">
        <v>234</v>
      </c>
      <c r="N177" s="40">
        <v>3969</v>
      </c>
      <c r="O177" s="40">
        <v>1310</v>
      </c>
      <c r="P177" s="40">
        <v>5279</v>
      </c>
      <c r="Q177" s="24" t="s">
        <v>506</v>
      </c>
      <c r="R177" s="36" t="s">
        <v>511</v>
      </c>
      <c r="S177" s="36" t="s">
        <v>376</v>
      </c>
      <c r="T177" s="36" t="s">
        <v>147</v>
      </c>
    </row>
    <row r="178" spans="1:20" ht="18" customHeight="1" x14ac:dyDescent="0.35">
      <c r="A178" s="24" t="s">
        <v>16</v>
      </c>
      <c r="B178" s="24" t="s">
        <v>44</v>
      </c>
      <c r="C178" s="24" t="s">
        <v>441</v>
      </c>
      <c r="D178" s="24" t="s">
        <v>442</v>
      </c>
      <c r="E178" s="24" t="s">
        <v>443</v>
      </c>
      <c r="F178" s="24" t="s">
        <v>503</v>
      </c>
      <c r="G178" s="24" t="s">
        <v>151</v>
      </c>
      <c r="H178" s="24" t="s">
        <v>512</v>
      </c>
      <c r="I178" s="46" t="s">
        <v>513</v>
      </c>
      <c r="J178" s="46">
        <v>1</v>
      </c>
      <c r="K178" s="57">
        <v>45567</v>
      </c>
      <c r="L178" s="45" t="s">
        <v>514</v>
      </c>
      <c r="M178" s="45" t="s">
        <v>515</v>
      </c>
      <c r="N178" s="40">
        <v>2032</v>
      </c>
      <c r="O178" s="40">
        <v>671</v>
      </c>
      <c r="P178" s="40">
        <v>2703</v>
      </c>
      <c r="Q178" s="24" t="s">
        <v>516</v>
      </c>
      <c r="R178" s="36" t="s">
        <v>517</v>
      </c>
      <c r="S178" s="36" t="s">
        <v>376</v>
      </c>
      <c r="T178" s="36" t="s">
        <v>282</v>
      </c>
    </row>
    <row r="179" spans="1:20" ht="18" customHeight="1" x14ac:dyDescent="0.35">
      <c r="A179" s="24" t="s">
        <v>16</v>
      </c>
      <c r="B179" s="24" t="s">
        <v>44</v>
      </c>
      <c r="C179" s="24" t="s">
        <v>441</v>
      </c>
      <c r="D179" s="24" t="s">
        <v>442</v>
      </c>
      <c r="E179" s="24" t="s">
        <v>443</v>
      </c>
      <c r="F179" s="24" t="s">
        <v>503</v>
      </c>
      <c r="G179" s="24" t="s">
        <v>151</v>
      </c>
      <c r="H179" s="24" t="s">
        <v>518</v>
      </c>
      <c r="I179" s="46" t="s">
        <v>519</v>
      </c>
      <c r="J179" s="46">
        <v>1</v>
      </c>
      <c r="K179" s="57">
        <v>45567</v>
      </c>
      <c r="L179" s="45" t="s">
        <v>520</v>
      </c>
      <c r="M179" s="45" t="s">
        <v>515</v>
      </c>
      <c r="N179" s="40">
        <v>2780</v>
      </c>
      <c r="O179" s="40">
        <v>917</v>
      </c>
      <c r="P179" s="40">
        <v>3697</v>
      </c>
      <c r="Q179" s="24" t="s">
        <v>516</v>
      </c>
      <c r="R179" s="36" t="s">
        <v>521</v>
      </c>
      <c r="S179" s="36" t="s">
        <v>376</v>
      </c>
      <c r="T179" s="36" t="s">
        <v>282</v>
      </c>
    </row>
    <row r="180" spans="1:20" ht="18" customHeight="1" x14ac:dyDescent="0.35">
      <c r="A180" s="24" t="s">
        <v>16</v>
      </c>
      <c r="B180" s="24" t="s">
        <v>44</v>
      </c>
      <c r="C180" s="24" t="s">
        <v>441</v>
      </c>
      <c r="D180" s="24" t="s">
        <v>442</v>
      </c>
      <c r="E180" s="24" t="s">
        <v>443</v>
      </c>
      <c r="F180" s="24" t="s">
        <v>444</v>
      </c>
      <c r="G180" s="24" t="s">
        <v>151</v>
      </c>
      <c r="H180" s="24" t="s">
        <v>543</v>
      </c>
      <c r="I180" s="46" t="s">
        <v>544</v>
      </c>
      <c r="J180" s="46">
        <v>2</v>
      </c>
      <c r="K180" s="57">
        <v>45553</v>
      </c>
      <c r="L180" s="45" t="s">
        <v>200</v>
      </c>
      <c r="M180" s="45" t="s">
        <v>545</v>
      </c>
      <c r="N180" s="40">
        <v>1504</v>
      </c>
      <c r="O180" s="40">
        <v>497</v>
      </c>
      <c r="P180" s="40">
        <v>2001</v>
      </c>
      <c r="Q180" s="24" t="s">
        <v>546</v>
      </c>
      <c r="R180" s="36" t="s">
        <v>547</v>
      </c>
      <c r="S180" s="36" t="s">
        <v>376</v>
      </c>
      <c r="T180" s="36" t="s">
        <v>147</v>
      </c>
    </row>
    <row r="181" spans="1:20" ht="18" customHeight="1" x14ac:dyDescent="0.35">
      <c r="A181" s="24" t="s">
        <v>16</v>
      </c>
      <c r="B181" s="24" t="s">
        <v>44</v>
      </c>
      <c r="C181" s="24" t="s">
        <v>441</v>
      </c>
      <c r="D181" s="24" t="s">
        <v>442</v>
      </c>
      <c r="E181" s="24" t="s">
        <v>443</v>
      </c>
      <c r="F181" s="24" t="s">
        <v>444</v>
      </c>
      <c r="G181" s="24" t="s">
        <v>151</v>
      </c>
      <c r="H181" s="24" t="s">
        <v>543</v>
      </c>
      <c r="I181" s="46" t="s">
        <v>548</v>
      </c>
      <c r="J181" s="46">
        <v>2</v>
      </c>
      <c r="K181" s="57">
        <v>45553</v>
      </c>
      <c r="L181" s="45" t="s">
        <v>200</v>
      </c>
      <c r="M181" s="45" t="s">
        <v>545</v>
      </c>
      <c r="N181" s="40">
        <v>6016</v>
      </c>
      <c r="O181" s="40">
        <v>1986</v>
      </c>
      <c r="P181" s="40">
        <v>8002</v>
      </c>
      <c r="Q181" s="24" t="s">
        <v>546</v>
      </c>
      <c r="R181" s="36" t="s">
        <v>547</v>
      </c>
      <c r="S181" s="36" t="s">
        <v>376</v>
      </c>
      <c r="T181" s="36" t="s">
        <v>147</v>
      </c>
    </row>
    <row r="182" spans="1:20" ht="18" customHeight="1" x14ac:dyDescent="0.35">
      <c r="A182" s="24" t="s">
        <v>16</v>
      </c>
      <c r="B182" s="24" t="s">
        <v>44</v>
      </c>
      <c r="C182" s="24" t="s">
        <v>549</v>
      </c>
      <c r="D182" s="24" t="s">
        <v>550</v>
      </c>
      <c r="E182" s="24" t="s">
        <v>363</v>
      </c>
      <c r="F182" s="24" t="s">
        <v>444</v>
      </c>
      <c r="G182" s="24" t="s">
        <v>151</v>
      </c>
      <c r="H182" s="24" t="s">
        <v>551</v>
      </c>
      <c r="I182" s="46" t="s">
        <v>552</v>
      </c>
      <c r="J182" s="46">
        <v>1</v>
      </c>
      <c r="K182" s="57">
        <v>45553</v>
      </c>
      <c r="L182" s="45" t="s">
        <v>174</v>
      </c>
      <c r="M182" s="45" t="s">
        <v>553</v>
      </c>
      <c r="N182" s="40">
        <v>16443</v>
      </c>
      <c r="O182" s="40">
        <v>5426</v>
      </c>
      <c r="P182" s="40">
        <v>21869</v>
      </c>
      <c r="Q182" s="24" t="s">
        <v>554</v>
      </c>
      <c r="R182" s="36" t="s">
        <v>555</v>
      </c>
      <c r="S182" s="36" t="s">
        <v>376</v>
      </c>
      <c r="T182" s="36" t="s">
        <v>147</v>
      </c>
    </row>
    <row r="183" spans="1:20" ht="18" customHeight="1" x14ac:dyDescent="0.35">
      <c r="A183" s="24" t="s">
        <v>20</v>
      </c>
      <c r="B183" s="24" t="s">
        <v>71</v>
      </c>
      <c r="C183" s="24" t="s">
        <v>2451</v>
      </c>
      <c r="D183" s="24" t="s">
        <v>2452</v>
      </c>
      <c r="E183" s="24" t="s">
        <v>363</v>
      </c>
      <c r="F183" s="24"/>
      <c r="G183" s="24"/>
      <c r="H183" s="24" t="s">
        <v>2453</v>
      </c>
      <c r="I183" s="46" t="s">
        <v>2454</v>
      </c>
      <c r="J183" s="46">
        <v>1</v>
      </c>
      <c r="K183" s="57">
        <v>45559</v>
      </c>
      <c r="L183" s="45" t="s">
        <v>2455</v>
      </c>
      <c r="M183" s="45" t="s">
        <v>910</v>
      </c>
      <c r="N183" s="40">
        <v>5000</v>
      </c>
      <c r="O183" s="40">
        <v>0</v>
      </c>
      <c r="P183" s="40">
        <v>5000</v>
      </c>
      <c r="Q183" s="24" t="s">
        <v>2456</v>
      </c>
      <c r="R183" s="36" t="s">
        <v>2457</v>
      </c>
      <c r="S183" s="36" t="s">
        <v>382</v>
      </c>
      <c r="T183" s="36" t="s">
        <v>282</v>
      </c>
    </row>
    <row r="184" spans="1:20" ht="18" customHeight="1" x14ac:dyDescent="0.35">
      <c r="A184" s="24" t="s">
        <v>20</v>
      </c>
      <c r="B184" s="24" t="s">
        <v>71</v>
      </c>
      <c r="C184" s="24" t="s">
        <v>2451</v>
      </c>
      <c r="D184" s="24" t="s">
        <v>2503</v>
      </c>
      <c r="E184" s="24" t="s">
        <v>363</v>
      </c>
      <c r="F184" s="24"/>
      <c r="G184" s="24"/>
      <c r="H184" s="24" t="s">
        <v>2504</v>
      </c>
      <c r="I184" s="46" t="s">
        <v>2505</v>
      </c>
      <c r="J184" s="46">
        <v>1</v>
      </c>
      <c r="K184" s="57">
        <v>45551</v>
      </c>
      <c r="L184" s="45" t="s">
        <v>447</v>
      </c>
      <c r="M184" s="45" t="s">
        <v>2506</v>
      </c>
      <c r="N184" s="40">
        <v>5000</v>
      </c>
      <c r="O184" s="40">
        <v>0</v>
      </c>
      <c r="P184" s="40">
        <v>5000</v>
      </c>
      <c r="Q184" s="24" t="s">
        <v>708</v>
      </c>
      <c r="R184" s="36" t="s">
        <v>2507</v>
      </c>
      <c r="S184" s="36" t="s">
        <v>382</v>
      </c>
      <c r="T184" s="36" t="s">
        <v>282</v>
      </c>
    </row>
    <row r="185" spans="1:20" ht="18" customHeight="1" x14ac:dyDescent="0.35">
      <c r="A185" s="24" t="s">
        <v>18</v>
      </c>
      <c r="B185" s="24" t="s">
        <v>58</v>
      </c>
      <c r="C185" s="24" t="s">
        <v>628</v>
      </c>
      <c r="D185" s="24" t="s">
        <v>588</v>
      </c>
      <c r="E185" s="24" t="s">
        <v>151</v>
      </c>
      <c r="F185" s="24"/>
      <c r="G185" s="24"/>
      <c r="H185" s="24" t="s">
        <v>629</v>
      </c>
      <c r="I185" s="46" t="s">
        <v>630</v>
      </c>
      <c r="J185" s="46">
        <v>1</v>
      </c>
      <c r="K185" s="57">
        <v>45630</v>
      </c>
      <c r="L185" s="45" t="s">
        <v>142</v>
      </c>
      <c r="M185" s="45" t="s">
        <v>143</v>
      </c>
      <c r="N185" s="40">
        <v>57680</v>
      </c>
      <c r="O185" s="40">
        <v>0</v>
      </c>
      <c r="P185" s="40">
        <v>57680</v>
      </c>
      <c r="Q185" s="24" t="s">
        <v>631</v>
      </c>
      <c r="R185" s="36" t="s">
        <v>632</v>
      </c>
      <c r="S185" s="36" t="s">
        <v>601</v>
      </c>
      <c r="T185" s="36" t="s">
        <v>147</v>
      </c>
    </row>
    <row r="186" spans="1:20" ht="18" customHeight="1" x14ac:dyDescent="0.35">
      <c r="A186" s="24" t="s">
        <v>18</v>
      </c>
      <c r="B186" s="24" t="s">
        <v>58</v>
      </c>
      <c r="C186" s="24" t="s">
        <v>628</v>
      </c>
      <c r="D186" s="24" t="s">
        <v>588</v>
      </c>
      <c r="E186" s="24" t="s">
        <v>151</v>
      </c>
      <c r="F186" s="24"/>
      <c r="G186" s="24"/>
      <c r="H186" s="24" t="s">
        <v>629</v>
      </c>
      <c r="I186" s="46" t="s">
        <v>633</v>
      </c>
      <c r="J186" s="46">
        <v>1</v>
      </c>
      <c r="K186" s="57">
        <v>45630</v>
      </c>
      <c r="L186" s="45" t="s">
        <v>142</v>
      </c>
      <c r="M186" s="45" t="s">
        <v>143</v>
      </c>
      <c r="N186" s="40">
        <v>309367</v>
      </c>
      <c r="O186" s="40">
        <v>151985</v>
      </c>
      <c r="P186" s="40">
        <v>461352</v>
      </c>
      <c r="Q186" s="24" t="s">
        <v>631</v>
      </c>
      <c r="R186" s="36" t="s">
        <v>632</v>
      </c>
      <c r="S186" s="36" t="s">
        <v>601</v>
      </c>
      <c r="T186" s="36" t="s">
        <v>147</v>
      </c>
    </row>
    <row r="187" spans="1:20" ht="18" customHeight="1" x14ac:dyDescent="0.35">
      <c r="A187" s="24" t="s">
        <v>18</v>
      </c>
      <c r="B187" s="24" t="s">
        <v>58</v>
      </c>
      <c r="C187" s="24" t="s">
        <v>714</v>
      </c>
      <c r="D187" s="24" t="s">
        <v>715</v>
      </c>
      <c r="E187" s="24" t="s">
        <v>139</v>
      </c>
      <c r="F187" s="24" t="s">
        <v>214</v>
      </c>
      <c r="G187" s="24" t="s">
        <v>151</v>
      </c>
      <c r="H187" s="24" t="s">
        <v>716</v>
      </c>
      <c r="I187" s="46" t="s">
        <v>717</v>
      </c>
      <c r="J187" s="46">
        <v>1</v>
      </c>
      <c r="K187" s="57">
        <v>45532</v>
      </c>
      <c r="L187" s="45" t="s">
        <v>328</v>
      </c>
      <c r="M187" s="45" t="s">
        <v>163</v>
      </c>
      <c r="N187" s="40">
        <v>40000</v>
      </c>
      <c r="O187" s="40">
        <v>21200</v>
      </c>
      <c r="P187" s="40">
        <v>61200</v>
      </c>
      <c r="Q187" s="24" t="s">
        <v>718</v>
      </c>
      <c r="R187" s="36" t="s">
        <v>719</v>
      </c>
      <c r="S187" s="36" t="s">
        <v>562</v>
      </c>
      <c r="T187" s="36" t="s">
        <v>147</v>
      </c>
    </row>
    <row r="188" spans="1:20" ht="18" customHeight="1" x14ac:dyDescent="0.35">
      <c r="A188" s="24" t="s">
        <v>18</v>
      </c>
      <c r="B188" s="24" t="s">
        <v>59</v>
      </c>
      <c r="C188" s="24" t="s">
        <v>609</v>
      </c>
      <c r="D188" s="24" t="s">
        <v>610</v>
      </c>
      <c r="E188" s="24" t="s">
        <v>443</v>
      </c>
      <c r="F188" s="24" t="s">
        <v>611</v>
      </c>
      <c r="G188" s="24" t="s">
        <v>151</v>
      </c>
      <c r="H188" s="24" t="s">
        <v>612</v>
      </c>
      <c r="I188" s="46" t="s">
        <v>613</v>
      </c>
      <c r="J188" s="46">
        <v>1</v>
      </c>
      <c r="K188" s="57">
        <v>45687</v>
      </c>
      <c r="L188" s="45" t="s">
        <v>280</v>
      </c>
      <c r="M188" s="45" t="s">
        <v>614</v>
      </c>
      <c r="N188" s="40">
        <v>60442</v>
      </c>
      <c r="O188" s="40">
        <v>19946</v>
      </c>
      <c r="P188" s="40">
        <v>80388</v>
      </c>
      <c r="Q188" s="24" t="s">
        <v>615</v>
      </c>
      <c r="R188" s="36" t="s">
        <v>616</v>
      </c>
      <c r="S188" s="36" t="s">
        <v>376</v>
      </c>
      <c r="T188" s="36" t="s">
        <v>147</v>
      </c>
    </row>
    <row r="189" spans="1:20" ht="18" customHeight="1" x14ac:dyDescent="0.35">
      <c r="A189" s="24" t="s">
        <v>18</v>
      </c>
      <c r="B189" s="24" t="s">
        <v>59</v>
      </c>
      <c r="C189" s="24" t="s">
        <v>622</v>
      </c>
      <c r="D189" s="24" t="s">
        <v>442</v>
      </c>
      <c r="E189" s="24" t="s">
        <v>443</v>
      </c>
      <c r="F189" s="24"/>
      <c r="G189" s="24"/>
      <c r="H189" s="24" t="s">
        <v>623</v>
      </c>
      <c r="I189" s="46" t="s">
        <v>624</v>
      </c>
      <c r="J189" s="46">
        <v>2</v>
      </c>
      <c r="K189" s="57">
        <v>45635</v>
      </c>
      <c r="L189" s="45" t="s">
        <v>625</v>
      </c>
      <c r="M189" s="45" t="s">
        <v>143</v>
      </c>
      <c r="N189" s="40">
        <v>32500</v>
      </c>
      <c r="O189" s="40">
        <v>0</v>
      </c>
      <c r="P189" s="40">
        <v>32500</v>
      </c>
      <c r="Q189" s="24" t="s">
        <v>626</v>
      </c>
      <c r="R189" s="36" t="s">
        <v>627</v>
      </c>
      <c r="S189" s="36" t="s">
        <v>376</v>
      </c>
      <c r="T189" s="36" t="s">
        <v>147</v>
      </c>
    </row>
    <row r="190" spans="1:20" ht="18" customHeight="1" x14ac:dyDescent="0.35">
      <c r="A190" s="24" t="s">
        <v>18</v>
      </c>
      <c r="B190" s="24" t="s">
        <v>59</v>
      </c>
      <c r="C190" s="24" t="s">
        <v>634</v>
      </c>
      <c r="D190" s="24" t="s">
        <v>635</v>
      </c>
      <c r="E190" s="24" t="s">
        <v>443</v>
      </c>
      <c r="F190" s="24"/>
      <c r="G190" s="24"/>
      <c r="H190" s="24" t="s">
        <v>636</v>
      </c>
      <c r="I190" s="46" t="s">
        <v>637</v>
      </c>
      <c r="J190" s="46">
        <v>1</v>
      </c>
      <c r="K190" s="57">
        <v>45610</v>
      </c>
      <c r="L190" s="45" t="s">
        <v>162</v>
      </c>
      <c r="M190" s="45" t="s">
        <v>163</v>
      </c>
      <c r="N190" s="40">
        <v>1299288</v>
      </c>
      <c r="O190" s="40">
        <v>0</v>
      </c>
      <c r="P190" s="40">
        <v>1299288</v>
      </c>
      <c r="Q190" s="24" t="s">
        <v>638</v>
      </c>
      <c r="R190" s="36" t="s">
        <v>639</v>
      </c>
      <c r="S190" s="36" t="s">
        <v>376</v>
      </c>
      <c r="T190" s="36" t="s">
        <v>147</v>
      </c>
    </row>
    <row r="191" spans="1:20" ht="18" customHeight="1" x14ac:dyDescent="0.35">
      <c r="A191" s="24" t="s">
        <v>18</v>
      </c>
      <c r="B191" s="24" t="s">
        <v>59</v>
      </c>
      <c r="C191" s="24" t="s">
        <v>634</v>
      </c>
      <c r="D191" s="24" t="s">
        <v>658</v>
      </c>
      <c r="E191" s="24" t="s">
        <v>443</v>
      </c>
      <c r="F191" s="24" t="s">
        <v>659</v>
      </c>
      <c r="G191" s="24" t="s">
        <v>151</v>
      </c>
      <c r="H191" s="24" t="s">
        <v>660</v>
      </c>
      <c r="I191" s="46" t="s">
        <v>661</v>
      </c>
      <c r="J191" s="46">
        <v>1</v>
      </c>
      <c r="K191" s="57">
        <v>45595</v>
      </c>
      <c r="L191" s="45" t="s">
        <v>174</v>
      </c>
      <c r="M191" s="45" t="s">
        <v>175</v>
      </c>
      <c r="N191" s="40">
        <v>100000</v>
      </c>
      <c r="O191" s="40">
        <v>10000</v>
      </c>
      <c r="P191" s="40">
        <v>110000</v>
      </c>
      <c r="Q191" s="24" t="s">
        <v>662</v>
      </c>
      <c r="R191" s="36" t="s">
        <v>663</v>
      </c>
      <c r="S191" s="36" t="s">
        <v>376</v>
      </c>
      <c r="T191" s="36" t="s">
        <v>147</v>
      </c>
    </row>
    <row r="192" spans="1:20" ht="18" customHeight="1" x14ac:dyDescent="0.35">
      <c r="A192" s="24" t="s">
        <v>18</v>
      </c>
      <c r="B192" s="24" t="s">
        <v>59</v>
      </c>
      <c r="C192" s="24" t="s">
        <v>634</v>
      </c>
      <c r="D192" s="24" t="s">
        <v>658</v>
      </c>
      <c r="E192" s="24" t="s">
        <v>443</v>
      </c>
      <c r="F192" s="24" t="s">
        <v>659</v>
      </c>
      <c r="G192" s="24" t="s">
        <v>151</v>
      </c>
      <c r="H192" s="24" t="s">
        <v>660</v>
      </c>
      <c r="I192" s="46" t="s">
        <v>664</v>
      </c>
      <c r="J192" s="46">
        <v>1</v>
      </c>
      <c r="K192" s="57">
        <v>45595</v>
      </c>
      <c r="L192" s="45" t="s">
        <v>174</v>
      </c>
      <c r="M192" s="45" t="s">
        <v>175</v>
      </c>
      <c r="N192" s="40">
        <v>198207</v>
      </c>
      <c r="O192" s="40">
        <v>19821</v>
      </c>
      <c r="P192" s="40">
        <v>218028</v>
      </c>
      <c r="Q192" s="24" t="s">
        <v>662</v>
      </c>
      <c r="R192" s="36" t="s">
        <v>663</v>
      </c>
      <c r="S192" s="36" t="s">
        <v>376</v>
      </c>
      <c r="T192" s="36" t="s">
        <v>147</v>
      </c>
    </row>
    <row r="193" spans="1:20" ht="18" customHeight="1" x14ac:dyDescent="0.35">
      <c r="A193" s="24" t="s">
        <v>18</v>
      </c>
      <c r="B193" s="24" t="s">
        <v>59</v>
      </c>
      <c r="C193" s="24" t="s">
        <v>684</v>
      </c>
      <c r="D193" s="24" t="s">
        <v>658</v>
      </c>
      <c r="E193" s="24" t="s">
        <v>443</v>
      </c>
      <c r="F193" s="24" t="s">
        <v>588</v>
      </c>
      <c r="G193" s="24" t="s">
        <v>151</v>
      </c>
      <c r="H193" s="24" t="s">
        <v>685</v>
      </c>
      <c r="I193" s="46" t="s">
        <v>686</v>
      </c>
      <c r="J193" s="46">
        <v>1</v>
      </c>
      <c r="K193" s="57">
        <v>45587</v>
      </c>
      <c r="L193" s="45" t="s">
        <v>687</v>
      </c>
      <c r="M193" s="45" t="s">
        <v>280</v>
      </c>
      <c r="N193" s="40">
        <v>65336</v>
      </c>
      <c r="O193" s="40">
        <v>34628</v>
      </c>
      <c r="P193" s="40">
        <v>99964</v>
      </c>
      <c r="Q193" s="24" t="s">
        <v>688</v>
      </c>
      <c r="R193" s="36" t="s">
        <v>689</v>
      </c>
      <c r="S193" s="36" t="s">
        <v>436</v>
      </c>
      <c r="T193" s="36" t="s">
        <v>147</v>
      </c>
    </row>
    <row r="194" spans="1:20" ht="18" customHeight="1" x14ac:dyDescent="0.35">
      <c r="A194" s="24" t="s">
        <v>18</v>
      </c>
      <c r="B194" s="24" t="s">
        <v>59</v>
      </c>
      <c r="C194" s="24" t="s">
        <v>684</v>
      </c>
      <c r="D194" s="24" t="s">
        <v>658</v>
      </c>
      <c r="E194" s="24" t="s">
        <v>443</v>
      </c>
      <c r="F194" s="24" t="s">
        <v>588</v>
      </c>
      <c r="G194" s="24" t="s">
        <v>151</v>
      </c>
      <c r="H194" s="24" t="s">
        <v>685</v>
      </c>
      <c r="I194" s="46" t="s">
        <v>686</v>
      </c>
      <c r="J194" s="46">
        <v>2</v>
      </c>
      <c r="K194" s="57">
        <v>45587</v>
      </c>
      <c r="L194" s="45" t="s">
        <v>174</v>
      </c>
      <c r="M194" s="45" t="s">
        <v>175</v>
      </c>
      <c r="N194" s="40">
        <v>170244</v>
      </c>
      <c r="O194" s="40">
        <v>83761</v>
      </c>
      <c r="P194" s="40">
        <v>254005</v>
      </c>
      <c r="Q194" s="24" t="s">
        <v>688</v>
      </c>
      <c r="R194" s="36" t="s">
        <v>689</v>
      </c>
      <c r="S194" s="36" t="s">
        <v>436</v>
      </c>
      <c r="T194" s="36" t="s">
        <v>147</v>
      </c>
    </row>
    <row r="195" spans="1:20" ht="18" customHeight="1" x14ac:dyDescent="0.35">
      <c r="A195" s="24" t="s">
        <v>18</v>
      </c>
      <c r="B195" s="24" t="s">
        <v>59</v>
      </c>
      <c r="C195" s="24" t="s">
        <v>684</v>
      </c>
      <c r="D195" s="24" t="s">
        <v>658</v>
      </c>
      <c r="E195" s="24" t="s">
        <v>443</v>
      </c>
      <c r="F195" s="24" t="s">
        <v>588</v>
      </c>
      <c r="G195" s="24" t="s">
        <v>151</v>
      </c>
      <c r="H195" s="24" t="s">
        <v>685</v>
      </c>
      <c r="I195" s="46" t="s">
        <v>686</v>
      </c>
      <c r="J195" s="46">
        <v>3</v>
      </c>
      <c r="K195" s="57">
        <v>45587</v>
      </c>
      <c r="L195" s="45" t="s">
        <v>690</v>
      </c>
      <c r="M195" s="45" t="s">
        <v>691</v>
      </c>
      <c r="N195" s="40">
        <v>173041</v>
      </c>
      <c r="O195" s="40">
        <v>86048</v>
      </c>
      <c r="P195" s="40">
        <v>259089</v>
      </c>
      <c r="Q195" s="24" t="s">
        <v>688</v>
      </c>
      <c r="R195" s="36" t="s">
        <v>689</v>
      </c>
      <c r="S195" s="36" t="s">
        <v>436</v>
      </c>
      <c r="T195" s="36" t="s">
        <v>147</v>
      </c>
    </row>
    <row r="196" spans="1:20" ht="18" customHeight="1" x14ac:dyDescent="0.35">
      <c r="A196" s="24" t="s">
        <v>18</v>
      </c>
      <c r="B196" s="24" t="s">
        <v>59</v>
      </c>
      <c r="C196" s="24" t="s">
        <v>684</v>
      </c>
      <c r="D196" s="24" t="s">
        <v>658</v>
      </c>
      <c r="E196" s="24" t="s">
        <v>443</v>
      </c>
      <c r="F196" s="24" t="s">
        <v>588</v>
      </c>
      <c r="G196" s="24" t="s">
        <v>151</v>
      </c>
      <c r="H196" s="24" t="s">
        <v>685</v>
      </c>
      <c r="I196" s="46" t="s">
        <v>686</v>
      </c>
      <c r="J196" s="46">
        <v>4</v>
      </c>
      <c r="K196" s="57">
        <v>45587</v>
      </c>
      <c r="L196" s="45" t="s">
        <v>692</v>
      </c>
      <c r="M196" s="45" t="s">
        <v>353</v>
      </c>
      <c r="N196" s="40">
        <v>176190</v>
      </c>
      <c r="O196" s="40">
        <v>87733</v>
      </c>
      <c r="P196" s="40">
        <v>263923</v>
      </c>
      <c r="Q196" s="24" t="s">
        <v>688</v>
      </c>
      <c r="R196" s="36" t="s">
        <v>689</v>
      </c>
      <c r="S196" s="36" t="s">
        <v>436</v>
      </c>
      <c r="T196" s="36" t="s">
        <v>147</v>
      </c>
    </row>
    <row r="197" spans="1:20" ht="18" customHeight="1" x14ac:dyDescent="0.35">
      <c r="A197" s="24" t="s">
        <v>18</v>
      </c>
      <c r="B197" s="24" t="s">
        <v>59</v>
      </c>
      <c r="C197" s="24" t="s">
        <v>684</v>
      </c>
      <c r="D197" s="24" t="s">
        <v>658</v>
      </c>
      <c r="E197" s="24" t="s">
        <v>443</v>
      </c>
      <c r="F197" s="24" t="s">
        <v>588</v>
      </c>
      <c r="G197" s="24" t="s">
        <v>151</v>
      </c>
      <c r="H197" s="24" t="s">
        <v>685</v>
      </c>
      <c r="I197" s="46" t="s">
        <v>686</v>
      </c>
      <c r="J197" s="46">
        <v>5</v>
      </c>
      <c r="K197" s="57">
        <v>45587</v>
      </c>
      <c r="L197" s="45" t="s">
        <v>693</v>
      </c>
      <c r="M197" s="45" t="s">
        <v>694</v>
      </c>
      <c r="N197" s="40">
        <v>179403</v>
      </c>
      <c r="O197" s="40">
        <v>89451</v>
      </c>
      <c r="P197" s="40">
        <v>268854</v>
      </c>
      <c r="Q197" s="24" t="s">
        <v>688</v>
      </c>
      <c r="R197" s="36" t="s">
        <v>689</v>
      </c>
      <c r="S197" s="36" t="s">
        <v>436</v>
      </c>
      <c r="T197" s="36" t="s">
        <v>147</v>
      </c>
    </row>
    <row r="198" spans="1:20" ht="18" customHeight="1" x14ac:dyDescent="0.35">
      <c r="A198" s="24" t="s">
        <v>18</v>
      </c>
      <c r="B198" s="24" t="s">
        <v>59</v>
      </c>
      <c r="C198" s="24" t="s">
        <v>684</v>
      </c>
      <c r="D198" s="24" t="s">
        <v>672</v>
      </c>
      <c r="E198" s="24" t="s">
        <v>443</v>
      </c>
      <c r="F198" s="24"/>
      <c r="G198" s="24"/>
      <c r="H198" s="24" t="s">
        <v>710</v>
      </c>
      <c r="I198" s="46" t="s">
        <v>711</v>
      </c>
      <c r="J198" s="46">
        <v>3</v>
      </c>
      <c r="K198" s="57">
        <v>45546</v>
      </c>
      <c r="L198" s="45" t="s">
        <v>162</v>
      </c>
      <c r="M198" s="45" t="s">
        <v>163</v>
      </c>
      <c r="N198" s="40">
        <v>180562</v>
      </c>
      <c r="O198" s="40">
        <v>14444</v>
      </c>
      <c r="P198" s="40">
        <v>195006</v>
      </c>
      <c r="Q198" s="24" t="s">
        <v>712</v>
      </c>
      <c r="R198" s="36" t="s">
        <v>713</v>
      </c>
      <c r="S198" s="36" t="s">
        <v>376</v>
      </c>
      <c r="T198" s="36" t="s">
        <v>147</v>
      </c>
    </row>
    <row r="199" spans="1:20" ht="18" customHeight="1" x14ac:dyDescent="0.35">
      <c r="A199" s="24" t="s">
        <v>18</v>
      </c>
      <c r="B199" s="24" t="s">
        <v>59</v>
      </c>
      <c r="C199" s="24" t="s">
        <v>634</v>
      </c>
      <c r="D199" s="24" t="s">
        <v>720</v>
      </c>
      <c r="E199" s="24" t="s">
        <v>721</v>
      </c>
      <c r="F199" s="24" t="s">
        <v>635</v>
      </c>
      <c r="G199" s="24" t="s">
        <v>443</v>
      </c>
      <c r="H199" s="24" t="s">
        <v>722</v>
      </c>
      <c r="I199" s="46" t="s">
        <v>723</v>
      </c>
      <c r="J199" s="46">
        <v>1</v>
      </c>
      <c r="K199" s="57">
        <v>45519</v>
      </c>
      <c r="L199" s="45" t="s">
        <v>162</v>
      </c>
      <c r="M199" s="45" t="s">
        <v>163</v>
      </c>
      <c r="N199" s="40">
        <v>56809</v>
      </c>
      <c r="O199" s="40">
        <v>0</v>
      </c>
      <c r="P199" s="40">
        <v>56809</v>
      </c>
      <c r="Q199" s="24" t="s">
        <v>447</v>
      </c>
      <c r="R199" s="36" t="s">
        <v>724</v>
      </c>
      <c r="S199" s="36" t="s">
        <v>376</v>
      </c>
      <c r="T199" s="36" t="s">
        <v>147</v>
      </c>
    </row>
    <row r="200" spans="1:20" ht="18" customHeight="1" x14ac:dyDescent="0.35">
      <c r="A200" s="24" t="s">
        <v>18</v>
      </c>
      <c r="B200" s="24" t="s">
        <v>60</v>
      </c>
      <c r="C200" s="24" t="s">
        <v>587</v>
      </c>
      <c r="D200" s="24" t="s">
        <v>588</v>
      </c>
      <c r="E200" s="24" t="s">
        <v>151</v>
      </c>
      <c r="F200" s="24"/>
      <c r="G200" s="24"/>
      <c r="H200" s="24" t="s">
        <v>589</v>
      </c>
      <c r="I200" s="46" t="s">
        <v>590</v>
      </c>
      <c r="J200" s="46">
        <v>1</v>
      </c>
      <c r="K200" s="57">
        <v>45716</v>
      </c>
      <c r="L200" s="45" t="s">
        <v>200</v>
      </c>
      <c r="M200" s="45" t="s">
        <v>201</v>
      </c>
      <c r="N200" s="40">
        <v>537193</v>
      </c>
      <c r="O200" s="40">
        <v>0</v>
      </c>
      <c r="P200" s="40">
        <v>537193</v>
      </c>
      <c r="Q200" s="24" t="s">
        <v>591</v>
      </c>
      <c r="R200" s="36" t="s">
        <v>592</v>
      </c>
      <c r="S200" s="36" t="s">
        <v>376</v>
      </c>
      <c r="T200" s="36" t="s">
        <v>147</v>
      </c>
    </row>
    <row r="201" spans="1:20" ht="18" customHeight="1" x14ac:dyDescent="0.35">
      <c r="A201" s="24" t="s">
        <v>18</v>
      </c>
      <c r="B201" s="24" t="s">
        <v>60</v>
      </c>
      <c r="C201" s="24" t="s">
        <v>587</v>
      </c>
      <c r="D201" s="24" t="s">
        <v>588</v>
      </c>
      <c r="E201" s="24" t="s">
        <v>151</v>
      </c>
      <c r="F201" s="24"/>
      <c r="G201" s="24"/>
      <c r="H201" s="24" t="s">
        <v>589</v>
      </c>
      <c r="I201" s="46" t="s">
        <v>590</v>
      </c>
      <c r="J201" s="46">
        <v>3</v>
      </c>
      <c r="K201" s="57">
        <v>45716</v>
      </c>
      <c r="L201" s="45" t="s">
        <v>593</v>
      </c>
      <c r="M201" s="45" t="s">
        <v>566</v>
      </c>
      <c r="N201" s="40">
        <v>728545</v>
      </c>
      <c r="O201" s="40">
        <v>0</v>
      </c>
      <c r="P201" s="40">
        <v>728545</v>
      </c>
      <c r="Q201" s="24" t="s">
        <v>591</v>
      </c>
      <c r="R201" s="36" t="s">
        <v>592</v>
      </c>
      <c r="S201" s="36" t="s">
        <v>376</v>
      </c>
      <c r="T201" s="36" t="s">
        <v>147</v>
      </c>
    </row>
    <row r="202" spans="1:20" ht="18" customHeight="1" x14ac:dyDescent="0.35">
      <c r="A202" s="24" t="s">
        <v>18</v>
      </c>
      <c r="B202" s="24" t="s">
        <v>60</v>
      </c>
      <c r="C202" s="24" t="s">
        <v>587</v>
      </c>
      <c r="D202" s="24" t="s">
        <v>588</v>
      </c>
      <c r="E202" s="24" t="s">
        <v>151</v>
      </c>
      <c r="F202" s="24"/>
      <c r="G202" s="24"/>
      <c r="H202" s="24" t="s">
        <v>589</v>
      </c>
      <c r="I202" s="46" t="s">
        <v>590</v>
      </c>
      <c r="J202" s="46">
        <v>2</v>
      </c>
      <c r="K202" s="57">
        <v>45716</v>
      </c>
      <c r="L202" s="45" t="s">
        <v>540</v>
      </c>
      <c r="M202" s="45" t="s">
        <v>427</v>
      </c>
      <c r="N202" s="40">
        <v>733262</v>
      </c>
      <c r="O202" s="40">
        <v>0</v>
      </c>
      <c r="P202" s="40">
        <v>733262</v>
      </c>
      <c r="Q202" s="24" t="s">
        <v>591</v>
      </c>
      <c r="R202" s="36" t="s">
        <v>592</v>
      </c>
      <c r="S202" s="36" t="s">
        <v>376</v>
      </c>
      <c r="T202" s="36" t="s">
        <v>147</v>
      </c>
    </row>
    <row r="203" spans="1:20" ht="18" customHeight="1" x14ac:dyDescent="0.35">
      <c r="A203" s="24" t="s">
        <v>18</v>
      </c>
      <c r="B203" s="24" t="s">
        <v>60</v>
      </c>
      <c r="C203" s="24" t="s">
        <v>617</v>
      </c>
      <c r="D203" s="24" t="s">
        <v>187</v>
      </c>
      <c r="E203" s="24" t="s">
        <v>139</v>
      </c>
      <c r="F203" s="24"/>
      <c r="G203" s="24"/>
      <c r="H203" s="24" t="s">
        <v>618</v>
      </c>
      <c r="I203" s="46" t="s">
        <v>619</v>
      </c>
      <c r="J203" s="46">
        <v>1</v>
      </c>
      <c r="K203" s="57">
        <v>45664</v>
      </c>
      <c r="L203" s="45" t="s">
        <v>162</v>
      </c>
      <c r="M203" s="45" t="s">
        <v>367</v>
      </c>
      <c r="N203" s="40">
        <v>49487</v>
      </c>
      <c r="O203" s="40">
        <v>0</v>
      </c>
      <c r="P203" s="40">
        <v>49487</v>
      </c>
      <c r="Q203" s="24" t="s">
        <v>620</v>
      </c>
      <c r="R203" s="36" t="s">
        <v>621</v>
      </c>
      <c r="S203" s="36" t="s">
        <v>407</v>
      </c>
      <c r="T203" s="36" t="s">
        <v>147</v>
      </c>
    </row>
    <row r="204" spans="1:20" ht="18" customHeight="1" x14ac:dyDescent="0.35">
      <c r="A204" s="24" t="s">
        <v>18</v>
      </c>
      <c r="B204" s="24" t="s">
        <v>60</v>
      </c>
      <c r="C204" s="24" t="s">
        <v>640</v>
      </c>
      <c r="D204" s="24" t="s">
        <v>641</v>
      </c>
      <c r="E204" s="24" t="s">
        <v>25</v>
      </c>
      <c r="F204" s="24" t="s">
        <v>187</v>
      </c>
      <c r="G204" s="24" t="s">
        <v>139</v>
      </c>
      <c r="H204" s="24" t="s">
        <v>642</v>
      </c>
      <c r="I204" s="46" t="s">
        <v>643</v>
      </c>
      <c r="J204" s="46">
        <v>1</v>
      </c>
      <c r="K204" s="57">
        <v>45609</v>
      </c>
      <c r="L204" s="45" t="s">
        <v>174</v>
      </c>
      <c r="M204" s="45" t="s">
        <v>175</v>
      </c>
      <c r="N204" s="40">
        <v>7296</v>
      </c>
      <c r="O204" s="40">
        <v>0</v>
      </c>
      <c r="P204" s="40">
        <v>7296</v>
      </c>
      <c r="Q204" s="24" t="s">
        <v>644</v>
      </c>
      <c r="R204" s="36" t="s">
        <v>645</v>
      </c>
      <c r="S204" s="36" t="s">
        <v>407</v>
      </c>
      <c r="T204" s="36" t="s">
        <v>147</v>
      </c>
    </row>
    <row r="205" spans="1:20" ht="18" customHeight="1" x14ac:dyDescent="0.35">
      <c r="A205" s="24" t="s">
        <v>18</v>
      </c>
      <c r="B205" s="24" t="s">
        <v>60</v>
      </c>
      <c r="C205" s="24" t="s">
        <v>646</v>
      </c>
      <c r="D205" s="24" t="s">
        <v>588</v>
      </c>
      <c r="E205" s="24" t="s">
        <v>151</v>
      </c>
      <c r="F205" s="24"/>
      <c r="G205" s="24"/>
      <c r="H205" s="24" t="s">
        <v>647</v>
      </c>
      <c r="I205" s="46" t="s">
        <v>648</v>
      </c>
      <c r="J205" s="46">
        <v>2</v>
      </c>
      <c r="K205" s="57">
        <v>45601</v>
      </c>
      <c r="L205" s="45" t="s">
        <v>174</v>
      </c>
      <c r="M205" s="45" t="s">
        <v>175</v>
      </c>
      <c r="N205" s="40">
        <v>90404</v>
      </c>
      <c r="O205" s="40">
        <v>6744</v>
      </c>
      <c r="P205" s="40">
        <v>97148</v>
      </c>
      <c r="Q205" s="24" t="s">
        <v>649</v>
      </c>
      <c r="R205" s="36" t="s">
        <v>650</v>
      </c>
      <c r="S205" s="36" t="s">
        <v>562</v>
      </c>
      <c r="T205" s="36" t="s">
        <v>147</v>
      </c>
    </row>
    <row r="206" spans="1:20" ht="18" customHeight="1" x14ac:dyDescent="0.35">
      <c r="A206" s="24" t="s">
        <v>18</v>
      </c>
      <c r="B206" s="24" t="s">
        <v>60</v>
      </c>
      <c r="C206" s="24" t="s">
        <v>646</v>
      </c>
      <c r="D206" s="24" t="s">
        <v>588</v>
      </c>
      <c r="E206" s="24" t="s">
        <v>151</v>
      </c>
      <c r="F206" s="24"/>
      <c r="G206" s="24"/>
      <c r="H206" s="24" t="s">
        <v>647</v>
      </c>
      <c r="I206" s="46" t="s">
        <v>651</v>
      </c>
      <c r="J206" s="46">
        <v>2</v>
      </c>
      <c r="K206" s="57">
        <v>45601</v>
      </c>
      <c r="L206" s="45" t="s">
        <v>174</v>
      </c>
      <c r="M206" s="45" t="s">
        <v>175</v>
      </c>
      <c r="N206" s="40">
        <v>151570</v>
      </c>
      <c r="O206" s="40">
        <v>0</v>
      </c>
      <c r="P206" s="40">
        <v>151570</v>
      </c>
      <c r="Q206" s="24" t="s">
        <v>649</v>
      </c>
      <c r="R206" s="36" t="s">
        <v>650</v>
      </c>
      <c r="S206" s="36" t="s">
        <v>562</v>
      </c>
      <c r="T206" s="36" t="s">
        <v>147</v>
      </c>
    </row>
    <row r="207" spans="1:20" ht="18" customHeight="1" x14ac:dyDescent="0.35">
      <c r="A207" s="24" t="s">
        <v>18</v>
      </c>
      <c r="B207" s="24" t="s">
        <v>60</v>
      </c>
      <c r="C207" s="24" t="s">
        <v>652</v>
      </c>
      <c r="D207" s="24" t="s">
        <v>588</v>
      </c>
      <c r="E207" s="24" t="s">
        <v>151</v>
      </c>
      <c r="F207" s="24"/>
      <c r="G207" s="24"/>
      <c r="H207" s="24" t="s">
        <v>653</v>
      </c>
      <c r="I207" s="46" t="s">
        <v>654</v>
      </c>
      <c r="J207" s="46">
        <v>3</v>
      </c>
      <c r="K207" s="57">
        <v>45600</v>
      </c>
      <c r="L207" s="45" t="s">
        <v>200</v>
      </c>
      <c r="M207" s="45" t="s">
        <v>201</v>
      </c>
      <c r="N207" s="40">
        <v>46075</v>
      </c>
      <c r="O207" s="40">
        <v>3686</v>
      </c>
      <c r="P207" s="40">
        <v>49761</v>
      </c>
      <c r="Q207" s="24" t="s">
        <v>655</v>
      </c>
      <c r="R207" s="36" t="s">
        <v>656</v>
      </c>
      <c r="S207" s="36" t="s">
        <v>562</v>
      </c>
      <c r="T207" s="36" t="s">
        <v>147</v>
      </c>
    </row>
    <row r="208" spans="1:20" ht="18" customHeight="1" x14ac:dyDescent="0.35">
      <c r="A208" s="24" t="s">
        <v>18</v>
      </c>
      <c r="B208" s="24" t="s">
        <v>60</v>
      </c>
      <c r="C208" s="24" t="s">
        <v>652</v>
      </c>
      <c r="D208" s="24" t="s">
        <v>588</v>
      </c>
      <c r="E208" s="24" t="s">
        <v>151</v>
      </c>
      <c r="F208" s="24"/>
      <c r="G208" s="24"/>
      <c r="H208" s="24" t="s">
        <v>653</v>
      </c>
      <c r="I208" s="46" t="s">
        <v>657</v>
      </c>
      <c r="J208" s="46">
        <v>3</v>
      </c>
      <c r="K208" s="57">
        <v>45600</v>
      </c>
      <c r="L208" s="45" t="s">
        <v>200</v>
      </c>
      <c r="M208" s="45" t="s">
        <v>201</v>
      </c>
      <c r="N208" s="40">
        <v>200208</v>
      </c>
      <c r="O208" s="40">
        <v>0</v>
      </c>
      <c r="P208" s="40">
        <v>200208</v>
      </c>
      <c r="Q208" s="24" t="s">
        <v>655</v>
      </c>
      <c r="R208" s="36" t="s">
        <v>656</v>
      </c>
      <c r="S208" s="36" t="s">
        <v>562</v>
      </c>
      <c r="T208" s="36" t="s">
        <v>147</v>
      </c>
    </row>
    <row r="209" spans="1:20" ht="18" customHeight="1" x14ac:dyDescent="0.35">
      <c r="A209" s="24" t="s">
        <v>18</v>
      </c>
      <c r="B209" s="24" t="s">
        <v>60</v>
      </c>
      <c r="C209" s="24" t="s">
        <v>665</v>
      </c>
      <c r="D209" s="24" t="s">
        <v>666</v>
      </c>
      <c r="E209" s="24" t="s">
        <v>25</v>
      </c>
      <c r="F209" s="24"/>
      <c r="G209" s="24"/>
      <c r="H209" s="24" t="s">
        <v>667</v>
      </c>
      <c r="I209" s="46" t="s">
        <v>668</v>
      </c>
      <c r="J209" s="46">
        <v>1</v>
      </c>
      <c r="K209" s="57">
        <v>45593</v>
      </c>
      <c r="L209" s="45" t="s">
        <v>447</v>
      </c>
      <c r="M209" s="45" t="s">
        <v>566</v>
      </c>
      <c r="N209" s="40">
        <v>5000</v>
      </c>
      <c r="O209" s="40">
        <v>400</v>
      </c>
      <c r="P209" s="40">
        <v>5400</v>
      </c>
      <c r="Q209" s="24" t="s">
        <v>669</v>
      </c>
      <c r="R209" s="36" t="s">
        <v>670</v>
      </c>
      <c r="S209" s="36" t="s">
        <v>407</v>
      </c>
      <c r="T209" s="36" t="s">
        <v>147</v>
      </c>
    </row>
    <row r="210" spans="1:20" ht="18" customHeight="1" x14ac:dyDescent="0.35">
      <c r="A210" s="24" t="s">
        <v>18</v>
      </c>
      <c r="B210" s="24" t="s">
        <v>60</v>
      </c>
      <c r="C210" s="24" t="s">
        <v>695</v>
      </c>
      <c r="D210" s="24" t="s">
        <v>696</v>
      </c>
      <c r="E210" s="24" t="s">
        <v>25</v>
      </c>
      <c r="F210" s="24" t="s">
        <v>697</v>
      </c>
      <c r="G210" s="24" t="s">
        <v>139</v>
      </c>
      <c r="H210" s="24" t="s">
        <v>698</v>
      </c>
      <c r="I210" s="46" t="s">
        <v>699</v>
      </c>
      <c r="J210" s="46">
        <v>1</v>
      </c>
      <c r="K210" s="57">
        <v>45572</v>
      </c>
      <c r="L210" s="45" t="s">
        <v>700</v>
      </c>
      <c r="M210" s="45" t="s">
        <v>701</v>
      </c>
      <c r="N210" s="40">
        <v>7500</v>
      </c>
      <c r="O210" s="40">
        <v>0</v>
      </c>
      <c r="P210" s="40">
        <v>7500</v>
      </c>
      <c r="Q210" s="24" t="s">
        <v>702</v>
      </c>
      <c r="R210" s="36" t="s">
        <v>703</v>
      </c>
      <c r="S210" s="36" t="s">
        <v>376</v>
      </c>
      <c r="T210" s="36" t="s">
        <v>147</v>
      </c>
    </row>
    <row r="211" spans="1:20" ht="18" customHeight="1" x14ac:dyDescent="0.35">
      <c r="A211" s="24" t="s">
        <v>18</v>
      </c>
      <c r="B211" s="24" t="s">
        <v>60</v>
      </c>
      <c r="C211" s="24" t="s">
        <v>704</v>
      </c>
      <c r="D211" s="24" t="s">
        <v>705</v>
      </c>
      <c r="E211" s="24" t="s">
        <v>443</v>
      </c>
      <c r="F211" s="24" t="s">
        <v>588</v>
      </c>
      <c r="G211" s="24" t="s">
        <v>151</v>
      </c>
      <c r="H211" s="24" t="s">
        <v>706</v>
      </c>
      <c r="I211" s="46" t="s">
        <v>707</v>
      </c>
      <c r="J211" s="46">
        <v>1</v>
      </c>
      <c r="K211" s="57">
        <v>45551</v>
      </c>
      <c r="L211" s="45" t="s">
        <v>142</v>
      </c>
      <c r="M211" s="45" t="s">
        <v>163</v>
      </c>
      <c r="N211" s="40">
        <v>23148</v>
      </c>
      <c r="O211" s="40">
        <v>1852</v>
      </c>
      <c r="P211" s="40">
        <v>25000</v>
      </c>
      <c r="Q211" s="24" t="s">
        <v>708</v>
      </c>
      <c r="R211" s="36" t="s">
        <v>709</v>
      </c>
      <c r="S211" s="36" t="s">
        <v>562</v>
      </c>
      <c r="T211" s="36" t="s">
        <v>147</v>
      </c>
    </row>
    <row r="212" spans="1:20" ht="18" customHeight="1" x14ac:dyDescent="0.35">
      <c r="A212" s="24" t="s">
        <v>17</v>
      </c>
      <c r="B212" s="24" t="s">
        <v>53</v>
      </c>
      <c r="C212" s="24" t="s">
        <v>868</v>
      </c>
      <c r="D212" s="24" t="s">
        <v>869</v>
      </c>
      <c r="E212" s="24" t="s">
        <v>25</v>
      </c>
      <c r="F212" s="24" t="s">
        <v>870</v>
      </c>
      <c r="G212" s="24" t="s">
        <v>151</v>
      </c>
      <c r="H212" s="24" t="s">
        <v>871</v>
      </c>
      <c r="I212" s="46" t="s">
        <v>872</v>
      </c>
      <c r="J212" s="46">
        <v>1</v>
      </c>
      <c r="K212" s="57">
        <v>45672</v>
      </c>
      <c r="L212" s="45" t="s">
        <v>200</v>
      </c>
      <c r="M212" s="45" t="s">
        <v>201</v>
      </c>
      <c r="N212" s="40">
        <v>18600</v>
      </c>
      <c r="O212" s="40">
        <v>0</v>
      </c>
      <c r="P212" s="40">
        <v>18600</v>
      </c>
      <c r="Q212" s="24" t="s">
        <v>873</v>
      </c>
      <c r="R212" s="36" t="s">
        <v>874</v>
      </c>
      <c r="S212" s="36" t="s">
        <v>407</v>
      </c>
      <c r="T212" s="36" t="s">
        <v>147</v>
      </c>
    </row>
    <row r="213" spans="1:20" ht="18" customHeight="1" x14ac:dyDescent="0.35">
      <c r="A213" s="24" t="s">
        <v>17</v>
      </c>
      <c r="B213" s="24" t="s">
        <v>53</v>
      </c>
      <c r="C213" s="24" t="s">
        <v>939</v>
      </c>
      <c r="D213" s="24" t="s">
        <v>197</v>
      </c>
      <c r="E213" s="24" t="s">
        <v>151</v>
      </c>
      <c r="F213" s="24"/>
      <c r="G213" s="24"/>
      <c r="H213" s="24" t="s">
        <v>940</v>
      </c>
      <c r="I213" s="46" t="s">
        <v>941</v>
      </c>
      <c r="J213" s="46">
        <v>1</v>
      </c>
      <c r="K213" s="57">
        <v>45629</v>
      </c>
      <c r="L213" s="45" t="s">
        <v>142</v>
      </c>
      <c r="M213" s="45" t="s">
        <v>302</v>
      </c>
      <c r="N213" s="40">
        <v>215051</v>
      </c>
      <c r="O213" s="40">
        <v>54018</v>
      </c>
      <c r="P213" s="40">
        <v>269069</v>
      </c>
      <c r="Q213" s="24" t="s">
        <v>942</v>
      </c>
      <c r="R213" s="36" t="s">
        <v>943</v>
      </c>
      <c r="S213" s="36" t="s">
        <v>407</v>
      </c>
      <c r="T213" s="36" t="s">
        <v>147</v>
      </c>
    </row>
    <row r="214" spans="1:20" ht="18" customHeight="1" x14ac:dyDescent="0.35">
      <c r="A214" s="24" t="s">
        <v>21</v>
      </c>
      <c r="B214" s="24" t="s">
        <v>106</v>
      </c>
      <c r="C214" s="24" t="s">
        <v>1462</v>
      </c>
      <c r="D214" s="24" t="s">
        <v>1463</v>
      </c>
      <c r="E214" s="24" t="s">
        <v>443</v>
      </c>
      <c r="F214" s="24" t="s">
        <v>503</v>
      </c>
      <c r="G214" s="24" t="s">
        <v>151</v>
      </c>
      <c r="H214" s="24" t="s">
        <v>1464</v>
      </c>
      <c r="I214" s="46" t="s">
        <v>1465</v>
      </c>
      <c r="J214" s="46">
        <v>1</v>
      </c>
      <c r="K214" s="57">
        <v>45719</v>
      </c>
      <c r="L214" s="45" t="s">
        <v>1466</v>
      </c>
      <c r="M214" s="45" t="s">
        <v>566</v>
      </c>
      <c r="N214" s="40">
        <v>150000</v>
      </c>
      <c r="O214" s="40">
        <v>0</v>
      </c>
      <c r="P214" s="40">
        <v>150000</v>
      </c>
      <c r="Q214" s="24" t="s">
        <v>1467</v>
      </c>
      <c r="R214" s="36" t="s">
        <v>1468</v>
      </c>
      <c r="S214" s="36" t="s">
        <v>376</v>
      </c>
      <c r="T214" s="36" t="s">
        <v>147</v>
      </c>
    </row>
    <row r="215" spans="1:20" ht="18" customHeight="1" x14ac:dyDescent="0.35">
      <c r="A215" s="24" t="s">
        <v>20</v>
      </c>
      <c r="B215" s="24" t="s">
        <v>72</v>
      </c>
      <c r="C215" s="24" t="s">
        <v>1651</v>
      </c>
      <c r="D215" s="24" t="s">
        <v>214</v>
      </c>
      <c r="E215" s="24" t="s">
        <v>151</v>
      </c>
      <c r="F215" s="24"/>
      <c r="G215" s="24"/>
      <c r="H215" s="24" t="s">
        <v>1652</v>
      </c>
      <c r="I215" s="46" t="s">
        <v>1653</v>
      </c>
      <c r="J215" s="46">
        <v>2</v>
      </c>
      <c r="K215" s="57">
        <v>45713</v>
      </c>
      <c r="L215" s="45" t="s">
        <v>142</v>
      </c>
      <c r="M215" s="45" t="s">
        <v>143</v>
      </c>
      <c r="N215" s="40">
        <v>225000</v>
      </c>
      <c r="O215" s="40">
        <v>126000</v>
      </c>
      <c r="P215" s="40">
        <v>351000</v>
      </c>
      <c r="Q215" s="24" t="s">
        <v>1654</v>
      </c>
      <c r="R215" s="36" t="s">
        <v>1655</v>
      </c>
      <c r="S215" s="36" t="s">
        <v>407</v>
      </c>
      <c r="T215" s="36" t="s">
        <v>147</v>
      </c>
    </row>
    <row r="216" spans="1:20" ht="18" customHeight="1" x14ac:dyDescent="0.35">
      <c r="A216" s="24" t="s">
        <v>20</v>
      </c>
      <c r="B216" s="24" t="s">
        <v>72</v>
      </c>
      <c r="C216" s="24" t="s">
        <v>1717</v>
      </c>
      <c r="D216" s="24" t="s">
        <v>1718</v>
      </c>
      <c r="E216" s="24" t="s">
        <v>25</v>
      </c>
      <c r="F216" s="24" t="s">
        <v>1104</v>
      </c>
      <c r="G216" s="24" t="s">
        <v>151</v>
      </c>
      <c r="H216" s="24" t="s">
        <v>1719</v>
      </c>
      <c r="I216" s="46" t="s">
        <v>1720</v>
      </c>
      <c r="J216" s="46">
        <v>1</v>
      </c>
      <c r="K216" s="57">
        <v>45702</v>
      </c>
      <c r="L216" s="45" t="s">
        <v>200</v>
      </c>
      <c r="M216" s="45" t="s">
        <v>201</v>
      </c>
      <c r="N216" s="40">
        <v>24060</v>
      </c>
      <c r="O216" s="40">
        <v>7940</v>
      </c>
      <c r="P216" s="40">
        <v>32000</v>
      </c>
      <c r="Q216" s="24" t="s">
        <v>1721</v>
      </c>
      <c r="R216" s="36" t="s">
        <v>1722</v>
      </c>
      <c r="S216" s="36" t="s">
        <v>376</v>
      </c>
      <c r="T216" s="36" t="s">
        <v>147</v>
      </c>
    </row>
    <row r="217" spans="1:20" ht="18" customHeight="1" x14ac:dyDescent="0.35">
      <c r="A217" s="24" t="s">
        <v>20</v>
      </c>
      <c r="B217" s="24" t="s">
        <v>72</v>
      </c>
      <c r="C217" s="24" t="s">
        <v>1826</v>
      </c>
      <c r="D217" s="24" t="s">
        <v>1827</v>
      </c>
      <c r="E217" s="24" t="s">
        <v>139</v>
      </c>
      <c r="F217" s="24"/>
      <c r="G217" s="24"/>
      <c r="H217" s="24" t="s">
        <v>1828</v>
      </c>
      <c r="I217" s="46" t="s">
        <v>1829</v>
      </c>
      <c r="J217" s="46">
        <v>1</v>
      </c>
      <c r="K217" s="57">
        <v>45688</v>
      </c>
      <c r="L217" s="45" t="s">
        <v>174</v>
      </c>
      <c r="M217" s="45" t="s">
        <v>163</v>
      </c>
      <c r="N217" s="40">
        <v>126388</v>
      </c>
      <c r="O217" s="40">
        <v>12639</v>
      </c>
      <c r="P217" s="40">
        <v>139027</v>
      </c>
      <c r="Q217" s="24" t="s">
        <v>1830</v>
      </c>
      <c r="R217" s="36" t="s">
        <v>1831</v>
      </c>
      <c r="S217" s="36" t="s">
        <v>407</v>
      </c>
      <c r="T217" s="36" t="s">
        <v>147</v>
      </c>
    </row>
    <row r="218" spans="1:20" ht="18" customHeight="1" x14ac:dyDescent="0.35">
      <c r="A218" s="24" t="s">
        <v>20</v>
      </c>
      <c r="B218" s="24" t="s">
        <v>72</v>
      </c>
      <c r="C218" s="24" t="s">
        <v>1879</v>
      </c>
      <c r="D218" s="24" t="s">
        <v>611</v>
      </c>
      <c r="E218" s="24" t="s">
        <v>151</v>
      </c>
      <c r="F218" s="24"/>
      <c r="G218" s="24"/>
      <c r="H218" s="24" t="s">
        <v>1880</v>
      </c>
      <c r="I218" s="46" t="s">
        <v>1881</v>
      </c>
      <c r="J218" s="46">
        <v>1</v>
      </c>
      <c r="K218" s="57">
        <v>45672</v>
      </c>
      <c r="L218" s="45" t="s">
        <v>280</v>
      </c>
      <c r="M218" s="45" t="s">
        <v>614</v>
      </c>
      <c r="N218" s="40">
        <v>185553</v>
      </c>
      <c r="O218" s="40">
        <v>9639</v>
      </c>
      <c r="P218" s="40">
        <v>195192</v>
      </c>
      <c r="Q218" s="24" t="s">
        <v>1882</v>
      </c>
      <c r="R218" s="36" t="s">
        <v>1883</v>
      </c>
      <c r="S218" s="36" t="s">
        <v>562</v>
      </c>
      <c r="T218" s="36" t="s">
        <v>147</v>
      </c>
    </row>
    <row r="219" spans="1:20" ht="18" customHeight="1" x14ac:dyDescent="0.35">
      <c r="A219" s="24" t="s">
        <v>20</v>
      </c>
      <c r="B219" s="24" t="s">
        <v>72</v>
      </c>
      <c r="C219" s="24" t="s">
        <v>1717</v>
      </c>
      <c r="D219" s="24" t="s">
        <v>2061</v>
      </c>
      <c r="E219" s="24" t="s">
        <v>139</v>
      </c>
      <c r="F219" s="24" t="s">
        <v>417</v>
      </c>
      <c r="G219" s="24" t="s">
        <v>151</v>
      </c>
      <c r="H219" s="24" t="s">
        <v>2062</v>
      </c>
      <c r="I219" s="46" t="s">
        <v>2063</v>
      </c>
      <c r="J219" s="46">
        <v>1</v>
      </c>
      <c r="K219" s="57">
        <v>45629</v>
      </c>
      <c r="L219" s="45" t="s">
        <v>233</v>
      </c>
      <c r="M219" s="45" t="s">
        <v>234</v>
      </c>
      <c r="N219" s="40">
        <v>18112</v>
      </c>
      <c r="O219" s="40">
        <v>9599</v>
      </c>
      <c r="P219" s="40">
        <v>27711</v>
      </c>
      <c r="Q219" s="24" t="s">
        <v>2064</v>
      </c>
      <c r="R219" s="36" t="s">
        <v>2065</v>
      </c>
      <c r="S219" s="36" t="s">
        <v>1144</v>
      </c>
      <c r="T219" s="36" t="s">
        <v>147</v>
      </c>
    </row>
    <row r="220" spans="1:20" ht="18" customHeight="1" x14ac:dyDescent="0.35">
      <c r="A220" s="24" t="s">
        <v>20</v>
      </c>
      <c r="B220" s="24" t="s">
        <v>72</v>
      </c>
      <c r="C220" s="24" t="s">
        <v>1717</v>
      </c>
      <c r="D220" s="24" t="s">
        <v>2119</v>
      </c>
      <c r="E220" s="24" t="s">
        <v>139</v>
      </c>
      <c r="F220" s="24" t="s">
        <v>1096</v>
      </c>
      <c r="G220" s="24" t="s">
        <v>151</v>
      </c>
      <c r="H220" s="24" t="s">
        <v>2120</v>
      </c>
      <c r="I220" s="46" t="s">
        <v>2121</v>
      </c>
      <c r="J220" s="46">
        <v>3</v>
      </c>
      <c r="K220" s="57">
        <v>45616</v>
      </c>
      <c r="L220" s="45" t="s">
        <v>200</v>
      </c>
      <c r="M220" s="45" t="s">
        <v>201</v>
      </c>
      <c r="N220" s="40">
        <v>2994</v>
      </c>
      <c r="O220" s="40">
        <v>1677</v>
      </c>
      <c r="P220" s="40">
        <v>4671</v>
      </c>
      <c r="Q220" s="24" t="s">
        <v>2122</v>
      </c>
      <c r="R220" s="36" t="s">
        <v>2123</v>
      </c>
      <c r="S220" s="36" t="s">
        <v>1144</v>
      </c>
      <c r="T220" s="36" t="s">
        <v>147</v>
      </c>
    </row>
    <row r="221" spans="1:20" ht="18" customHeight="1" x14ac:dyDescent="0.35">
      <c r="A221" s="24" t="s">
        <v>20</v>
      </c>
      <c r="B221" s="24" t="s">
        <v>72</v>
      </c>
      <c r="C221" s="24" t="s">
        <v>1651</v>
      </c>
      <c r="D221" s="24" t="s">
        <v>2128</v>
      </c>
      <c r="E221" s="24" t="s">
        <v>25</v>
      </c>
      <c r="F221" s="24" t="s">
        <v>1526</v>
      </c>
      <c r="G221" s="24" t="s">
        <v>151</v>
      </c>
      <c r="H221" s="24" t="s">
        <v>2129</v>
      </c>
      <c r="I221" s="46" t="s">
        <v>2130</v>
      </c>
      <c r="J221" s="46">
        <v>2</v>
      </c>
      <c r="K221" s="57">
        <v>45616</v>
      </c>
      <c r="L221" s="45" t="s">
        <v>200</v>
      </c>
      <c r="M221" s="45" t="s">
        <v>201</v>
      </c>
      <c r="N221" s="40">
        <v>178814</v>
      </c>
      <c r="O221" s="40">
        <v>94771</v>
      </c>
      <c r="P221" s="40">
        <v>273585</v>
      </c>
      <c r="Q221" s="24" t="s">
        <v>2131</v>
      </c>
      <c r="R221" s="36" t="s">
        <v>2132</v>
      </c>
      <c r="S221" s="36" t="s">
        <v>407</v>
      </c>
      <c r="T221" s="36" t="s">
        <v>147</v>
      </c>
    </row>
    <row r="222" spans="1:20" ht="18" customHeight="1" x14ac:dyDescent="0.35">
      <c r="A222" s="24" t="s">
        <v>20</v>
      </c>
      <c r="B222" s="24" t="s">
        <v>72</v>
      </c>
      <c r="C222" s="24" t="s">
        <v>1717</v>
      </c>
      <c r="D222" s="24" t="s">
        <v>479</v>
      </c>
      <c r="E222" s="24" t="s">
        <v>151</v>
      </c>
      <c r="F222" s="24"/>
      <c r="G222" s="24"/>
      <c r="H222" s="24" t="s">
        <v>2362</v>
      </c>
      <c r="I222" s="46" t="s">
        <v>2363</v>
      </c>
      <c r="J222" s="46">
        <v>2</v>
      </c>
      <c r="K222" s="57">
        <v>45579</v>
      </c>
      <c r="L222" s="45" t="s">
        <v>233</v>
      </c>
      <c r="M222" s="45" t="s">
        <v>234</v>
      </c>
      <c r="N222" s="40">
        <v>143900</v>
      </c>
      <c r="O222" s="40">
        <v>11512</v>
      </c>
      <c r="P222" s="40">
        <v>155412</v>
      </c>
      <c r="Q222" s="24" t="s">
        <v>2364</v>
      </c>
      <c r="R222" s="36" t="s">
        <v>2365</v>
      </c>
      <c r="S222" s="36" t="s">
        <v>1144</v>
      </c>
      <c r="T222" s="36" t="s">
        <v>147</v>
      </c>
    </row>
    <row r="223" spans="1:20" ht="18" customHeight="1" x14ac:dyDescent="0.35">
      <c r="A223" s="83" t="s">
        <v>15</v>
      </c>
      <c r="B223" s="83" t="s">
        <v>32</v>
      </c>
      <c r="C223" s="83" t="s">
        <v>1237</v>
      </c>
      <c r="D223" s="24" t="s">
        <v>171</v>
      </c>
      <c r="E223" s="24" t="s">
        <v>151</v>
      </c>
      <c r="F223" s="24"/>
      <c r="G223" s="24"/>
      <c r="H223" s="24" t="s">
        <v>1238</v>
      </c>
      <c r="I223" s="46" t="s">
        <v>1239</v>
      </c>
      <c r="J223" s="46">
        <v>1</v>
      </c>
      <c r="K223" s="57">
        <v>45678</v>
      </c>
      <c r="L223" s="45" t="s">
        <v>174</v>
      </c>
      <c r="M223" s="45" t="s">
        <v>175</v>
      </c>
      <c r="N223" s="40">
        <v>2525</v>
      </c>
      <c r="O223" s="40">
        <v>0</v>
      </c>
      <c r="P223" s="40">
        <v>2525</v>
      </c>
      <c r="Q223" s="24" t="s">
        <v>1240</v>
      </c>
      <c r="R223" s="36" t="s">
        <v>1241</v>
      </c>
      <c r="S223" s="36" t="s">
        <v>1173</v>
      </c>
      <c r="T223" s="36" t="s">
        <v>147</v>
      </c>
    </row>
    <row r="224" spans="1:20" ht="18" customHeight="1" x14ac:dyDescent="0.35">
      <c r="A224" s="83" t="s">
        <v>15</v>
      </c>
      <c r="B224" s="83" t="s">
        <v>32</v>
      </c>
      <c r="C224" s="83" t="s">
        <v>1237</v>
      </c>
      <c r="D224" s="24" t="s">
        <v>171</v>
      </c>
      <c r="E224" s="24" t="s">
        <v>151</v>
      </c>
      <c r="F224" s="24"/>
      <c r="G224" s="24"/>
      <c r="H224" s="24" t="s">
        <v>1253</v>
      </c>
      <c r="I224" s="46" t="s">
        <v>1254</v>
      </c>
      <c r="J224" s="46">
        <v>1</v>
      </c>
      <c r="K224" s="57">
        <v>45678</v>
      </c>
      <c r="L224" s="45" t="s">
        <v>174</v>
      </c>
      <c r="M224" s="45" t="s">
        <v>175</v>
      </c>
      <c r="N224" s="40">
        <v>451490</v>
      </c>
      <c r="O224" s="40">
        <v>0</v>
      </c>
      <c r="P224" s="40">
        <v>451490</v>
      </c>
      <c r="Q224" s="24" t="s">
        <v>1255</v>
      </c>
      <c r="R224" s="36" t="s">
        <v>1256</v>
      </c>
      <c r="S224" s="36" t="s">
        <v>1173</v>
      </c>
      <c r="T224" s="36" t="s">
        <v>147</v>
      </c>
    </row>
    <row r="225" spans="1:20" ht="18" customHeight="1" x14ac:dyDescent="0.35">
      <c r="A225" s="83" t="s">
        <v>15</v>
      </c>
      <c r="B225" s="83" t="s">
        <v>32</v>
      </c>
      <c r="C225" s="83" t="s">
        <v>1237</v>
      </c>
      <c r="D225" s="24" t="s">
        <v>171</v>
      </c>
      <c r="E225" s="24" t="s">
        <v>151</v>
      </c>
      <c r="F225" s="24"/>
      <c r="G225" s="24"/>
      <c r="H225" s="24" t="s">
        <v>1316</v>
      </c>
      <c r="I225" s="46" t="s">
        <v>1317</v>
      </c>
      <c r="J225" s="46">
        <v>1</v>
      </c>
      <c r="K225" s="57">
        <v>45637</v>
      </c>
      <c r="L225" s="45" t="s">
        <v>279</v>
      </c>
      <c r="M225" s="45" t="s">
        <v>280</v>
      </c>
      <c r="N225" s="40">
        <v>513056</v>
      </c>
      <c r="O225" s="40">
        <v>0</v>
      </c>
      <c r="P225" s="40">
        <v>513056</v>
      </c>
      <c r="Q225" s="24" t="s">
        <v>1318</v>
      </c>
      <c r="R225" s="36" t="s">
        <v>1256</v>
      </c>
      <c r="S225" s="36" t="s">
        <v>1173</v>
      </c>
      <c r="T225" s="36" t="s">
        <v>282</v>
      </c>
    </row>
    <row r="226" spans="1:20" ht="18" customHeight="1" x14ac:dyDescent="0.35">
      <c r="A226" s="83" t="s">
        <v>15</v>
      </c>
      <c r="B226" s="83" t="s">
        <v>32</v>
      </c>
      <c r="C226" s="83" t="s">
        <v>1237</v>
      </c>
      <c r="D226" s="24" t="s">
        <v>171</v>
      </c>
      <c r="E226" s="24" t="s">
        <v>151</v>
      </c>
      <c r="F226" s="24"/>
      <c r="G226" s="24"/>
      <c r="H226" s="24" t="s">
        <v>1379</v>
      </c>
      <c r="I226" s="46" t="s">
        <v>1380</v>
      </c>
      <c r="J226" s="46">
        <v>1</v>
      </c>
      <c r="K226" s="57">
        <v>45588</v>
      </c>
      <c r="L226" s="45" t="s">
        <v>279</v>
      </c>
      <c r="M226" s="45" t="s">
        <v>280</v>
      </c>
      <c r="N226" s="40">
        <v>2836</v>
      </c>
      <c r="O226" s="40">
        <v>0</v>
      </c>
      <c r="P226" s="40">
        <v>2836</v>
      </c>
      <c r="Q226" s="24" t="s">
        <v>1381</v>
      </c>
      <c r="R226" s="36" t="s">
        <v>1241</v>
      </c>
      <c r="S226" s="36" t="s">
        <v>1173</v>
      </c>
      <c r="T226" s="36" t="s">
        <v>282</v>
      </c>
    </row>
    <row r="227" spans="1:20" ht="18" customHeight="1" x14ac:dyDescent="0.35">
      <c r="A227" s="83" t="s">
        <v>15</v>
      </c>
      <c r="B227" s="83" t="s">
        <v>32</v>
      </c>
      <c r="C227" s="83" t="s">
        <v>1232</v>
      </c>
      <c r="D227" s="24" t="s">
        <v>171</v>
      </c>
      <c r="E227" s="24" t="s">
        <v>151</v>
      </c>
      <c r="F227" s="24"/>
      <c r="G227" s="24"/>
      <c r="H227" s="24" t="s">
        <v>1398</v>
      </c>
      <c r="I227" s="46" t="s">
        <v>1399</v>
      </c>
      <c r="J227" s="46">
        <v>1</v>
      </c>
      <c r="K227" s="57">
        <v>45588</v>
      </c>
      <c r="L227" s="45" t="s">
        <v>279</v>
      </c>
      <c r="M227" s="45" t="s">
        <v>280</v>
      </c>
      <c r="N227" s="40">
        <v>52836</v>
      </c>
      <c r="O227" s="40">
        <v>27739</v>
      </c>
      <c r="P227" s="40">
        <v>80575</v>
      </c>
      <c r="Q227" s="24" t="s">
        <v>1400</v>
      </c>
      <c r="R227" s="36" t="s">
        <v>1401</v>
      </c>
      <c r="S227" s="36" t="s">
        <v>1173</v>
      </c>
      <c r="T227" s="36" t="s">
        <v>282</v>
      </c>
    </row>
    <row r="228" spans="1:20" ht="18" customHeight="1" x14ac:dyDescent="0.35">
      <c r="A228" s="83" t="s">
        <v>15</v>
      </c>
      <c r="B228" s="83" t="s">
        <v>33</v>
      </c>
      <c r="C228" s="83" t="s">
        <v>1167</v>
      </c>
      <c r="D228" s="24" t="s">
        <v>1168</v>
      </c>
      <c r="E228" s="24" t="s">
        <v>139</v>
      </c>
      <c r="F228" s="24" t="s">
        <v>171</v>
      </c>
      <c r="G228" s="24" t="s">
        <v>151</v>
      </c>
      <c r="H228" s="24" t="s">
        <v>1169</v>
      </c>
      <c r="I228" s="46" t="s">
        <v>1170</v>
      </c>
      <c r="J228" s="46">
        <v>1</v>
      </c>
      <c r="K228" s="57">
        <v>45726</v>
      </c>
      <c r="L228" s="45" t="s">
        <v>525</v>
      </c>
      <c r="M228" s="45" t="s">
        <v>530</v>
      </c>
      <c r="N228" s="40">
        <v>82387</v>
      </c>
      <c r="O228" s="40">
        <v>17301</v>
      </c>
      <c r="P228" s="40">
        <v>99688</v>
      </c>
      <c r="Q228" s="24" t="s">
        <v>1171</v>
      </c>
      <c r="R228" s="36" t="s">
        <v>1172</v>
      </c>
      <c r="S228" s="36" t="s">
        <v>1173</v>
      </c>
      <c r="T228" s="36" t="s">
        <v>147</v>
      </c>
    </row>
    <row r="229" spans="1:20" ht="18" customHeight="1" x14ac:dyDescent="0.35">
      <c r="A229" s="83" t="s">
        <v>15</v>
      </c>
      <c r="B229" s="83" t="s">
        <v>33</v>
      </c>
      <c r="C229" s="83" t="s">
        <v>1196</v>
      </c>
      <c r="D229" s="24" t="s">
        <v>1197</v>
      </c>
      <c r="E229" s="24" t="s">
        <v>139</v>
      </c>
      <c r="F229" s="24"/>
      <c r="G229" s="24"/>
      <c r="H229" s="24" t="s">
        <v>1198</v>
      </c>
      <c r="I229" s="46" t="s">
        <v>1199</v>
      </c>
      <c r="J229" s="46">
        <v>2</v>
      </c>
      <c r="K229" s="57">
        <v>45694</v>
      </c>
      <c r="L229" s="45" t="s">
        <v>142</v>
      </c>
      <c r="M229" s="45" t="s">
        <v>1200</v>
      </c>
      <c r="N229" s="40">
        <v>41091</v>
      </c>
      <c r="O229" s="40">
        <v>4109</v>
      </c>
      <c r="P229" s="40">
        <v>45200</v>
      </c>
      <c r="Q229" s="24" t="s">
        <v>1201</v>
      </c>
      <c r="R229" s="36" t="s">
        <v>1202</v>
      </c>
      <c r="S229" s="36" t="s">
        <v>1173</v>
      </c>
      <c r="T229" s="36" t="s">
        <v>147</v>
      </c>
    </row>
    <row r="230" spans="1:20" ht="18" customHeight="1" x14ac:dyDescent="0.35">
      <c r="A230" s="83" t="s">
        <v>15</v>
      </c>
      <c r="B230" s="83" t="s">
        <v>33</v>
      </c>
      <c r="C230" s="83" t="s">
        <v>1257</v>
      </c>
      <c r="D230" s="24" t="s">
        <v>1258</v>
      </c>
      <c r="E230" s="24" t="s">
        <v>139</v>
      </c>
      <c r="F230" s="24" t="s">
        <v>1259</v>
      </c>
      <c r="G230" s="24" t="s">
        <v>443</v>
      </c>
      <c r="H230" s="24" t="s">
        <v>1260</v>
      </c>
      <c r="I230" s="46" t="s">
        <v>1261</v>
      </c>
      <c r="J230" s="46">
        <v>3</v>
      </c>
      <c r="K230" s="57">
        <v>45672</v>
      </c>
      <c r="L230" s="45" t="s">
        <v>174</v>
      </c>
      <c r="M230" s="45" t="s">
        <v>175</v>
      </c>
      <c r="N230" s="40">
        <v>2727</v>
      </c>
      <c r="O230" s="40">
        <v>573</v>
      </c>
      <c r="P230" s="40">
        <v>3300</v>
      </c>
      <c r="Q230" s="24" t="s">
        <v>1262</v>
      </c>
      <c r="R230" s="36" t="s">
        <v>1263</v>
      </c>
      <c r="S230" s="36" t="s">
        <v>1173</v>
      </c>
      <c r="T230" s="36" t="s">
        <v>147</v>
      </c>
    </row>
    <row r="231" spans="1:20" ht="18" customHeight="1" x14ac:dyDescent="0.35">
      <c r="A231" s="83" t="s">
        <v>15</v>
      </c>
      <c r="B231" s="83" t="s">
        <v>33</v>
      </c>
      <c r="C231" s="83" t="s">
        <v>1191</v>
      </c>
      <c r="D231" s="24" t="s">
        <v>635</v>
      </c>
      <c r="E231" s="24" t="s">
        <v>443</v>
      </c>
      <c r="F231" s="24" t="s">
        <v>588</v>
      </c>
      <c r="G231" s="24" t="s">
        <v>151</v>
      </c>
      <c r="H231" s="24" t="s">
        <v>1293</v>
      </c>
      <c r="I231" s="46" t="s">
        <v>1294</v>
      </c>
      <c r="J231" s="46">
        <v>1</v>
      </c>
      <c r="K231" s="57">
        <v>45664</v>
      </c>
      <c r="L231" s="45" t="s">
        <v>162</v>
      </c>
      <c r="M231" s="45" t="s">
        <v>163</v>
      </c>
      <c r="N231" s="40">
        <v>750</v>
      </c>
      <c r="O231" s="40">
        <v>0</v>
      </c>
      <c r="P231" s="40">
        <v>750</v>
      </c>
      <c r="Q231" s="24" t="s">
        <v>1295</v>
      </c>
      <c r="R231" s="36" t="s">
        <v>1296</v>
      </c>
      <c r="S231" s="36" t="s">
        <v>1173</v>
      </c>
      <c r="T231" s="36" t="s">
        <v>147</v>
      </c>
    </row>
    <row r="232" spans="1:20" ht="18" customHeight="1" x14ac:dyDescent="0.35">
      <c r="A232" s="83" t="s">
        <v>15</v>
      </c>
      <c r="B232" s="83" t="s">
        <v>33</v>
      </c>
      <c r="C232" s="83" t="s">
        <v>1191</v>
      </c>
      <c r="D232" s="24" t="s">
        <v>635</v>
      </c>
      <c r="E232" s="24" t="s">
        <v>443</v>
      </c>
      <c r="F232" s="24" t="s">
        <v>588</v>
      </c>
      <c r="G232" s="24" t="s">
        <v>151</v>
      </c>
      <c r="H232" s="24" t="s">
        <v>1293</v>
      </c>
      <c r="I232" s="46" t="s">
        <v>1302</v>
      </c>
      <c r="J232" s="46">
        <v>1</v>
      </c>
      <c r="K232" s="57">
        <v>45664</v>
      </c>
      <c r="L232" s="45" t="s">
        <v>162</v>
      </c>
      <c r="M232" s="45" t="s">
        <v>163</v>
      </c>
      <c r="N232" s="40">
        <v>247223</v>
      </c>
      <c r="O232" s="40">
        <v>19777</v>
      </c>
      <c r="P232" s="40">
        <v>267000</v>
      </c>
      <c r="Q232" s="24" t="s">
        <v>1295</v>
      </c>
      <c r="R232" s="36" t="s">
        <v>1296</v>
      </c>
      <c r="S232" s="36" t="s">
        <v>1173</v>
      </c>
      <c r="T232" s="36" t="s">
        <v>147</v>
      </c>
    </row>
    <row r="233" spans="1:20" ht="18" customHeight="1" x14ac:dyDescent="0.35">
      <c r="A233" s="83" t="s">
        <v>15</v>
      </c>
      <c r="B233" s="83" t="s">
        <v>33</v>
      </c>
      <c r="C233" s="83" t="s">
        <v>1191</v>
      </c>
      <c r="D233" s="24" t="s">
        <v>635</v>
      </c>
      <c r="E233" s="24" t="s">
        <v>443</v>
      </c>
      <c r="F233" s="24" t="s">
        <v>588</v>
      </c>
      <c r="G233" s="24" t="s">
        <v>151</v>
      </c>
      <c r="H233" s="24" t="s">
        <v>1293</v>
      </c>
      <c r="I233" s="46" t="s">
        <v>1302</v>
      </c>
      <c r="J233" s="46">
        <v>1</v>
      </c>
      <c r="K233" s="57">
        <v>45664</v>
      </c>
      <c r="L233" s="45" t="s">
        <v>162</v>
      </c>
      <c r="M233" s="45" t="s">
        <v>163</v>
      </c>
      <c r="N233" s="40">
        <v>300232</v>
      </c>
      <c r="O233" s="40">
        <v>24018</v>
      </c>
      <c r="P233" s="40">
        <v>324250</v>
      </c>
      <c r="Q233" s="24" t="s">
        <v>1295</v>
      </c>
      <c r="R233" s="36" t="s">
        <v>1296</v>
      </c>
      <c r="S233" s="36" t="s">
        <v>1173</v>
      </c>
      <c r="T233" s="36" t="s">
        <v>147</v>
      </c>
    </row>
    <row r="234" spans="1:20" ht="18" customHeight="1" x14ac:dyDescent="0.35">
      <c r="A234" s="83" t="s">
        <v>15</v>
      </c>
      <c r="B234" s="83" t="s">
        <v>33</v>
      </c>
      <c r="C234" s="83" t="s">
        <v>1191</v>
      </c>
      <c r="D234" s="24" t="s">
        <v>635</v>
      </c>
      <c r="E234" s="24" t="s">
        <v>443</v>
      </c>
      <c r="F234" s="24" t="s">
        <v>588</v>
      </c>
      <c r="G234" s="24" t="s">
        <v>151</v>
      </c>
      <c r="H234" s="24" t="s">
        <v>1303</v>
      </c>
      <c r="I234" s="46" t="s">
        <v>1304</v>
      </c>
      <c r="J234" s="46">
        <v>1</v>
      </c>
      <c r="K234" s="57">
        <v>45663</v>
      </c>
      <c r="L234" s="45" t="s">
        <v>162</v>
      </c>
      <c r="M234" s="45" t="s">
        <v>163</v>
      </c>
      <c r="N234" s="40">
        <v>35185</v>
      </c>
      <c r="O234" s="40">
        <v>2815</v>
      </c>
      <c r="P234" s="40">
        <v>38000</v>
      </c>
      <c r="Q234" s="24" t="s">
        <v>1305</v>
      </c>
      <c r="R234" s="36" t="s">
        <v>1306</v>
      </c>
      <c r="S234" s="36" t="s">
        <v>1173</v>
      </c>
      <c r="T234" s="36" t="s">
        <v>147</v>
      </c>
    </row>
    <row r="235" spans="1:20" ht="18" customHeight="1" x14ac:dyDescent="0.35">
      <c r="A235" s="83" t="s">
        <v>15</v>
      </c>
      <c r="B235" s="83" t="s">
        <v>33</v>
      </c>
      <c r="C235" s="83" t="s">
        <v>1167</v>
      </c>
      <c r="D235" s="24" t="s">
        <v>635</v>
      </c>
      <c r="E235" s="24" t="s">
        <v>443</v>
      </c>
      <c r="F235" s="24"/>
      <c r="G235" s="24"/>
      <c r="H235" s="24" t="s">
        <v>1307</v>
      </c>
      <c r="I235" s="46" t="s">
        <v>1308</v>
      </c>
      <c r="J235" s="46">
        <v>1</v>
      </c>
      <c r="K235" s="57">
        <v>45649</v>
      </c>
      <c r="L235" s="45" t="s">
        <v>162</v>
      </c>
      <c r="M235" s="45" t="s">
        <v>163</v>
      </c>
      <c r="N235" s="40">
        <v>3560</v>
      </c>
      <c r="O235" s="40">
        <v>0</v>
      </c>
      <c r="P235" s="40">
        <v>3560</v>
      </c>
      <c r="Q235" s="24" t="s">
        <v>1309</v>
      </c>
      <c r="R235" s="36" t="s">
        <v>1310</v>
      </c>
      <c r="S235" s="36" t="s">
        <v>1173</v>
      </c>
      <c r="T235" s="36" t="s">
        <v>147</v>
      </c>
    </row>
    <row r="236" spans="1:20" ht="18" customHeight="1" x14ac:dyDescent="0.35">
      <c r="A236" s="83" t="s">
        <v>15</v>
      </c>
      <c r="B236" s="83" t="s">
        <v>33</v>
      </c>
      <c r="C236" s="83" t="s">
        <v>1167</v>
      </c>
      <c r="D236" s="24" t="s">
        <v>635</v>
      </c>
      <c r="E236" s="24" t="s">
        <v>443</v>
      </c>
      <c r="F236" s="24"/>
      <c r="G236" s="24"/>
      <c r="H236" s="24" t="s">
        <v>1307</v>
      </c>
      <c r="I236" s="46" t="s">
        <v>1311</v>
      </c>
      <c r="J236" s="46">
        <v>1</v>
      </c>
      <c r="K236" s="57">
        <v>45649</v>
      </c>
      <c r="L236" s="45" t="s">
        <v>162</v>
      </c>
      <c r="M236" s="45" t="s">
        <v>163</v>
      </c>
      <c r="N236" s="40">
        <v>48213</v>
      </c>
      <c r="O236" s="40">
        <v>0</v>
      </c>
      <c r="P236" s="40">
        <v>48213</v>
      </c>
      <c r="Q236" s="24" t="s">
        <v>1309</v>
      </c>
      <c r="R236" s="36" t="s">
        <v>1310</v>
      </c>
      <c r="S236" s="36" t="s">
        <v>1173</v>
      </c>
      <c r="T236" s="36" t="s">
        <v>147</v>
      </c>
    </row>
    <row r="237" spans="1:20" ht="18" customHeight="1" x14ac:dyDescent="0.35">
      <c r="A237" s="83" t="s">
        <v>15</v>
      </c>
      <c r="B237" s="83" t="s">
        <v>33</v>
      </c>
      <c r="C237" s="83" t="s">
        <v>1196</v>
      </c>
      <c r="D237" s="24" t="s">
        <v>1326</v>
      </c>
      <c r="E237" s="24" t="s">
        <v>139</v>
      </c>
      <c r="F237" s="24" t="s">
        <v>659</v>
      </c>
      <c r="G237" s="24" t="s">
        <v>151</v>
      </c>
      <c r="H237" s="24" t="s">
        <v>1327</v>
      </c>
      <c r="I237" s="46" t="s">
        <v>1328</v>
      </c>
      <c r="J237" s="46">
        <v>1</v>
      </c>
      <c r="K237" s="57">
        <v>45636</v>
      </c>
      <c r="L237" s="45" t="s">
        <v>162</v>
      </c>
      <c r="M237" s="45" t="s">
        <v>163</v>
      </c>
      <c r="N237" s="40">
        <v>72728</v>
      </c>
      <c r="O237" s="40">
        <v>7272</v>
      </c>
      <c r="P237" s="40">
        <v>80000</v>
      </c>
      <c r="Q237" s="24" t="s">
        <v>1329</v>
      </c>
      <c r="R237" s="36" t="s">
        <v>1330</v>
      </c>
      <c r="S237" s="36" t="s">
        <v>1173</v>
      </c>
      <c r="T237" s="36" t="s">
        <v>147</v>
      </c>
    </row>
    <row r="238" spans="1:20" ht="18" customHeight="1" x14ac:dyDescent="0.35">
      <c r="A238" s="83" t="s">
        <v>15</v>
      </c>
      <c r="B238" s="83" t="s">
        <v>33</v>
      </c>
      <c r="C238" s="83" t="s">
        <v>1196</v>
      </c>
      <c r="D238" s="24" t="s">
        <v>1368</v>
      </c>
      <c r="E238" s="24" t="s">
        <v>443</v>
      </c>
      <c r="F238" s="24"/>
      <c r="G238" s="24"/>
      <c r="H238" s="24" t="s">
        <v>1369</v>
      </c>
      <c r="I238" s="46" t="s">
        <v>1370</v>
      </c>
      <c r="J238" s="46">
        <v>1</v>
      </c>
      <c r="K238" s="57">
        <v>45601</v>
      </c>
      <c r="L238" s="45" t="s">
        <v>200</v>
      </c>
      <c r="M238" s="45" t="s">
        <v>427</v>
      </c>
      <c r="N238" s="40">
        <v>794606</v>
      </c>
      <c r="O238" s="40">
        <v>166867</v>
      </c>
      <c r="P238" s="40">
        <v>961473</v>
      </c>
      <c r="Q238" s="24" t="s">
        <v>1371</v>
      </c>
      <c r="R238" s="36" t="s">
        <v>1372</v>
      </c>
      <c r="S238" s="36" t="s">
        <v>1173</v>
      </c>
      <c r="T238" s="36" t="s">
        <v>147</v>
      </c>
    </row>
    <row r="239" spans="1:20" ht="18" customHeight="1" x14ac:dyDescent="0.35">
      <c r="A239" s="83" t="s">
        <v>15</v>
      </c>
      <c r="B239" s="83" t="s">
        <v>34</v>
      </c>
      <c r="C239" s="83" t="s">
        <v>1157</v>
      </c>
      <c r="D239" s="24" t="s">
        <v>377</v>
      </c>
      <c r="E239" s="24" t="s">
        <v>25</v>
      </c>
      <c r="F239" s="24" t="s">
        <v>171</v>
      </c>
      <c r="G239" s="24" t="s">
        <v>151</v>
      </c>
      <c r="H239" s="24" t="s">
        <v>1158</v>
      </c>
      <c r="I239" s="46" t="s">
        <v>1159</v>
      </c>
      <c r="J239" s="46">
        <v>1</v>
      </c>
      <c r="K239" s="57">
        <v>45743</v>
      </c>
      <c r="L239" s="45" t="s">
        <v>404</v>
      </c>
      <c r="M239" s="45" t="s">
        <v>201</v>
      </c>
      <c r="N239" s="40">
        <v>32919</v>
      </c>
      <c r="O239" s="40">
        <v>6913</v>
      </c>
      <c r="P239" s="40">
        <v>39832</v>
      </c>
      <c r="Q239" s="24" t="s">
        <v>1160</v>
      </c>
      <c r="R239" s="36" t="s">
        <v>381</v>
      </c>
      <c r="S239" s="36" t="s">
        <v>1161</v>
      </c>
      <c r="T239" s="36" t="s">
        <v>147</v>
      </c>
    </row>
    <row r="240" spans="1:20" ht="18" customHeight="1" x14ac:dyDescent="0.35">
      <c r="A240" s="83" t="s">
        <v>15</v>
      </c>
      <c r="B240" s="83" t="s">
        <v>34</v>
      </c>
      <c r="C240" s="83" t="s">
        <v>1157</v>
      </c>
      <c r="D240" s="24" t="s">
        <v>1162</v>
      </c>
      <c r="E240" s="24" t="s">
        <v>25</v>
      </c>
      <c r="F240" s="24" t="s">
        <v>171</v>
      </c>
      <c r="G240" s="24" t="s">
        <v>151</v>
      </c>
      <c r="H240" s="24" t="s">
        <v>1163</v>
      </c>
      <c r="I240" s="46" t="s">
        <v>1164</v>
      </c>
      <c r="J240" s="46">
        <v>1</v>
      </c>
      <c r="K240" s="57">
        <v>45734</v>
      </c>
      <c r="L240" s="45" t="s">
        <v>162</v>
      </c>
      <c r="M240" s="45" t="s">
        <v>163</v>
      </c>
      <c r="N240" s="40">
        <v>49587</v>
      </c>
      <c r="O240" s="40">
        <v>10413</v>
      </c>
      <c r="P240" s="40">
        <v>60000</v>
      </c>
      <c r="Q240" s="24" t="s">
        <v>1165</v>
      </c>
      <c r="R240" s="36" t="s">
        <v>1166</v>
      </c>
      <c r="S240" s="36" t="s">
        <v>1161</v>
      </c>
      <c r="T240" s="36" t="s">
        <v>147</v>
      </c>
    </row>
    <row r="241" spans="1:20" ht="18" customHeight="1" x14ac:dyDescent="0.35">
      <c r="A241" s="83" t="s">
        <v>15</v>
      </c>
      <c r="B241" s="83" t="s">
        <v>34</v>
      </c>
      <c r="C241" s="83" t="s">
        <v>1174</v>
      </c>
      <c r="D241" s="24" t="s">
        <v>1175</v>
      </c>
      <c r="E241" s="24" t="s">
        <v>25</v>
      </c>
      <c r="F241" s="24" t="s">
        <v>171</v>
      </c>
      <c r="G241" s="24" t="s">
        <v>151</v>
      </c>
      <c r="H241" s="24" t="s">
        <v>1176</v>
      </c>
      <c r="I241" s="46" t="s">
        <v>1177</v>
      </c>
      <c r="J241" s="46">
        <v>1</v>
      </c>
      <c r="K241" s="57">
        <v>45719</v>
      </c>
      <c r="L241" s="45" t="s">
        <v>233</v>
      </c>
      <c r="M241" s="45" t="s">
        <v>234</v>
      </c>
      <c r="N241" s="40">
        <v>2000</v>
      </c>
      <c r="O241" s="40">
        <v>222</v>
      </c>
      <c r="P241" s="40">
        <v>2222</v>
      </c>
      <c r="Q241" s="24" t="s">
        <v>1178</v>
      </c>
      <c r="R241" s="36" t="s">
        <v>1179</v>
      </c>
      <c r="S241" s="36" t="s">
        <v>1161</v>
      </c>
      <c r="T241" s="36" t="s">
        <v>147</v>
      </c>
    </row>
    <row r="242" spans="1:20" ht="18" customHeight="1" x14ac:dyDescent="0.35">
      <c r="A242" s="83" t="s">
        <v>15</v>
      </c>
      <c r="B242" s="83" t="s">
        <v>34</v>
      </c>
      <c r="C242" s="83" t="s">
        <v>1180</v>
      </c>
      <c r="D242" s="24" t="s">
        <v>1181</v>
      </c>
      <c r="E242" s="24" t="s">
        <v>139</v>
      </c>
      <c r="F242" s="24" t="s">
        <v>246</v>
      </c>
      <c r="G242" s="24" t="s">
        <v>151</v>
      </c>
      <c r="H242" s="24" t="s">
        <v>1182</v>
      </c>
      <c r="I242" s="46" t="s">
        <v>1183</v>
      </c>
      <c r="J242" s="46">
        <v>1</v>
      </c>
      <c r="K242" s="57">
        <v>45708</v>
      </c>
      <c r="L242" s="45" t="s">
        <v>605</v>
      </c>
      <c r="M242" s="45" t="s">
        <v>606</v>
      </c>
      <c r="N242" s="40">
        <v>179188</v>
      </c>
      <c r="O242" s="40">
        <v>19910</v>
      </c>
      <c r="P242" s="40">
        <v>199098</v>
      </c>
      <c r="Q242" s="24" t="s">
        <v>1184</v>
      </c>
      <c r="R242" s="36" t="s">
        <v>1185</v>
      </c>
      <c r="S242" s="36" t="s">
        <v>1161</v>
      </c>
      <c r="T242" s="36" t="s">
        <v>147</v>
      </c>
    </row>
    <row r="243" spans="1:20" ht="18" customHeight="1" x14ac:dyDescent="0.35">
      <c r="A243" s="83" t="s">
        <v>15</v>
      </c>
      <c r="B243" s="83" t="s">
        <v>34</v>
      </c>
      <c r="C243" s="83" t="s">
        <v>1174</v>
      </c>
      <c r="D243" s="24" t="s">
        <v>1186</v>
      </c>
      <c r="E243" s="24" t="s">
        <v>443</v>
      </c>
      <c r="F243" s="24"/>
      <c r="G243" s="24"/>
      <c r="H243" s="24" t="s">
        <v>1187</v>
      </c>
      <c r="I243" s="46" t="s">
        <v>1188</v>
      </c>
      <c r="J243" s="46">
        <v>1</v>
      </c>
      <c r="K243" s="57">
        <v>45706</v>
      </c>
      <c r="L243" s="45" t="s">
        <v>297</v>
      </c>
      <c r="M243" s="45" t="s">
        <v>163</v>
      </c>
      <c r="N243" s="40">
        <v>24784</v>
      </c>
      <c r="O243" s="40">
        <v>5204</v>
      </c>
      <c r="P243" s="40">
        <v>29988</v>
      </c>
      <c r="Q243" s="24" t="s">
        <v>1189</v>
      </c>
      <c r="R243" s="36" t="s">
        <v>1190</v>
      </c>
      <c r="S243" s="36" t="s">
        <v>1173</v>
      </c>
      <c r="T243" s="36" t="s">
        <v>147</v>
      </c>
    </row>
    <row r="244" spans="1:20" ht="18" customHeight="1" x14ac:dyDescent="0.35">
      <c r="A244" s="83" t="s">
        <v>15</v>
      </c>
      <c r="B244" s="83" t="s">
        <v>34</v>
      </c>
      <c r="C244" s="83" t="s">
        <v>1157</v>
      </c>
      <c r="D244" s="24" t="s">
        <v>1203</v>
      </c>
      <c r="E244" s="24" t="s">
        <v>139</v>
      </c>
      <c r="F244" s="24" t="s">
        <v>171</v>
      </c>
      <c r="G244" s="24" t="s">
        <v>151</v>
      </c>
      <c r="H244" s="24" t="s">
        <v>1204</v>
      </c>
      <c r="I244" s="46" t="s">
        <v>1205</v>
      </c>
      <c r="J244" s="46">
        <v>1</v>
      </c>
      <c r="K244" s="57">
        <v>45692</v>
      </c>
      <c r="L244" s="45" t="s">
        <v>200</v>
      </c>
      <c r="M244" s="45" t="s">
        <v>782</v>
      </c>
      <c r="N244" s="40">
        <v>269057</v>
      </c>
      <c r="O244" s="40">
        <v>56502</v>
      </c>
      <c r="P244" s="40">
        <v>325559</v>
      </c>
      <c r="Q244" s="24" t="s">
        <v>1206</v>
      </c>
      <c r="R244" s="36" t="s">
        <v>1207</v>
      </c>
      <c r="S244" s="36" t="s">
        <v>1161</v>
      </c>
      <c r="T244" s="36" t="s">
        <v>147</v>
      </c>
    </row>
    <row r="245" spans="1:20" ht="18" customHeight="1" x14ac:dyDescent="0.35">
      <c r="A245" s="83" t="s">
        <v>15</v>
      </c>
      <c r="B245" s="83" t="s">
        <v>34</v>
      </c>
      <c r="C245" s="83" t="s">
        <v>1208</v>
      </c>
      <c r="D245" s="24" t="s">
        <v>1209</v>
      </c>
      <c r="E245" s="24" t="s">
        <v>25</v>
      </c>
      <c r="F245" s="24" t="s">
        <v>171</v>
      </c>
      <c r="G245" s="24" t="s">
        <v>151</v>
      </c>
      <c r="H245" s="24" t="s">
        <v>1210</v>
      </c>
      <c r="I245" s="46" t="s">
        <v>1211</v>
      </c>
      <c r="J245" s="46">
        <v>1</v>
      </c>
      <c r="K245" s="57">
        <v>45684</v>
      </c>
      <c r="L245" s="45" t="s">
        <v>268</v>
      </c>
      <c r="M245" s="45" t="s">
        <v>269</v>
      </c>
      <c r="N245" s="40">
        <v>13636</v>
      </c>
      <c r="O245" s="40">
        <v>1363</v>
      </c>
      <c r="P245" s="40">
        <v>14999</v>
      </c>
      <c r="Q245" s="24" t="s">
        <v>1212</v>
      </c>
      <c r="R245" s="36" t="s">
        <v>1213</v>
      </c>
      <c r="S245" s="36" t="s">
        <v>1161</v>
      </c>
      <c r="T245" s="36" t="s">
        <v>147</v>
      </c>
    </row>
    <row r="246" spans="1:20" ht="18" customHeight="1" x14ac:dyDescent="0.35">
      <c r="A246" s="83" t="s">
        <v>15</v>
      </c>
      <c r="B246" s="83" t="s">
        <v>34</v>
      </c>
      <c r="C246" s="83" t="s">
        <v>1157</v>
      </c>
      <c r="D246" s="24" t="s">
        <v>1186</v>
      </c>
      <c r="E246" s="24" t="s">
        <v>443</v>
      </c>
      <c r="F246" s="24"/>
      <c r="G246" s="24"/>
      <c r="H246" s="24" t="s">
        <v>1214</v>
      </c>
      <c r="I246" s="46" t="s">
        <v>1215</v>
      </c>
      <c r="J246" s="46">
        <v>1</v>
      </c>
      <c r="K246" s="57">
        <v>45684</v>
      </c>
      <c r="L246" s="45" t="s">
        <v>1216</v>
      </c>
      <c r="M246" s="45" t="s">
        <v>1217</v>
      </c>
      <c r="N246" s="40">
        <v>12396</v>
      </c>
      <c r="O246" s="40">
        <v>2604</v>
      </c>
      <c r="P246" s="40">
        <v>15000</v>
      </c>
      <c r="Q246" s="24" t="s">
        <v>1218</v>
      </c>
      <c r="R246" s="36" t="s">
        <v>1219</v>
      </c>
      <c r="S246" s="36" t="s">
        <v>1161</v>
      </c>
      <c r="T246" s="36" t="s">
        <v>147</v>
      </c>
    </row>
    <row r="247" spans="1:20" ht="18" customHeight="1" x14ac:dyDescent="0.35">
      <c r="A247" s="83" t="s">
        <v>15</v>
      </c>
      <c r="B247" s="83" t="s">
        <v>34</v>
      </c>
      <c r="C247" s="83" t="s">
        <v>1157</v>
      </c>
      <c r="D247" s="24" t="s">
        <v>1227</v>
      </c>
      <c r="E247" s="24" t="s">
        <v>139</v>
      </c>
      <c r="F247" s="24"/>
      <c r="G247" s="24"/>
      <c r="H247" s="24" t="s">
        <v>1228</v>
      </c>
      <c r="I247" s="46" t="s">
        <v>1229</v>
      </c>
      <c r="J247" s="46">
        <v>1</v>
      </c>
      <c r="K247" s="57">
        <v>45679</v>
      </c>
      <c r="L247" s="45" t="s">
        <v>142</v>
      </c>
      <c r="M247" s="45" t="s">
        <v>413</v>
      </c>
      <c r="N247" s="40">
        <v>30516</v>
      </c>
      <c r="O247" s="40">
        <v>0</v>
      </c>
      <c r="P247" s="40">
        <v>30516</v>
      </c>
      <c r="Q247" s="24" t="s">
        <v>1230</v>
      </c>
      <c r="R247" s="36" t="s">
        <v>1231</v>
      </c>
      <c r="S247" s="36" t="s">
        <v>1161</v>
      </c>
      <c r="T247" s="36" t="s">
        <v>147</v>
      </c>
    </row>
    <row r="248" spans="1:20" ht="18" customHeight="1" x14ac:dyDescent="0.35">
      <c r="A248" s="83" t="s">
        <v>15</v>
      </c>
      <c r="B248" s="83" t="s">
        <v>34</v>
      </c>
      <c r="C248" s="83" t="s">
        <v>1242</v>
      </c>
      <c r="D248" s="24" t="s">
        <v>171</v>
      </c>
      <c r="E248" s="24" t="s">
        <v>151</v>
      </c>
      <c r="F248" s="24"/>
      <c r="G248" s="24"/>
      <c r="H248" s="24" t="s">
        <v>1243</v>
      </c>
      <c r="I248" s="46" t="s">
        <v>1244</v>
      </c>
      <c r="J248" s="46">
        <v>1</v>
      </c>
      <c r="K248" s="57">
        <v>45678</v>
      </c>
      <c r="L248" s="45" t="s">
        <v>174</v>
      </c>
      <c r="M248" s="45" t="s">
        <v>175</v>
      </c>
      <c r="N248" s="40">
        <v>10201</v>
      </c>
      <c r="O248" s="40">
        <v>0</v>
      </c>
      <c r="P248" s="40">
        <v>10201</v>
      </c>
      <c r="Q248" s="24" t="s">
        <v>1245</v>
      </c>
      <c r="R248" s="36" t="s">
        <v>1246</v>
      </c>
      <c r="S248" s="36" t="s">
        <v>1173</v>
      </c>
      <c r="T248" s="36" t="s">
        <v>147</v>
      </c>
    </row>
    <row r="249" spans="1:20" ht="18" customHeight="1" x14ac:dyDescent="0.35">
      <c r="A249" s="83" t="s">
        <v>15</v>
      </c>
      <c r="B249" s="83" t="s">
        <v>34</v>
      </c>
      <c r="C249" s="83" t="s">
        <v>1157</v>
      </c>
      <c r="D249" s="24" t="s">
        <v>1186</v>
      </c>
      <c r="E249" s="24" t="s">
        <v>443</v>
      </c>
      <c r="F249" s="24"/>
      <c r="G249" s="24"/>
      <c r="H249" s="24" t="s">
        <v>1247</v>
      </c>
      <c r="I249" s="46" t="s">
        <v>1248</v>
      </c>
      <c r="J249" s="46">
        <v>1</v>
      </c>
      <c r="K249" s="57">
        <v>45678</v>
      </c>
      <c r="L249" s="45" t="s">
        <v>1249</v>
      </c>
      <c r="M249" s="45" t="s">
        <v>1250</v>
      </c>
      <c r="N249" s="40">
        <v>17550</v>
      </c>
      <c r="O249" s="40">
        <v>0</v>
      </c>
      <c r="P249" s="40">
        <v>17550</v>
      </c>
      <c r="Q249" s="24" t="s">
        <v>1251</v>
      </c>
      <c r="R249" s="36" t="s">
        <v>1252</v>
      </c>
      <c r="S249" s="36" t="s">
        <v>1161</v>
      </c>
      <c r="T249" s="36" t="s">
        <v>147</v>
      </c>
    </row>
    <row r="250" spans="1:20" ht="18" customHeight="1" x14ac:dyDescent="0.35">
      <c r="A250" s="83" t="s">
        <v>15</v>
      </c>
      <c r="B250" s="83" t="s">
        <v>34</v>
      </c>
      <c r="C250" s="83" t="s">
        <v>1180</v>
      </c>
      <c r="D250" s="24" t="s">
        <v>1181</v>
      </c>
      <c r="E250" s="24" t="s">
        <v>139</v>
      </c>
      <c r="F250" s="24" t="s">
        <v>1264</v>
      </c>
      <c r="G250" s="24" t="s">
        <v>139</v>
      </c>
      <c r="H250" s="24" t="s">
        <v>1265</v>
      </c>
      <c r="I250" s="46" t="s">
        <v>1266</v>
      </c>
      <c r="J250" s="46">
        <v>1</v>
      </c>
      <c r="K250" s="57">
        <v>45672</v>
      </c>
      <c r="L250" s="45" t="s">
        <v>605</v>
      </c>
      <c r="M250" s="45" t="s">
        <v>606</v>
      </c>
      <c r="N250" s="40">
        <v>9563</v>
      </c>
      <c r="O250" s="40">
        <v>956</v>
      </c>
      <c r="P250" s="40">
        <v>10519</v>
      </c>
      <c r="Q250" s="24" t="s">
        <v>1267</v>
      </c>
      <c r="R250" s="36" t="s">
        <v>1268</v>
      </c>
      <c r="S250" s="36" t="s">
        <v>1161</v>
      </c>
      <c r="T250" s="36" t="s">
        <v>147</v>
      </c>
    </row>
    <row r="251" spans="1:20" ht="18" customHeight="1" x14ac:dyDescent="0.35">
      <c r="A251" s="83" t="s">
        <v>15</v>
      </c>
      <c r="B251" s="83" t="s">
        <v>34</v>
      </c>
      <c r="C251" s="83" t="s">
        <v>1180</v>
      </c>
      <c r="D251" s="24" t="s">
        <v>1181</v>
      </c>
      <c r="E251" s="24" t="s">
        <v>139</v>
      </c>
      <c r="F251" s="24" t="s">
        <v>1264</v>
      </c>
      <c r="G251" s="24" t="s">
        <v>139</v>
      </c>
      <c r="H251" s="24" t="s">
        <v>1265</v>
      </c>
      <c r="I251" s="46" t="s">
        <v>1269</v>
      </c>
      <c r="J251" s="46">
        <v>1</v>
      </c>
      <c r="K251" s="57">
        <v>45671</v>
      </c>
      <c r="L251" s="45" t="s">
        <v>1270</v>
      </c>
      <c r="M251" s="45" t="s">
        <v>1271</v>
      </c>
      <c r="N251" s="40">
        <v>9305</v>
      </c>
      <c r="O251" s="40">
        <v>931</v>
      </c>
      <c r="P251" s="40">
        <v>10236</v>
      </c>
      <c r="Q251" s="24" t="s">
        <v>1267</v>
      </c>
      <c r="R251" s="36" t="s">
        <v>1268</v>
      </c>
      <c r="S251" s="36" t="s">
        <v>1161</v>
      </c>
      <c r="T251" s="36" t="s">
        <v>147</v>
      </c>
    </row>
    <row r="252" spans="1:20" ht="18" customHeight="1" x14ac:dyDescent="0.35">
      <c r="A252" s="83" t="s">
        <v>15</v>
      </c>
      <c r="B252" s="83" t="s">
        <v>34</v>
      </c>
      <c r="C252" s="83" t="s">
        <v>1272</v>
      </c>
      <c r="D252" s="24" t="s">
        <v>897</v>
      </c>
      <c r="E252" s="24" t="s">
        <v>25</v>
      </c>
      <c r="F252" s="24" t="s">
        <v>171</v>
      </c>
      <c r="G252" s="24" t="s">
        <v>151</v>
      </c>
      <c r="H252" s="24" t="s">
        <v>1273</v>
      </c>
      <c r="I252" s="46" t="s">
        <v>1274</v>
      </c>
      <c r="J252" s="46">
        <v>1</v>
      </c>
      <c r="K252" s="57">
        <v>45671</v>
      </c>
      <c r="L252" s="45" t="s">
        <v>200</v>
      </c>
      <c r="M252" s="45" t="s">
        <v>201</v>
      </c>
      <c r="N252" s="40">
        <v>37872</v>
      </c>
      <c r="O252" s="40">
        <v>7953</v>
      </c>
      <c r="P252" s="40">
        <v>45825</v>
      </c>
      <c r="Q252" s="24" t="s">
        <v>1275</v>
      </c>
      <c r="R252" s="36" t="s">
        <v>1276</v>
      </c>
      <c r="S252" s="36" t="s">
        <v>1161</v>
      </c>
      <c r="T252" s="36" t="s">
        <v>147</v>
      </c>
    </row>
    <row r="253" spans="1:20" ht="18" customHeight="1" x14ac:dyDescent="0.35">
      <c r="A253" s="83" t="s">
        <v>15</v>
      </c>
      <c r="B253" s="83" t="s">
        <v>34</v>
      </c>
      <c r="C253" s="83" t="s">
        <v>1283</v>
      </c>
      <c r="D253" s="24" t="s">
        <v>171</v>
      </c>
      <c r="E253" s="24" t="s">
        <v>151</v>
      </c>
      <c r="F253" s="24"/>
      <c r="G253" s="24"/>
      <c r="H253" s="24" t="s">
        <v>1284</v>
      </c>
      <c r="I253" s="46" t="s">
        <v>1285</v>
      </c>
      <c r="J253" s="46">
        <v>1</v>
      </c>
      <c r="K253" s="57">
        <v>45665</v>
      </c>
      <c r="L253" s="45" t="s">
        <v>200</v>
      </c>
      <c r="M253" s="45" t="s">
        <v>201</v>
      </c>
      <c r="N253" s="40">
        <v>3925</v>
      </c>
      <c r="O253" s="40">
        <v>825</v>
      </c>
      <c r="P253" s="40">
        <v>4750</v>
      </c>
      <c r="Q253" s="24" t="s">
        <v>1286</v>
      </c>
      <c r="R253" s="36" t="s">
        <v>1287</v>
      </c>
      <c r="S253" s="36" t="s">
        <v>1161</v>
      </c>
      <c r="T253" s="36" t="s">
        <v>147</v>
      </c>
    </row>
    <row r="254" spans="1:20" ht="18" customHeight="1" x14ac:dyDescent="0.35">
      <c r="A254" s="83" t="s">
        <v>15</v>
      </c>
      <c r="B254" s="83" t="s">
        <v>34</v>
      </c>
      <c r="C254" s="83" t="s">
        <v>1283</v>
      </c>
      <c r="D254" s="24" t="s">
        <v>171</v>
      </c>
      <c r="E254" s="24" t="s">
        <v>151</v>
      </c>
      <c r="F254" s="24"/>
      <c r="G254" s="24"/>
      <c r="H254" s="24" t="s">
        <v>1284</v>
      </c>
      <c r="I254" s="46" t="s">
        <v>1285</v>
      </c>
      <c r="J254" s="46">
        <v>2</v>
      </c>
      <c r="K254" s="57">
        <v>45665</v>
      </c>
      <c r="L254" s="45" t="s">
        <v>540</v>
      </c>
      <c r="M254" s="45" t="s">
        <v>427</v>
      </c>
      <c r="N254" s="40">
        <v>3925</v>
      </c>
      <c r="O254" s="40">
        <v>825</v>
      </c>
      <c r="P254" s="40">
        <v>4750</v>
      </c>
      <c r="Q254" s="24" t="s">
        <v>1286</v>
      </c>
      <c r="R254" s="36" t="s">
        <v>1287</v>
      </c>
      <c r="S254" s="36" t="s">
        <v>1161</v>
      </c>
      <c r="T254" s="36" t="s">
        <v>147</v>
      </c>
    </row>
    <row r="255" spans="1:20" ht="18" customHeight="1" x14ac:dyDescent="0.35">
      <c r="A255" s="83" t="s">
        <v>15</v>
      </c>
      <c r="B255" s="83" t="s">
        <v>34</v>
      </c>
      <c r="C255" s="83" t="s">
        <v>1272</v>
      </c>
      <c r="D255" s="24" t="s">
        <v>1186</v>
      </c>
      <c r="E255" s="24" t="s">
        <v>443</v>
      </c>
      <c r="F255" s="24" t="s">
        <v>1288</v>
      </c>
      <c r="G255" s="24" t="s">
        <v>151</v>
      </c>
      <c r="H255" s="24" t="s">
        <v>1289</v>
      </c>
      <c r="I255" s="46" t="s">
        <v>1290</v>
      </c>
      <c r="J255" s="46">
        <v>1</v>
      </c>
      <c r="K255" s="57">
        <v>45665</v>
      </c>
      <c r="L255" s="45" t="s">
        <v>452</v>
      </c>
      <c r="M255" s="45" t="s">
        <v>163</v>
      </c>
      <c r="N255" s="40">
        <v>28926</v>
      </c>
      <c r="O255" s="40">
        <v>6074</v>
      </c>
      <c r="P255" s="40">
        <v>35000</v>
      </c>
      <c r="Q255" s="24" t="s">
        <v>1291</v>
      </c>
      <c r="R255" s="36" t="s">
        <v>1292</v>
      </c>
      <c r="S255" s="36" t="s">
        <v>1161</v>
      </c>
      <c r="T255" s="36" t="s">
        <v>147</v>
      </c>
    </row>
    <row r="256" spans="1:20" ht="18" customHeight="1" x14ac:dyDescent="0.35">
      <c r="A256" s="83" t="s">
        <v>15</v>
      </c>
      <c r="B256" s="83" t="s">
        <v>34</v>
      </c>
      <c r="C256" s="83" t="s">
        <v>1297</v>
      </c>
      <c r="D256" s="24" t="s">
        <v>1220</v>
      </c>
      <c r="E256" s="24" t="s">
        <v>25</v>
      </c>
      <c r="F256" s="24" t="s">
        <v>246</v>
      </c>
      <c r="G256" s="24" t="s">
        <v>151</v>
      </c>
      <c r="H256" s="24" t="s">
        <v>1298</v>
      </c>
      <c r="I256" s="46" t="s">
        <v>1299</v>
      </c>
      <c r="J256" s="46">
        <v>1</v>
      </c>
      <c r="K256" s="57">
        <v>45664</v>
      </c>
      <c r="L256" s="45" t="s">
        <v>280</v>
      </c>
      <c r="M256" s="45" t="s">
        <v>201</v>
      </c>
      <c r="N256" s="40">
        <v>19753</v>
      </c>
      <c r="O256" s="40">
        <v>4148</v>
      </c>
      <c r="P256" s="40">
        <v>23901</v>
      </c>
      <c r="Q256" s="24" t="s">
        <v>1300</v>
      </c>
      <c r="R256" s="36" t="s">
        <v>1301</v>
      </c>
      <c r="S256" s="36" t="s">
        <v>1161</v>
      </c>
      <c r="T256" s="36" t="s">
        <v>147</v>
      </c>
    </row>
    <row r="257" spans="1:20" ht="18" customHeight="1" x14ac:dyDescent="0.35">
      <c r="A257" s="83" t="s">
        <v>15</v>
      </c>
      <c r="B257" s="83" t="s">
        <v>34</v>
      </c>
      <c r="C257" s="83" t="s">
        <v>1297</v>
      </c>
      <c r="D257" s="24" t="s">
        <v>1220</v>
      </c>
      <c r="E257" s="24" t="s">
        <v>25</v>
      </c>
      <c r="F257" s="24" t="s">
        <v>246</v>
      </c>
      <c r="G257" s="24" t="s">
        <v>151</v>
      </c>
      <c r="H257" s="24" t="s">
        <v>1298</v>
      </c>
      <c r="I257" s="46" t="s">
        <v>1299</v>
      </c>
      <c r="J257" s="46">
        <v>2</v>
      </c>
      <c r="K257" s="57">
        <v>45664</v>
      </c>
      <c r="L257" s="45" t="s">
        <v>540</v>
      </c>
      <c r="M257" s="45" t="s">
        <v>427</v>
      </c>
      <c r="N257" s="40">
        <v>73076</v>
      </c>
      <c r="O257" s="40">
        <v>12317</v>
      </c>
      <c r="P257" s="40">
        <v>85393</v>
      </c>
      <c r="Q257" s="24" t="s">
        <v>1300</v>
      </c>
      <c r="R257" s="36" t="s">
        <v>1301</v>
      </c>
      <c r="S257" s="36" t="s">
        <v>1161</v>
      </c>
      <c r="T257" s="36" t="s">
        <v>147</v>
      </c>
    </row>
    <row r="258" spans="1:20" ht="18" customHeight="1" x14ac:dyDescent="0.35">
      <c r="A258" s="83" t="s">
        <v>15</v>
      </c>
      <c r="B258" s="83" t="s">
        <v>34</v>
      </c>
      <c r="C258" s="83" t="s">
        <v>1297</v>
      </c>
      <c r="D258" s="24" t="s">
        <v>1220</v>
      </c>
      <c r="E258" s="24" t="s">
        <v>25</v>
      </c>
      <c r="F258" s="24" t="s">
        <v>246</v>
      </c>
      <c r="G258" s="24" t="s">
        <v>151</v>
      </c>
      <c r="H258" s="24" t="s">
        <v>1298</v>
      </c>
      <c r="I258" s="46" t="s">
        <v>1299</v>
      </c>
      <c r="J258" s="46">
        <v>3</v>
      </c>
      <c r="K258" s="57">
        <v>45664</v>
      </c>
      <c r="L258" s="45" t="s">
        <v>593</v>
      </c>
      <c r="M258" s="45" t="s">
        <v>566</v>
      </c>
      <c r="N258" s="40">
        <v>73629</v>
      </c>
      <c r="O258" s="40">
        <v>12356</v>
      </c>
      <c r="P258" s="40">
        <v>85985</v>
      </c>
      <c r="Q258" s="24" t="s">
        <v>1300</v>
      </c>
      <c r="R258" s="36" t="s">
        <v>1301</v>
      </c>
      <c r="S258" s="36" t="s">
        <v>1161</v>
      </c>
      <c r="T258" s="36" t="s">
        <v>147</v>
      </c>
    </row>
    <row r="259" spans="1:20" ht="18" customHeight="1" x14ac:dyDescent="0.35">
      <c r="A259" s="83" t="s">
        <v>15</v>
      </c>
      <c r="B259" s="83" t="s">
        <v>34</v>
      </c>
      <c r="C259" s="83" t="s">
        <v>1174</v>
      </c>
      <c r="D259" s="24" t="s">
        <v>1168</v>
      </c>
      <c r="E259" s="24" t="s">
        <v>139</v>
      </c>
      <c r="F259" s="24" t="s">
        <v>811</v>
      </c>
      <c r="G259" s="24" t="s">
        <v>151</v>
      </c>
      <c r="H259" s="24" t="s">
        <v>1312</v>
      </c>
      <c r="I259" s="46" t="s">
        <v>1313</v>
      </c>
      <c r="J259" s="46">
        <v>1</v>
      </c>
      <c r="K259" s="57">
        <v>45646</v>
      </c>
      <c r="L259" s="45" t="s">
        <v>142</v>
      </c>
      <c r="M259" s="45" t="s">
        <v>143</v>
      </c>
      <c r="N259" s="40">
        <v>16073</v>
      </c>
      <c r="O259" s="40">
        <v>3375</v>
      </c>
      <c r="P259" s="40">
        <v>19448</v>
      </c>
      <c r="Q259" s="24" t="s">
        <v>1314</v>
      </c>
      <c r="R259" s="36" t="s">
        <v>1315</v>
      </c>
      <c r="S259" s="36" t="s">
        <v>1173</v>
      </c>
      <c r="T259" s="36" t="s">
        <v>147</v>
      </c>
    </row>
    <row r="260" spans="1:20" ht="18" customHeight="1" x14ac:dyDescent="0.35">
      <c r="A260" s="83" t="s">
        <v>15</v>
      </c>
      <c r="B260" s="83" t="s">
        <v>34</v>
      </c>
      <c r="C260" s="83" t="s">
        <v>1297</v>
      </c>
      <c r="D260" s="24" t="s">
        <v>1331</v>
      </c>
      <c r="E260" s="24" t="s">
        <v>139</v>
      </c>
      <c r="F260" s="24" t="s">
        <v>1332</v>
      </c>
      <c r="G260" s="24" t="s">
        <v>443</v>
      </c>
      <c r="H260" s="24" t="s">
        <v>1333</v>
      </c>
      <c r="I260" s="46" t="s">
        <v>1334</v>
      </c>
      <c r="J260" s="46">
        <v>1</v>
      </c>
      <c r="K260" s="57">
        <v>45635</v>
      </c>
      <c r="L260" s="45" t="s">
        <v>297</v>
      </c>
      <c r="M260" s="45" t="s">
        <v>298</v>
      </c>
      <c r="N260" s="40">
        <v>2985</v>
      </c>
      <c r="O260" s="40">
        <v>627</v>
      </c>
      <c r="P260" s="40">
        <v>3612</v>
      </c>
      <c r="Q260" s="24" t="s">
        <v>1335</v>
      </c>
      <c r="R260" s="36" t="s">
        <v>1336</v>
      </c>
      <c r="S260" s="36" t="s">
        <v>1173</v>
      </c>
      <c r="T260" s="36" t="s">
        <v>147</v>
      </c>
    </row>
    <row r="261" spans="1:20" ht="18" customHeight="1" x14ac:dyDescent="0.35">
      <c r="A261" s="83" t="s">
        <v>15</v>
      </c>
      <c r="B261" s="83" t="s">
        <v>34</v>
      </c>
      <c r="C261" s="83" t="s">
        <v>1272</v>
      </c>
      <c r="D261" s="24" t="s">
        <v>1186</v>
      </c>
      <c r="E261" s="24" t="s">
        <v>443</v>
      </c>
      <c r="F261" s="24"/>
      <c r="G261" s="24"/>
      <c r="H261" s="24" t="s">
        <v>1337</v>
      </c>
      <c r="I261" s="46" t="s">
        <v>1338</v>
      </c>
      <c r="J261" s="46">
        <v>1</v>
      </c>
      <c r="K261" s="57">
        <v>45622</v>
      </c>
      <c r="L261" s="45" t="s">
        <v>162</v>
      </c>
      <c r="M261" s="45" t="s">
        <v>163</v>
      </c>
      <c r="N261" s="40">
        <v>20661</v>
      </c>
      <c r="O261" s="40">
        <v>4339</v>
      </c>
      <c r="P261" s="40">
        <v>25000</v>
      </c>
      <c r="Q261" s="24" t="s">
        <v>1339</v>
      </c>
      <c r="R261" s="36" t="s">
        <v>1340</v>
      </c>
      <c r="S261" s="36" t="s">
        <v>1161</v>
      </c>
      <c r="T261" s="36" t="s">
        <v>147</v>
      </c>
    </row>
    <row r="262" spans="1:20" ht="18" customHeight="1" x14ac:dyDescent="0.35">
      <c r="A262" s="83" t="s">
        <v>15</v>
      </c>
      <c r="B262" s="83" t="s">
        <v>34</v>
      </c>
      <c r="C262" s="83" t="s">
        <v>1174</v>
      </c>
      <c r="D262" s="24" t="s">
        <v>1162</v>
      </c>
      <c r="E262" s="24" t="s">
        <v>25</v>
      </c>
      <c r="F262" s="24" t="s">
        <v>171</v>
      </c>
      <c r="G262" s="24" t="s">
        <v>151</v>
      </c>
      <c r="H262" s="24" t="s">
        <v>1341</v>
      </c>
      <c r="I262" s="46" t="s">
        <v>1342</v>
      </c>
      <c r="J262" s="46">
        <v>1</v>
      </c>
      <c r="K262" s="57">
        <v>45618</v>
      </c>
      <c r="L262" s="45" t="s">
        <v>162</v>
      </c>
      <c r="M262" s="45" t="s">
        <v>143</v>
      </c>
      <c r="N262" s="40">
        <v>12490</v>
      </c>
      <c r="O262" s="40">
        <v>1249</v>
      </c>
      <c r="P262" s="40">
        <v>13739</v>
      </c>
      <c r="Q262" s="24" t="s">
        <v>1343</v>
      </c>
      <c r="R262" s="36" t="s">
        <v>1344</v>
      </c>
      <c r="S262" s="36" t="s">
        <v>1161</v>
      </c>
      <c r="T262" s="36" t="s">
        <v>147</v>
      </c>
    </row>
    <row r="263" spans="1:20" ht="18" customHeight="1" x14ac:dyDescent="0.35">
      <c r="A263" s="83" t="s">
        <v>15</v>
      </c>
      <c r="B263" s="83" t="s">
        <v>34</v>
      </c>
      <c r="C263" s="83" t="s">
        <v>1174</v>
      </c>
      <c r="D263" s="24" t="s">
        <v>1220</v>
      </c>
      <c r="E263" s="24" t="s">
        <v>25</v>
      </c>
      <c r="F263" s="24" t="s">
        <v>171</v>
      </c>
      <c r="G263" s="24" t="s">
        <v>151</v>
      </c>
      <c r="H263" s="24" t="s">
        <v>1345</v>
      </c>
      <c r="I263" s="46" t="s">
        <v>1346</v>
      </c>
      <c r="J263" s="46">
        <v>3</v>
      </c>
      <c r="K263" s="57">
        <v>45617</v>
      </c>
      <c r="L263" s="45" t="s">
        <v>200</v>
      </c>
      <c r="M263" s="45" t="s">
        <v>201</v>
      </c>
      <c r="N263" s="40">
        <v>34091</v>
      </c>
      <c r="O263" s="40">
        <v>3409</v>
      </c>
      <c r="P263" s="40">
        <v>37500</v>
      </c>
      <c r="Q263" s="24" t="s">
        <v>1347</v>
      </c>
      <c r="R263" s="36" t="s">
        <v>1348</v>
      </c>
      <c r="S263" s="36" t="s">
        <v>1161</v>
      </c>
      <c r="T263" s="36" t="s">
        <v>147</v>
      </c>
    </row>
    <row r="264" spans="1:20" ht="18" customHeight="1" x14ac:dyDescent="0.35">
      <c r="A264" s="83" t="s">
        <v>15</v>
      </c>
      <c r="B264" s="83" t="s">
        <v>34</v>
      </c>
      <c r="C264" s="83" t="s">
        <v>1180</v>
      </c>
      <c r="D264" s="24" t="s">
        <v>1355</v>
      </c>
      <c r="E264" s="24" t="s">
        <v>139</v>
      </c>
      <c r="F264" s="24" t="s">
        <v>1356</v>
      </c>
      <c r="G264" s="24" t="s">
        <v>139</v>
      </c>
      <c r="H264" s="24" t="s">
        <v>1357</v>
      </c>
      <c r="I264" s="46" t="s">
        <v>1358</v>
      </c>
      <c r="J264" s="46">
        <v>2</v>
      </c>
      <c r="K264" s="57">
        <v>45615</v>
      </c>
      <c r="L264" s="45" t="s">
        <v>1359</v>
      </c>
      <c r="M264" s="45" t="s">
        <v>1360</v>
      </c>
      <c r="N264" s="40">
        <v>22728</v>
      </c>
      <c r="O264" s="40">
        <v>2272</v>
      </c>
      <c r="P264" s="40">
        <v>25000</v>
      </c>
      <c r="Q264" s="24" t="s">
        <v>1361</v>
      </c>
      <c r="R264" s="36" t="s">
        <v>1362</v>
      </c>
      <c r="S264" s="36" t="s">
        <v>1173</v>
      </c>
      <c r="T264" s="36" t="s">
        <v>147</v>
      </c>
    </row>
    <row r="265" spans="1:20" ht="18" customHeight="1" x14ac:dyDescent="0.35">
      <c r="A265" s="83" t="s">
        <v>15</v>
      </c>
      <c r="B265" s="83" t="s">
        <v>34</v>
      </c>
      <c r="C265" s="83" t="s">
        <v>1363</v>
      </c>
      <c r="D265" s="24" t="s">
        <v>1288</v>
      </c>
      <c r="E265" s="24" t="s">
        <v>151</v>
      </c>
      <c r="F265" s="24"/>
      <c r="G265" s="24"/>
      <c r="H265" s="24" t="s">
        <v>1364</v>
      </c>
      <c r="I265" s="46" t="s">
        <v>1365</v>
      </c>
      <c r="J265" s="46">
        <v>4</v>
      </c>
      <c r="K265" s="57">
        <v>45608</v>
      </c>
      <c r="L265" s="45" t="s">
        <v>280</v>
      </c>
      <c r="M265" s="45" t="s">
        <v>614</v>
      </c>
      <c r="N265" s="40">
        <v>228963</v>
      </c>
      <c r="O265" s="40">
        <v>58843</v>
      </c>
      <c r="P265" s="40">
        <v>287806</v>
      </c>
      <c r="Q265" s="24" t="s">
        <v>1366</v>
      </c>
      <c r="R265" s="36" t="s">
        <v>1367</v>
      </c>
      <c r="S265" s="36" t="s">
        <v>1161</v>
      </c>
      <c r="T265" s="36" t="s">
        <v>147</v>
      </c>
    </row>
    <row r="266" spans="1:20" ht="18" customHeight="1" x14ac:dyDescent="0.35">
      <c r="A266" s="83" t="s">
        <v>15</v>
      </c>
      <c r="B266" s="83" t="s">
        <v>34</v>
      </c>
      <c r="C266" s="83" t="s">
        <v>1373</v>
      </c>
      <c r="D266" s="24" t="s">
        <v>1374</v>
      </c>
      <c r="E266" s="24" t="s">
        <v>25</v>
      </c>
      <c r="F266" s="24" t="s">
        <v>171</v>
      </c>
      <c r="G266" s="24" t="s">
        <v>151</v>
      </c>
      <c r="H266" s="24" t="s">
        <v>1375</v>
      </c>
      <c r="I266" s="46" t="s">
        <v>1376</v>
      </c>
      <c r="J266" s="46">
        <v>1</v>
      </c>
      <c r="K266" s="57">
        <v>45596</v>
      </c>
      <c r="L266" s="45" t="s">
        <v>200</v>
      </c>
      <c r="M266" s="45" t="s">
        <v>1014</v>
      </c>
      <c r="N266" s="40">
        <v>8265</v>
      </c>
      <c r="O266" s="40">
        <v>1735</v>
      </c>
      <c r="P266" s="40">
        <v>10000</v>
      </c>
      <c r="Q266" s="24" t="s">
        <v>1377</v>
      </c>
      <c r="R266" s="36" t="s">
        <v>1378</v>
      </c>
      <c r="S266" s="36" t="s">
        <v>1173</v>
      </c>
      <c r="T266" s="36" t="s">
        <v>147</v>
      </c>
    </row>
    <row r="267" spans="1:20" ht="18" customHeight="1" x14ac:dyDescent="0.35">
      <c r="A267" s="83" t="s">
        <v>15</v>
      </c>
      <c r="B267" s="83" t="s">
        <v>34</v>
      </c>
      <c r="C267" s="83" t="s">
        <v>1242</v>
      </c>
      <c r="D267" s="24" t="s">
        <v>171</v>
      </c>
      <c r="E267" s="24" t="s">
        <v>151</v>
      </c>
      <c r="F267" s="24"/>
      <c r="G267" s="24"/>
      <c r="H267" s="24" t="s">
        <v>1382</v>
      </c>
      <c r="I267" s="46" t="s">
        <v>1383</v>
      </c>
      <c r="J267" s="46">
        <v>1</v>
      </c>
      <c r="K267" s="57">
        <v>45588</v>
      </c>
      <c r="L267" s="45" t="s">
        <v>279</v>
      </c>
      <c r="M267" s="45" t="s">
        <v>280</v>
      </c>
      <c r="N267" s="40">
        <v>11592</v>
      </c>
      <c r="O267" s="40">
        <v>0</v>
      </c>
      <c r="P267" s="40">
        <v>11592</v>
      </c>
      <c r="Q267" s="24" t="s">
        <v>1384</v>
      </c>
      <c r="R267" s="36" t="s">
        <v>1246</v>
      </c>
      <c r="S267" s="36" t="s">
        <v>1173</v>
      </c>
      <c r="T267" s="36" t="s">
        <v>282</v>
      </c>
    </row>
    <row r="268" spans="1:20" ht="18" customHeight="1" x14ac:dyDescent="0.35">
      <c r="A268" s="83" t="s">
        <v>15</v>
      </c>
      <c r="B268" s="83" t="s">
        <v>34</v>
      </c>
      <c r="C268" s="83" t="s">
        <v>1385</v>
      </c>
      <c r="D268" s="24" t="s">
        <v>1386</v>
      </c>
      <c r="E268" s="24" t="s">
        <v>139</v>
      </c>
      <c r="F268" s="24" t="s">
        <v>1387</v>
      </c>
      <c r="G268" s="24" t="s">
        <v>151</v>
      </c>
      <c r="H268" s="24" t="s">
        <v>1388</v>
      </c>
      <c r="I268" s="46" t="s">
        <v>1389</v>
      </c>
      <c r="J268" s="46">
        <v>1</v>
      </c>
      <c r="K268" s="57">
        <v>45588</v>
      </c>
      <c r="L268" s="45" t="s">
        <v>162</v>
      </c>
      <c r="M268" s="45" t="s">
        <v>163</v>
      </c>
      <c r="N268" s="40">
        <v>9883</v>
      </c>
      <c r="O268" s="40">
        <v>2076</v>
      </c>
      <c r="P268" s="40">
        <v>11959</v>
      </c>
      <c r="Q268" s="24" t="s">
        <v>1390</v>
      </c>
      <c r="R268" s="36" t="s">
        <v>1391</v>
      </c>
      <c r="S268" s="36" t="s">
        <v>1161</v>
      </c>
      <c r="T268" s="36" t="s">
        <v>147</v>
      </c>
    </row>
    <row r="269" spans="1:20" ht="18" customHeight="1" x14ac:dyDescent="0.35">
      <c r="A269" s="83" t="s">
        <v>15</v>
      </c>
      <c r="B269" s="83" t="s">
        <v>34</v>
      </c>
      <c r="C269" s="83" t="s">
        <v>1385</v>
      </c>
      <c r="D269" s="24" t="s">
        <v>1386</v>
      </c>
      <c r="E269" s="24" t="s">
        <v>139</v>
      </c>
      <c r="F269" s="24" t="s">
        <v>1387</v>
      </c>
      <c r="G269" s="24" t="s">
        <v>151</v>
      </c>
      <c r="H269" s="24" t="s">
        <v>1388</v>
      </c>
      <c r="I269" s="46" t="s">
        <v>1389</v>
      </c>
      <c r="J269" s="46">
        <v>2</v>
      </c>
      <c r="K269" s="57">
        <v>45588</v>
      </c>
      <c r="L269" s="45" t="s">
        <v>500</v>
      </c>
      <c r="M269" s="45" t="s">
        <v>367</v>
      </c>
      <c r="N269" s="40">
        <v>10166</v>
      </c>
      <c r="O269" s="40">
        <v>2135</v>
      </c>
      <c r="P269" s="40">
        <v>12301</v>
      </c>
      <c r="Q269" s="24" t="s">
        <v>1390</v>
      </c>
      <c r="R269" s="36" t="s">
        <v>1391</v>
      </c>
      <c r="S269" s="36" t="s">
        <v>1161</v>
      </c>
      <c r="T269" s="36" t="s">
        <v>147</v>
      </c>
    </row>
    <row r="270" spans="1:20" ht="18" customHeight="1" x14ac:dyDescent="0.35">
      <c r="A270" s="83" t="s">
        <v>15</v>
      </c>
      <c r="B270" s="83" t="s">
        <v>34</v>
      </c>
      <c r="C270" s="83" t="s">
        <v>1385</v>
      </c>
      <c r="D270" s="24" t="s">
        <v>1386</v>
      </c>
      <c r="E270" s="24" t="s">
        <v>139</v>
      </c>
      <c r="F270" s="24" t="s">
        <v>1387</v>
      </c>
      <c r="G270" s="24" t="s">
        <v>151</v>
      </c>
      <c r="H270" s="24" t="s">
        <v>1388</v>
      </c>
      <c r="I270" s="46" t="s">
        <v>1389</v>
      </c>
      <c r="J270" s="46">
        <v>3</v>
      </c>
      <c r="K270" s="57">
        <v>45588</v>
      </c>
      <c r="L270" s="45" t="s">
        <v>1076</v>
      </c>
      <c r="M270" s="45" t="s">
        <v>598</v>
      </c>
      <c r="N270" s="40">
        <v>10460</v>
      </c>
      <c r="O270" s="40">
        <v>2197</v>
      </c>
      <c r="P270" s="40">
        <v>12657</v>
      </c>
      <c r="Q270" s="24" t="s">
        <v>1390</v>
      </c>
      <c r="R270" s="36" t="s">
        <v>1391</v>
      </c>
      <c r="S270" s="36" t="s">
        <v>1161</v>
      </c>
      <c r="T270" s="36" t="s">
        <v>147</v>
      </c>
    </row>
    <row r="271" spans="1:20" ht="18" customHeight="1" x14ac:dyDescent="0.35">
      <c r="A271" s="83" t="s">
        <v>15</v>
      </c>
      <c r="B271" s="83" t="s">
        <v>34</v>
      </c>
      <c r="C271" s="83" t="s">
        <v>1385</v>
      </c>
      <c r="D271" s="24" t="s">
        <v>1386</v>
      </c>
      <c r="E271" s="24" t="s">
        <v>139</v>
      </c>
      <c r="F271" s="24" t="s">
        <v>1387</v>
      </c>
      <c r="G271" s="24" t="s">
        <v>151</v>
      </c>
      <c r="H271" s="24" t="s">
        <v>1388</v>
      </c>
      <c r="I271" s="46" t="s">
        <v>1389</v>
      </c>
      <c r="J271" s="46">
        <v>4</v>
      </c>
      <c r="K271" s="57">
        <v>45588</v>
      </c>
      <c r="L271" s="45" t="s">
        <v>1078</v>
      </c>
      <c r="M271" s="45" t="s">
        <v>1088</v>
      </c>
      <c r="N271" s="40">
        <v>10690</v>
      </c>
      <c r="O271" s="40">
        <v>2245</v>
      </c>
      <c r="P271" s="40">
        <v>12935</v>
      </c>
      <c r="Q271" s="24" t="s">
        <v>1390</v>
      </c>
      <c r="R271" s="36" t="s">
        <v>1391</v>
      </c>
      <c r="S271" s="36" t="s">
        <v>1161</v>
      </c>
      <c r="T271" s="36" t="s">
        <v>147</v>
      </c>
    </row>
    <row r="272" spans="1:20" ht="18" customHeight="1" x14ac:dyDescent="0.35">
      <c r="A272" s="83" t="s">
        <v>15</v>
      </c>
      <c r="B272" s="83" t="s">
        <v>34</v>
      </c>
      <c r="C272" s="83" t="s">
        <v>1157</v>
      </c>
      <c r="D272" s="24" t="s">
        <v>230</v>
      </c>
      <c r="E272" s="24" t="s">
        <v>151</v>
      </c>
      <c r="F272" s="24"/>
      <c r="G272" s="24"/>
      <c r="H272" s="24" t="s">
        <v>1402</v>
      </c>
      <c r="I272" s="46" t="s">
        <v>1403</v>
      </c>
      <c r="J272" s="46">
        <v>1</v>
      </c>
      <c r="K272" s="57">
        <v>45575</v>
      </c>
      <c r="L272" s="45" t="s">
        <v>1404</v>
      </c>
      <c r="M272" s="45" t="s">
        <v>210</v>
      </c>
      <c r="N272" s="40">
        <v>27784</v>
      </c>
      <c r="O272" s="40">
        <v>2779</v>
      </c>
      <c r="P272" s="40">
        <v>30563</v>
      </c>
      <c r="Q272" s="24" t="s">
        <v>1405</v>
      </c>
      <c r="R272" s="36" t="s">
        <v>1406</v>
      </c>
      <c r="S272" s="36" t="s">
        <v>1161</v>
      </c>
      <c r="T272" s="36" t="s">
        <v>147</v>
      </c>
    </row>
    <row r="273" spans="1:20" ht="18" customHeight="1" x14ac:dyDescent="0.35">
      <c r="A273" s="83" t="s">
        <v>15</v>
      </c>
      <c r="B273" s="83" t="s">
        <v>34</v>
      </c>
      <c r="C273" s="83" t="s">
        <v>1157</v>
      </c>
      <c r="D273" s="24" t="s">
        <v>1186</v>
      </c>
      <c r="E273" s="24" t="s">
        <v>443</v>
      </c>
      <c r="F273" s="24" t="s">
        <v>246</v>
      </c>
      <c r="G273" s="24" t="s">
        <v>151</v>
      </c>
      <c r="H273" s="24" t="s">
        <v>1407</v>
      </c>
      <c r="I273" s="46" t="s">
        <v>1408</v>
      </c>
      <c r="J273" s="46">
        <v>1</v>
      </c>
      <c r="K273" s="57">
        <v>45574</v>
      </c>
      <c r="L273" s="45" t="s">
        <v>280</v>
      </c>
      <c r="M273" s="45" t="s">
        <v>614</v>
      </c>
      <c r="N273" s="40">
        <v>28028</v>
      </c>
      <c r="O273" s="40">
        <v>0</v>
      </c>
      <c r="P273" s="40">
        <v>28028</v>
      </c>
      <c r="Q273" s="24" t="s">
        <v>1409</v>
      </c>
      <c r="R273" s="36" t="s">
        <v>1410</v>
      </c>
      <c r="S273" s="36" t="s">
        <v>1161</v>
      </c>
      <c r="T273" s="36" t="s">
        <v>147</v>
      </c>
    </row>
    <row r="274" spans="1:20" ht="18" customHeight="1" x14ac:dyDescent="0.35">
      <c r="A274" s="83" t="s">
        <v>15</v>
      </c>
      <c r="B274" s="83" t="s">
        <v>34</v>
      </c>
      <c r="C274" s="83" t="s">
        <v>1157</v>
      </c>
      <c r="D274" s="24" t="s">
        <v>1186</v>
      </c>
      <c r="E274" s="24" t="s">
        <v>443</v>
      </c>
      <c r="F274" s="24" t="s">
        <v>246</v>
      </c>
      <c r="G274" s="24" t="s">
        <v>151</v>
      </c>
      <c r="H274" s="24" t="s">
        <v>1407</v>
      </c>
      <c r="I274" s="46" t="s">
        <v>1408</v>
      </c>
      <c r="J274" s="46">
        <v>2</v>
      </c>
      <c r="K274" s="57">
        <v>45574</v>
      </c>
      <c r="L274" s="45" t="s">
        <v>175</v>
      </c>
      <c r="M274" s="45" t="s">
        <v>691</v>
      </c>
      <c r="N274" s="40">
        <v>28646</v>
      </c>
      <c r="O274" s="40">
        <v>0</v>
      </c>
      <c r="P274" s="40">
        <v>28646</v>
      </c>
      <c r="Q274" s="24" t="s">
        <v>1409</v>
      </c>
      <c r="R274" s="36" t="s">
        <v>1410</v>
      </c>
      <c r="S274" s="36" t="s">
        <v>1161</v>
      </c>
      <c r="T274" s="36" t="s">
        <v>147</v>
      </c>
    </row>
    <row r="275" spans="1:20" ht="18" customHeight="1" x14ac:dyDescent="0.35">
      <c r="A275" s="83" t="s">
        <v>15</v>
      </c>
      <c r="B275" s="83" t="s">
        <v>34</v>
      </c>
      <c r="C275" s="83" t="s">
        <v>1272</v>
      </c>
      <c r="D275" s="24" t="s">
        <v>1411</v>
      </c>
      <c r="E275" s="24" t="s">
        <v>25</v>
      </c>
      <c r="F275" s="24" t="s">
        <v>171</v>
      </c>
      <c r="G275" s="24" t="s">
        <v>151</v>
      </c>
      <c r="H275" s="24" t="s">
        <v>1412</v>
      </c>
      <c r="I275" s="46" t="s">
        <v>1413</v>
      </c>
      <c r="J275" s="46">
        <v>1</v>
      </c>
      <c r="K275" s="57">
        <v>45569</v>
      </c>
      <c r="L275" s="45" t="s">
        <v>200</v>
      </c>
      <c r="M275" s="45" t="s">
        <v>201</v>
      </c>
      <c r="N275" s="40">
        <v>26543</v>
      </c>
      <c r="O275" s="40">
        <v>5574</v>
      </c>
      <c r="P275" s="40">
        <v>32117</v>
      </c>
      <c r="Q275" s="24" t="s">
        <v>1414</v>
      </c>
      <c r="R275" s="36" t="s">
        <v>1415</v>
      </c>
      <c r="S275" s="36" t="s">
        <v>1161</v>
      </c>
      <c r="T275" s="36" t="s">
        <v>147</v>
      </c>
    </row>
    <row r="276" spans="1:20" ht="18" customHeight="1" x14ac:dyDescent="0.35">
      <c r="A276" s="83" t="s">
        <v>15</v>
      </c>
      <c r="B276" s="83" t="s">
        <v>34</v>
      </c>
      <c r="C276" s="83" t="s">
        <v>1272</v>
      </c>
      <c r="D276" s="24" t="s">
        <v>1411</v>
      </c>
      <c r="E276" s="24" t="s">
        <v>25</v>
      </c>
      <c r="F276" s="24" t="s">
        <v>171</v>
      </c>
      <c r="G276" s="24" t="s">
        <v>151</v>
      </c>
      <c r="H276" s="24" t="s">
        <v>1412</v>
      </c>
      <c r="I276" s="46" t="s">
        <v>1413</v>
      </c>
      <c r="J276" s="46">
        <v>2</v>
      </c>
      <c r="K276" s="57">
        <v>45569</v>
      </c>
      <c r="L276" s="45" t="s">
        <v>540</v>
      </c>
      <c r="M276" s="45" t="s">
        <v>427</v>
      </c>
      <c r="N276" s="40">
        <v>27404</v>
      </c>
      <c r="O276" s="40">
        <v>5755</v>
      </c>
      <c r="P276" s="40">
        <v>33159</v>
      </c>
      <c r="Q276" s="24" t="s">
        <v>1414</v>
      </c>
      <c r="R276" s="36" t="s">
        <v>1415</v>
      </c>
      <c r="S276" s="36" t="s">
        <v>1161</v>
      </c>
      <c r="T276" s="36" t="s">
        <v>147</v>
      </c>
    </row>
    <row r="277" spans="1:20" ht="18" customHeight="1" x14ac:dyDescent="0.35">
      <c r="A277" s="83" t="s">
        <v>15</v>
      </c>
      <c r="B277" s="83" t="s">
        <v>34</v>
      </c>
      <c r="C277" s="83" t="s">
        <v>1272</v>
      </c>
      <c r="D277" s="24" t="s">
        <v>1411</v>
      </c>
      <c r="E277" s="24" t="s">
        <v>25</v>
      </c>
      <c r="F277" s="24" t="s">
        <v>171</v>
      </c>
      <c r="G277" s="24" t="s">
        <v>151</v>
      </c>
      <c r="H277" s="24" t="s">
        <v>1412</v>
      </c>
      <c r="I277" s="46" t="s">
        <v>1413</v>
      </c>
      <c r="J277" s="46">
        <v>3</v>
      </c>
      <c r="K277" s="57">
        <v>45569</v>
      </c>
      <c r="L277" s="45" t="s">
        <v>593</v>
      </c>
      <c r="M277" s="45" t="s">
        <v>566</v>
      </c>
      <c r="N277" s="40">
        <v>28300</v>
      </c>
      <c r="O277" s="40">
        <v>5943</v>
      </c>
      <c r="P277" s="40">
        <v>34243</v>
      </c>
      <c r="Q277" s="24" t="s">
        <v>1414</v>
      </c>
      <c r="R277" s="36" t="s">
        <v>1415</v>
      </c>
      <c r="S277" s="36" t="s">
        <v>1161</v>
      </c>
      <c r="T277" s="36" t="s">
        <v>147</v>
      </c>
    </row>
    <row r="278" spans="1:20" ht="18" customHeight="1" x14ac:dyDescent="0.35">
      <c r="A278" s="83" t="s">
        <v>15</v>
      </c>
      <c r="B278" s="83" t="s">
        <v>34</v>
      </c>
      <c r="C278" s="83" t="s">
        <v>1373</v>
      </c>
      <c r="D278" s="24" t="s">
        <v>1387</v>
      </c>
      <c r="E278" s="24" t="s">
        <v>151</v>
      </c>
      <c r="F278" s="24"/>
      <c r="G278" s="24"/>
      <c r="H278" s="24" t="s">
        <v>1416</v>
      </c>
      <c r="I278" s="46" t="s">
        <v>1417</v>
      </c>
      <c r="J278" s="46">
        <v>1</v>
      </c>
      <c r="K278" s="57">
        <v>45567</v>
      </c>
      <c r="L278" s="45" t="s">
        <v>174</v>
      </c>
      <c r="M278" s="45" t="s">
        <v>175</v>
      </c>
      <c r="N278" s="40">
        <v>110635</v>
      </c>
      <c r="O278" s="40">
        <v>11064</v>
      </c>
      <c r="P278" s="40">
        <v>121699</v>
      </c>
      <c r="Q278" s="24" t="s">
        <v>1418</v>
      </c>
      <c r="R278" s="36" t="s">
        <v>1419</v>
      </c>
      <c r="S278" s="36" t="s">
        <v>1173</v>
      </c>
      <c r="T278" s="36" t="s">
        <v>147</v>
      </c>
    </row>
    <row r="279" spans="1:20" ht="18" customHeight="1" x14ac:dyDescent="0.35">
      <c r="A279" s="83" t="s">
        <v>15</v>
      </c>
      <c r="B279" s="83" t="s">
        <v>34</v>
      </c>
      <c r="C279" s="83" t="s">
        <v>1373</v>
      </c>
      <c r="D279" s="24" t="s">
        <v>1387</v>
      </c>
      <c r="E279" s="24" t="s">
        <v>151</v>
      </c>
      <c r="F279" s="24"/>
      <c r="G279" s="24"/>
      <c r="H279" s="24" t="s">
        <v>1416</v>
      </c>
      <c r="I279" s="46" t="s">
        <v>1417</v>
      </c>
      <c r="J279" s="46">
        <v>2</v>
      </c>
      <c r="K279" s="57">
        <v>45567</v>
      </c>
      <c r="L279" s="45" t="s">
        <v>690</v>
      </c>
      <c r="M279" s="45" t="s">
        <v>302</v>
      </c>
      <c r="N279" s="40">
        <v>111680</v>
      </c>
      <c r="O279" s="40">
        <v>11168</v>
      </c>
      <c r="P279" s="40">
        <v>122848</v>
      </c>
      <c r="Q279" s="24" t="s">
        <v>1418</v>
      </c>
      <c r="R279" s="36" t="s">
        <v>1419</v>
      </c>
      <c r="S279" s="36" t="s">
        <v>1173</v>
      </c>
      <c r="T279" s="36" t="s">
        <v>147</v>
      </c>
    </row>
    <row r="280" spans="1:20" ht="18" customHeight="1" x14ac:dyDescent="0.35">
      <c r="A280" s="83" t="s">
        <v>15</v>
      </c>
      <c r="B280" s="83" t="s">
        <v>34</v>
      </c>
      <c r="C280" s="83" t="s">
        <v>1157</v>
      </c>
      <c r="D280" s="24" t="s">
        <v>377</v>
      </c>
      <c r="E280" s="24" t="s">
        <v>25</v>
      </c>
      <c r="F280" s="24" t="s">
        <v>171</v>
      </c>
      <c r="G280" s="24" t="s">
        <v>151</v>
      </c>
      <c r="H280" s="24" t="s">
        <v>1420</v>
      </c>
      <c r="I280" s="46" t="s">
        <v>1421</v>
      </c>
      <c r="J280" s="46">
        <v>3</v>
      </c>
      <c r="K280" s="57">
        <v>45555</v>
      </c>
      <c r="L280" s="45" t="s">
        <v>200</v>
      </c>
      <c r="M280" s="45" t="s">
        <v>201</v>
      </c>
      <c r="N280" s="40">
        <v>82420</v>
      </c>
      <c r="O280" s="40">
        <v>21182</v>
      </c>
      <c r="P280" s="40">
        <v>103602</v>
      </c>
      <c r="Q280" s="24" t="s">
        <v>1422</v>
      </c>
      <c r="R280" s="36" t="s">
        <v>1423</v>
      </c>
      <c r="S280" s="36" t="s">
        <v>1161</v>
      </c>
      <c r="T280" s="36" t="s">
        <v>147</v>
      </c>
    </row>
    <row r="281" spans="1:20" ht="18" customHeight="1" x14ac:dyDescent="0.35">
      <c r="A281" s="83" t="s">
        <v>15</v>
      </c>
      <c r="B281" s="83" t="s">
        <v>34</v>
      </c>
      <c r="C281" s="83" t="s">
        <v>1157</v>
      </c>
      <c r="D281" s="24" t="s">
        <v>377</v>
      </c>
      <c r="E281" s="24" t="s">
        <v>25</v>
      </c>
      <c r="F281" s="24" t="s">
        <v>171</v>
      </c>
      <c r="G281" s="24" t="s">
        <v>151</v>
      </c>
      <c r="H281" s="24" t="s">
        <v>1424</v>
      </c>
      <c r="I281" s="46" t="s">
        <v>1425</v>
      </c>
      <c r="J281" s="46">
        <v>2</v>
      </c>
      <c r="K281" s="57">
        <v>45554</v>
      </c>
      <c r="L281" s="45" t="s">
        <v>200</v>
      </c>
      <c r="M281" s="45" t="s">
        <v>201</v>
      </c>
      <c r="N281" s="40">
        <v>104194</v>
      </c>
      <c r="O281" s="40">
        <v>21881</v>
      </c>
      <c r="P281" s="40">
        <v>126075</v>
      </c>
      <c r="Q281" s="24" t="s">
        <v>1426</v>
      </c>
      <c r="R281" s="36" t="s">
        <v>1427</v>
      </c>
      <c r="S281" s="36" t="s">
        <v>1161</v>
      </c>
      <c r="T281" s="36" t="s">
        <v>147</v>
      </c>
    </row>
    <row r="282" spans="1:20" ht="18" customHeight="1" x14ac:dyDescent="0.35">
      <c r="A282" s="83" t="s">
        <v>15</v>
      </c>
      <c r="B282" s="83" t="s">
        <v>34</v>
      </c>
      <c r="C282" s="83" t="s">
        <v>1297</v>
      </c>
      <c r="D282" s="24" t="s">
        <v>1428</v>
      </c>
      <c r="E282" s="24" t="s">
        <v>139</v>
      </c>
      <c r="F282" s="24"/>
      <c r="G282" s="24"/>
      <c r="H282" s="24" t="s">
        <v>1429</v>
      </c>
      <c r="I282" s="46" t="s">
        <v>1430</v>
      </c>
      <c r="J282" s="46">
        <v>1</v>
      </c>
      <c r="K282" s="57">
        <v>45553</v>
      </c>
      <c r="L282" s="45" t="s">
        <v>927</v>
      </c>
      <c r="M282" s="45" t="s">
        <v>201</v>
      </c>
      <c r="N282" s="40">
        <v>2123</v>
      </c>
      <c r="O282" s="40">
        <v>446</v>
      </c>
      <c r="P282" s="40">
        <v>2569</v>
      </c>
      <c r="Q282" s="24" t="s">
        <v>927</v>
      </c>
      <c r="R282" s="36" t="s">
        <v>1431</v>
      </c>
      <c r="S282" s="36" t="s">
        <v>1161</v>
      </c>
      <c r="T282" s="36" t="s">
        <v>147</v>
      </c>
    </row>
    <row r="283" spans="1:20" ht="18" customHeight="1" x14ac:dyDescent="0.35">
      <c r="A283" s="83" t="s">
        <v>15</v>
      </c>
      <c r="B283" s="83" t="s">
        <v>34</v>
      </c>
      <c r="C283" s="83" t="s">
        <v>1297</v>
      </c>
      <c r="D283" s="24" t="s">
        <v>1428</v>
      </c>
      <c r="E283" s="24" t="s">
        <v>139</v>
      </c>
      <c r="F283" s="24"/>
      <c r="G283" s="24"/>
      <c r="H283" s="24" t="s">
        <v>1429</v>
      </c>
      <c r="I283" s="46" t="s">
        <v>1430</v>
      </c>
      <c r="J283" s="46">
        <v>2</v>
      </c>
      <c r="K283" s="57">
        <v>45553</v>
      </c>
      <c r="L283" s="45" t="s">
        <v>540</v>
      </c>
      <c r="M283" s="45" t="s">
        <v>427</v>
      </c>
      <c r="N283" s="40">
        <v>2186</v>
      </c>
      <c r="O283" s="40">
        <v>459</v>
      </c>
      <c r="P283" s="40">
        <v>2645</v>
      </c>
      <c r="Q283" s="24" t="s">
        <v>927</v>
      </c>
      <c r="R283" s="36" t="s">
        <v>1431</v>
      </c>
      <c r="S283" s="36" t="s">
        <v>1161</v>
      </c>
      <c r="T283" s="36" t="s">
        <v>147</v>
      </c>
    </row>
    <row r="284" spans="1:20" ht="18" customHeight="1" x14ac:dyDescent="0.35">
      <c r="A284" s="83" t="s">
        <v>15</v>
      </c>
      <c r="B284" s="83" t="s">
        <v>34</v>
      </c>
      <c r="C284" s="83" t="s">
        <v>1297</v>
      </c>
      <c r="D284" s="24" t="s">
        <v>1428</v>
      </c>
      <c r="E284" s="24" t="s">
        <v>139</v>
      </c>
      <c r="F284" s="24"/>
      <c r="G284" s="24"/>
      <c r="H284" s="24" t="s">
        <v>1429</v>
      </c>
      <c r="I284" s="46" t="s">
        <v>1430</v>
      </c>
      <c r="J284" s="46">
        <v>3</v>
      </c>
      <c r="K284" s="57">
        <v>45553</v>
      </c>
      <c r="L284" s="45" t="s">
        <v>593</v>
      </c>
      <c r="M284" s="45" t="s">
        <v>566</v>
      </c>
      <c r="N284" s="40">
        <v>2253</v>
      </c>
      <c r="O284" s="40">
        <v>473</v>
      </c>
      <c r="P284" s="40">
        <v>2726</v>
      </c>
      <c r="Q284" s="24" t="s">
        <v>927</v>
      </c>
      <c r="R284" s="36" t="s">
        <v>1431</v>
      </c>
      <c r="S284" s="36" t="s">
        <v>1161</v>
      </c>
      <c r="T284" s="36" t="s">
        <v>147</v>
      </c>
    </row>
    <row r="285" spans="1:20" ht="18" customHeight="1" x14ac:dyDescent="0.35">
      <c r="A285" s="83" t="s">
        <v>15</v>
      </c>
      <c r="B285" s="83" t="s">
        <v>34</v>
      </c>
      <c r="C285" s="83" t="s">
        <v>1297</v>
      </c>
      <c r="D285" s="24" t="s">
        <v>1428</v>
      </c>
      <c r="E285" s="24" t="s">
        <v>139</v>
      </c>
      <c r="F285" s="24"/>
      <c r="G285" s="24"/>
      <c r="H285" s="24" t="s">
        <v>1429</v>
      </c>
      <c r="I285" s="46" t="s">
        <v>1430</v>
      </c>
      <c r="J285" s="46">
        <v>4</v>
      </c>
      <c r="K285" s="57">
        <v>45553</v>
      </c>
      <c r="L285" s="45" t="s">
        <v>781</v>
      </c>
      <c r="M285" s="45" t="s">
        <v>782</v>
      </c>
      <c r="N285" s="40">
        <v>2321</v>
      </c>
      <c r="O285" s="40">
        <v>487</v>
      </c>
      <c r="P285" s="40">
        <v>2808</v>
      </c>
      <c r="Q285" s="24" t="s">
        <v>927</v>
      </c>
      <c r="R285" s="36" t="s">
        <v>1431</v>
      </c>
      <c r="S285" s="36" t="s">
        <v>1161</v>
      </c>
      <c r="T285" s="36" t="s">
        <v>147</v>
      </c>
    </row>
    <row r="286" spans="1:20" ht="18" customHeight="1" x14ac:dyDescent="0.35">
      <c r="A286" s="83" t="s">
        <v>15</v>
      </c>
      <c r="B286" s="83" t="s">
        <v>34</v>
      </c>
      <c r="C286" s="83" t="s">
        <v>1297</v>
      </c>
      <c r="D286" s="24" t="s">
        <v>1428</v>
      </c>
      <c r="E286" s="24" t="s">
        <v>139</v>
      </c>
      <c r="F286" s="24"/>
      <c r="G286" s="24"/>
      <c r="H286" s="24" t="s">
        <v>1429</v>
      </c>
      <c r="I286" s="46" t="s">
        <v>1430</v>
      </c>
      <c r="J286" s="46">
        <v>5</v>
      </c>
      <c r="K286" s="57">
        <v>45553</v>
      </c>
      <c r="L286" s="45" t="s">
        <v>783</v>
      </c>
      <c r="M286" s="45" t="s">
        <v>784</v>
      </c>
      <c r="N286" s="40">
        <v>2393</v>
      </c>
      <c r="O286" s="40">
        <v>503</v>
      </c>
      <c r="P286" s="40">
        <v>2896</v>
      </c>
      <c r="Q286" s="24" t="s">
        <v>927</v>
      </c>
      <c r="R286" s="36" t="s">
        <v>1431</v>
      </c>
      <c r="S286" s="36" t="s">
        <v>1161</v>
      </c>
      <c r="T286" s="36" t="s">
        <v>147</v>
      </c>
    </row>
    <row r="287" spans="1:20" ht="18" customHeight="1" x14ac:dyDescent="0.35">
      <c r="A287" s="83" t="s">
        <v>15</v>
      </c>
      <c r="B287" s="83" t="s">
        <v>34</v>
      </c>
      <c r="C287" s="83" t="s">
        <v>1283</v>
      </c>
      <c r="D287" s="24" t="s">
        <v>171</v>
      </c>
      <c r="E287" s="24" t="s">
        <v>151</v>
      </c>
      <c r="F287" s="24"/>
      <c r="G287" s="24"/>
      <c r="H287" s="24" t="s">
        <v>1284</v>
      </c>
      <c r="I287" s="46" t="s">
        <v>1285</v>
      </c>
      <c r="J287" s="46">
        <v>3</v>
      </c>
      <c r="K287" s="57">
        <v>45539</v>
      </c>
      <c r="L287" s="45" t="s">
        <v>593</v>
      </c>
      <c r="M287" s="45" t="s">
        <v>1432</v>
      </c>
      <c r="N287" s="40">
        <v>51863</v>
      </c>
      <c r="O287" s="40">
        <v>4621</v>
      </c>
      <c r="P287" s="40">
        <v>56484</v>
      </c>
      <c r="Q287" s="24" t="s">
        <v>1286</v>
      </c>
      <c r="R287" s="36" t="s">
        <v>1287</v>
      </c>
      <c r="S287" s="36" t="s">
        <v>1161</v>
      </c>
      <c r="T287" s="36" t="s">
        <v>147</v>
      </c>
    </row>
    <row r="288" spans="1:20" ht="18" customHeight="1" x14ac:dyDescent="0.35">
      <c r="A288" s="83" t="s">
        <v>15</v>
      </c>
      <c r="B288" s="83" t="s">
        <v>34</v>
      </c>
      <c r="C288" s="83" t="s">
        <v>1283</v>
      </c>
      <c r="D288" s="24" t="s">
        <v>171</v>
      </c>
      <c r="E288" s="24" t="s">
        <v>151</v>
      </c>
      <c r="F288" s="24"/>
      <c r="G288" s="24"/>
      <c r="H288" s="24" t="s">
        <v>1284</v>
      </c>
      <c r="I288" s="46" t="s">
        <v>1285</v>
      </c>
      <c r="J288" s="46">
        <v>1</v>
      </c>
      <c r="K288" s="57">
        <v>45539</v>
      </c>
      <c r="L288" s="45" t="s">
        <v>200</v>
      </c>
      <c r="M288" s="45" t="s">
        <v>201</v>
      </c>
      <c r="N288" s="40">
        <v>105668</v>
      </c>
      <c r="O288" s="40">
        <v>15015</v>
      </c>
      <c r="P288" s="40">
        <v>120683</v>
      </c>
      <c r="Q288" s="24" t="s">
        <v>1286</v>
      </c>
      <c r="R288" s="36" t="s">
        <v>1287</v>
      </c>
      <c r="S288" s="36" t="s">
        <v>1161</v>
      </c>
      <c r="T288" s="36" t="s">
        <v>147</v>
      </c>
    </row>
    <row r="289" spans="1:20" ht="18" customHeight="1" x14ac:dyDescent="0.35">
      <c r="A289" s="83" t="s">
        <v>15</v>
      </c>
      <c r="B289" s="83" t="s">
        <v>34</v>
      </c>
      <c r="C289" s="83" t="s">
        <v>1283</v>
      </c>
      <c r="D289" s="24" t="s">
        <v>171</v>
      </c>
      <c r="E289" s="24" t="s">
        <v>151</v>
      </c>
      <c r="F289" s="24"/>
      <c r="G289" s="24"/>
      <c r="H289" s="24" t="s">
        <v>1284</v>
      </c>
      <c r="I289" s="46" t="s">
        <v>1285</v>
      </c>
      <c r="J289" s="46">
        <v>2</v>
      </c>
      <c r="K289" s="57">
        <v>45539</v>
      </c>
      <c r="L289" s="45" t="s">
        <v>540</v>
      </c>
      <c r="M289" s="45" t="s">
        <v>427</v>
      </c>
      <c r="N289" s="40">
        <v>116401</v>
      </c>
      <c r="O289" s="40">
        <v>10849</v>
      </c>
      <c r="P289" s="40">
        <v>127250</v>
      </c>
      <c r="Q289" s="24" t="s">
        <v>1286</v>
      </c>
      <c r="R289" s="36" t="s">
        <v>1287</v>
      </c>
      <c r="S289" s="36" t="s">
        <v>1161</v>
      </c>
      <c r="T289" s="36" t="s">
        <v>147</v>
      </c>
    </row>
    <row r="290" spans="1:20" ht="18" customHeight="1" x14ac:dyDescent="0.35">
      <c r="A290" s="83" t="s">
        <v>15</v>
      </c>
      <c r="B290" s="83" t="s">
        <v>34</v>
      </c>
      <c r="C290" s="83" t="s">
        <v>1174</v>
      </c>
      <c r="D290" s="24" t="s">
        <v>171</v>
      </c>
      <c r="E290" s="24" t="s">
        <v>151</v>
      </c>
      <c r="F290" s="24"/>
      <c r="G290" s="24"/>
      <c r="H290" s="24" t="s">
        <v>1433</v>
      </c>
      <c r="I290" s="46" t="s">
        <v>1434</v>
      </c>
      <c r="J290" s="46">
        <v>1</v>
      </c>
      <c r="K290" s="57">
        <v>45532</v>
      </c>
      <c r="L290" s="45" t="s">
        <v>200</v>
      </c>
      <c r="M290" s="45" t="s">
        <v>201</v>
      </c>
      <c r="N290" s="40">
        <v>17662</v>
      </c>
      <c r="O290" s="40">
        <v>0</v>
      </c>
      <c r="P290" s="40">
        <v>17662</v>
      </c>
      <c r="Q290" s="24" t="s">
        <v>1435</v>
      </c>
      <c r="R290" s="36" t="s">
        <v>1436</v>
      </c>
      <c r="S290" s="36" t="s">
        <v>1161</v>
      </c>
      <c r="T290" s="36" t="s">
        <v>147</v>
      </c>
    </row>
    <row r="291" spans="1:20" ht="18" customHeight="1" x14ac:dyDescent="0.35">
      <c r="A291" s="83" t="s">
        <v>15</v>
      </c>
      <c r="B291" s="83" t="s">
        <v>34</v>
      </c>
      <c r="C291" s="83" t="s">
        <v>1174</v>
      </c>
      <c r="D291" s="24" t="s">
        <v>171</v>
      </c>
      <c r="E291" s="24" t="s">
        <v>151</v>
      </c>
      <c r="F291" s="24"/>
      <c r="G291" s="24"/>
      <c r="H291" s="24" t="s">
        <v>1433</v>
      </c>
      <c r="I291" s="46" t="s">
        <v>1437</v>
      </c>
      <c r="J291" s="46">
        <v>1</v>
      </c>
      <c r="K291" s="57">
        <v>45532</v>
      </c>
      <c r="L291" s="45" t="s">
        <v>200</v>
      </c>
      <c r="M291" s="45" t="s">
        <v>201</v>
      </c>
      <c r="N291" s="40">
        <v>24557</v>
      </c>
      <c r="O291" s="40">
        <v>0</v>
      </c>
      <c r="P291" s="40">
        <v>24557</v>
      </c>
      <c r="Q291" s="24" t="s">
        <v>1435</v>
      </c>
      <c r="R291" s="36" t="s">
        <v>1436</v>
      </c>
      <c r="S291" s="36" t="s">
        <v>1161</v>
      </c>
      <c r="T291" s="36" t="s">
        <v>147</v>
      </c>
    </row>
    <row r="292" spans="1:20" ht="18" customHeight="1" x14ac:dyDescent="0.35">
      <c r="A292" s="83" t="s">
        <v>15</v>
      </c>
      <c r="B292" s="83" t="s">
        <v>34</v>
      </c>
      <c r="C292" s="83" t="s">
        <v>1174</v>
      </c>
      <c r="D292" s="24" t="s">
        <v>171</v>
      </c>
      <c r="E292" s="24" t="s">
        <v>151</v>
      </c>
      <c r="F292" s="24"/>
      <c r="G292" s="24"/>
      <c r="H292" s="24" t="s">
        <v>1433</v>
      </c>
      <c r="I292" s="46" t="s">
        <v>1438</v>
      </c>
      <c r="J292" s="46">
        <v>1</v>
      </c>
      <c r="K292" s="57">
        <v>45532</v>
      </c>
      <c r="L292" s="45" t="s">
        <v>200</v>
      </c>
      <c r="M292" s="45" t="s">
        <v>201</v>
      </c>
      <c r="N292" s="40">
        <v>27879</v>
      </c>
      <c r="O292" s="40">
        <v>0</v>
      </c>
      <c r="P292" s="40">
        <v>27879</v>
      </c>
      <c r="Q292" s="24" t="s">
        <v>1435</v>
      </c>
      <c r="R292" s="36" t="s">
        <v>1436</v>
      </c>
      <c r="S292" s="36" t="s">
        <v>1161</v>
      </c>
      <c r="T292" s="36" t="s">
        <v>147</v>
      </c>
    </row>
    <row r="293" spans="1:20" ht="18" customHeight="1" x14ac:dyDescent="0.35">
      <c r="A293" s="83" t="s">
        <v>15</v>
      </c>
      <c r="B293" s="83" t="s">
        <v>34</v>
      </c>
      <c r="C293" s="83" t="s">
        <v>1174</v>
      </c>
      <c r="D293" s="24" t="s">
        <v>171</v>
      </c>
      <c r="E293" s="24" t="s">
        <v>151</v>
      </c>
      <c r="F293" s="24"/>
      <c r="G293" s="24"/>
      <c r="H293" s="24" t="s">
        <v>1433</v>
      </c>
      <c r="I293" s="46" t="s">
        <v>1439</v>
      </c>
      <c r="J293" s="46">
        <v>1</v>
      </c>
      <c r="K293" s="57">
        <v>45532</v>
      </c>
      <c r="L293" s="45" t="s">
        <v>200</v>
      </c>
      <c r="M293" s="45" t="s">
        <v>201</v>
      </c>
      <c r="N293" s="40">
        <v>29261</v>
      </c>
      <c r="O293" s="40">
        <v>0</v>
      </c>
      <c r="P293" s="40">
        <v>29261</v>
      </c>
      <c r="Q293" s="24" t="s">
        <v>1435</v>
      </c>
      <c r="R293" s="36" t="s">
        <v>1436</v>
      </c>
      <c r="S293" s="36" t="s">
        <v>1161</v>
      </c>
      <c r="T293" s="36" t="s">
        <v>147</v>
      </c>
    </row>
    <row r="294" spans="1:20" ht="18" customHeight="1" x14ac:dyDescent="0.35">
      <c r="A294" s="83" t="s">
        <v>15</v>
      </c>
      <c r="B294" s="83" t="s">
        <v>34</v>
      </c>
      <c r="C294" s="83" t="s">
        <v>1174</v>
      </c>
      <c r="D294" s="24" t="s">
        <v>171</v>
      </c>
      <c r="E294" s="24" t="s">
        <v>151</v>
      </c>
      <c r="F294" s="24"/>
      <c r="G294" s="24"/>
      <c r="H294" s="24" t="s">
        <v>1433</v>
      </c>
      <c r="I294" s="46" t="s">
        <v>1440</v>
      </c>
      <c r="J294" s="46">
        <v>1</v>
      </c>
      <c r="K294" s="57">
        <v>45532</v>
      </c>
      <c r="L294" s="45" t="s">
        <v>200</v>
      </c>
      <c r="M294" s="45" t="s">
        <v>201</v>
      </c>
      <c r="N294" s="40">
        <v>35379</v>
      </c>
      <c r="O294" s="40">
        <v>0</v>
      </c>
      <c r="P294" s="40">
        <v>35379</v>
      </c>
      <c r="Q294" s="24" t="s">
        <v>1435</v>
      </c>
      <c r="R294" s="36" t="s">
        <v>1436</v>
      </c>
      <c r="S294" s="36" t="s">
        <v>1161</v>
      </c>
      <c r="T294" s="36" t="s">
        <v>147</v>
      </c>
    </row>
    <row r="295" spans="1:20" ht="18" customHeight="1" x14ac:dyDescent="0.35">
      <c r="A295" s="83" t="s">
        <v>15</v>
      </c>
      <c r="B295" s="83" t="s">
        <v>34</v>
      </c>
      <c r="C295" s="83" t="s">
        <v>1174</v>
      </c>
      <c r="D295" s="24" t="s">
        <v>171</v>
      </c>
      <c r="E295" s="24" t="s">
        <v>151</v>
      </c>
      <c r="F295" s="24"/>
      <c r="G295" s="24"/>
      <c r="H295" s="24" t="s">
        <v>1433</v>
      </c>
      <c r="I295" s="46" t="s">
        <v>1441</v>
      </c>
      <c r="J295" s="46">
        <v>1</v>
      </c>
      <c r="K295" s="57">
        <v>45532</v>
      </c>
      <c r="L295" s="45" t="s">
        <v>200</v>
      </c>
      <c r="M295" s="45" t="s">
        <v>201</v>
      </c>
      <c r="N295" s="40">
        <v>35952</v>
      </c>
      <c r="O295" s="40">
        <v>0</v>
      </c>
      <c r="P295" s="40">
        <v>35952</v>
      </c>
      <c r="Q295" s="24" t="s">
        <v>1435</v>
      </c>
      <c r="R295" s="36" t="s">
        <v>1436</v>
      </c>
      <c r="S295" s="36" t="s">
        <v>1161</v>
      </c>
      <c r="T295" s="36" t="s">
        <v>147</v>
      </c>
    </row>
    <row r="296" spans="1:20" ht="18" customHeight="1" x14ac:dyDescent="0.35">
      <c r="A296" s="83" t="s">
        <v>15</v>
      </c>
      <c r="B296" s="83" t="s">
        <v>34</v>
      </c>
      <c r="C296" s="83" t="s">
        <v>1174</v>
      </c>
      <c r="D296" s="24" t="s">
        <v>171</v>
      </c>
      <c r="E296" s="24" t="s">
        <v>151</v>
      </c>
      <c r="F296" s="24"/>
      <c r="G296" s="24"/>
      <c r="H296" s="24" t="s">
        <v>1433</v>
      </c>
      <c r="I296" s="46" t="s">
        <v>1442</v>
      </c>
      <c r="J296" s="46">
        <v>1</v>
      </c>
      <c r="K296" s="57">
        <v>45532</v>
      </c>
      <c r="L296" s="45" t="s">
        <v>200</v>
      </c>
      <c r="M296" s="45" t="s">
        <v>201</v>
      </c>
      <c r="N296" s="40">
        <v>38888</v>
      </c>
      <c r="O296" s="40">
        <v>0</v>
      </c>
      <c r="P296" s="40">
        <v>38888</v>
      </c>
      <c r="Q296" s="24" t="s">
        <v>1435</v>
      </c>
      <c r="R296" s="36" t="s">
        <v>1436</v>
      </c>
      <c r="S296" s="36" t="s">
        <v>1161</v>
      </c>
      <c r="T296" s="36" t="s">
        <v>147</v>
      </c>
    </row>
    <row r="297" spans="1:20" ht="18" customHeight="1" x14ac:dyDescent="0.35">
      <c r="A297" s="83" t="s">
        <v>15</v>
      </c>
      <c r="B297" s="83" t="s">
        <v>34</v>
      </c>
      <c r="C297" s="83" t="s">
        <v>1449</v>
      </c>
      <c r="D297" s="24" t="s">
        <v>1450</v>
      </c>
      <c r="E297" s="24" t="s">
        <v>25</v>
      </c>
      <c r="F297" s="24" t="s">
        <v>171</v>
      </c>
      <c r="G297" s="24" t="s">
        <v>151</v>
      </c>
      <c r="H297" s="24" t="s">
        <v>1451</v>
      </c>
      <c r="I297" s="46" t="s">
        <v>1452</v>
      </c>
      <c r="J297" s="46">
        <v>1</v>
      </c>
      <c r="K297" s="57">
        <v>45527</v>
      </c>
      <c r="L297" s="45" t="s">
        <v>447</v>
      </c>
      <c r="M297" s="45" t="s">
        <v>143</v>
      </c>
      <c r="N297" s="40">
        <v>6821</v>
      </c>
      <c r="O297" s="40">
        <v>682</v>
      </c>
      <c r="P297" s="40">
        <v>7503</v>
      </c>
      <c r="Q297" s="24" t="s">
        <v>1453</v>
      </c>
      <c r="R297" s="36" t="s">
        <v>1454</v>
      </c>
      <c r="S297" s="36" t="s">
        <v>1173</v>
      </c>
      <c r="T297" s="36" t="s">
        <v>147</v>
      </c>
    </row>
    <row r="298" spans="1:20" ht="18" customHeight="1" x14ac:dyDescent="0.35">
      <c r="A298" s="83" t="s">
        <v>15</v>
      </c>
      <c r="B298" s="83" t="s">
        <v>34</v>
      </c>
      <c r="C298" s="83" t="s">
        <v>1449</v>
      </c>
      <c r="D298" s="24" t="s">
        <v>1450</v>
      </c>
      <c r="E298" s="24" t="s">
        <v>25</v>
      </c>
      <c r="F298" s="24" t="s">
        <v>171</v>
      </c>
      <c r="G298" s="24" t="s">
        <v>151</v>
      </c>
      <c r="H298" s="24" t="s">
        <v>1451</v>
      </c>
      <c r="I298" s="46" t="s">
        <v>1455</v>
      </c>
      <c r="J298" s="46">
        <v>1</v>
      </c>
      <c r="K298" s="57">
        <v>45527</v>
      </c>
      <c r="L298" s="45" t="s">
        <v>447</v>
      </c>
      <c r="M298" s="45" t="s">
        <v>143</v>
      </c>
      <c r="N298" s="40">
        <v>15000</v>
      </c>
      <c r="O298" s="40">
        <v>1500</v>
      </c>
      <c r="P298" s="40">
        <v>16500</v>
      </c>
      <c r="Q298" s="24" t="s">
        <v>1453</v>
      </c>
      <c r="R298" s="36" t="s">
        <v>1454</v>
      </c>
      <c r="S298" s="36" t="s">
        <v>1173</v>
      </c>
      <c r="T298" s="36" t="s">
        <v>147</v>
      </c>
    </row>
    <row r="299" spans="1:20" ht="18" customHeight="1" x14ac:dyDescent="0.35">
      <c r="A299" s="83" t="s">
        <v>15</v>
      </c>
      <c r="B299" s="83" t="s">
        <v>34</v>
      </c>
      <c r="C299" s="83" t="s">
        <v>1283</v>
      </c>
      <c r="D299" s="24" t="s">
        <v>377</v>
      </c>
      <c r="E299" s="24" t="s">
        <v>25</v>
      </c>
      <c r="F299" s="24"/>
      <c r="G299" s="24"/>
      <c r="H299" s="24" t="s">
        <v>1456</v>
      </c>
      <c r="I299" s="46" t="s">
        <v>1457</v>
      </c>
      <c r="J299" s="46">
        <v>1</v>
      </c>
      <c r="K299" s="57">
        <v>45502</v>
      </c>
      <c r="L299" s="45" t="s">
        <v>345</v>
      </c>
      <c r="M299" s="45" t="s">
        <v>1458</v>
      </c>
      <c r="N299" s="40">
        <v>9564</v>
      </c>
      <c r="O299" s="40">
        <v>2008</v>
      </c>
      <c r="P299" s="40">
        <v>11572</v>
      </c>
      <c r="Q299" s="24" t="s">
        <v>1459</v>
      </c>
      <c r="R299" s="36" t="s">
        <v>1460</v>
      </c>
      <c r="S299" s="36" t="s">
        <v>1161</v>
      </c>
      <c r="T299" s="36" t="s">
        <v>147</v>
      </c>
    </row>
    <row r="300" spans="1:20" ht="18" customHeight="1" x14ac:dyDescent="0.35">
      <c r="A300" s="83" t="s">
        <v>15</v>
      </c>
      <c r="B300" s="83" t="s">
        <v>35</v>
      </c>
      <c r="C300" s="83" t="s">
        <v>1191</v>
      </c>
      <c r="D300" s="24" t="s">
        <v>1186</v>
      </c>
      <c r="E300" s="24" t="s">
        <v>443</v>
      </c>
      <c r="F300" s="24"/>
      <c r="G300" s="24"/>
      <c r="H300" s="24" t="s">
        <v>1192</v>
      </c>
      <c r="I300" s="46" t="s">
        <v>1193</v>
      </c>
      <c r="J300" s="46">
        <v>2</v>
      </c>
      <c r="K300" s="57">
        <v>45699</v>
      </c>
      <c r="L300" s="45" t="s">
        <v>162</v>
      </c>
      <c r="M300" s="45" t="s">
        <v>163</v>
      </c>
      <c r="N300" s="40">
        <v>15000</v>
      </c>
      <c r="O300" s="40">
        <v>0</v>
      </c>
      <c r="P300" s="40">
        <v>15000</v>
      </c>
      <c r="Q300" s="24" t="s">
        <v>1194</v>
      </c>
      <c r="R300" s="36" t="s">
        <v>1195</v>
      </c>
      <c r="S300" s="36" t="s">
        <v>1173</v>
      </c>
      <c r="T300" s="36" t="s">
        <v>147</v>
      </c>
    </row>
    <row r="301" spans="1:20" ht="18" customHeight="1" x14ac:dyDescent="0.35">
      <c r="A301" s="83" t="s">
        <v>15</v>
      </c>
      <c r="B301" s="83" t="s">
        <v>35</v>
      </c>
      <c r="C301" s="83" t="s">
        <v>1191</v>
      </c>
      <c r="D301" s="24" t="s">
        <v>1220</v>
      </c>
      <c r="E301" s="24" t="s">
        <v>25</v>
      </c>
      <c r="F301" s="24" t="s">
        <v>171</v>
      </c>
      <c r="G301" s="24" t="s">
        <v>151</v>
      </c>
      <c r="H301" s="24" t="s">
        <v>1221</v>
      </c>
      <c r="I301" s="46" t="s">
        <v>1222</v>
      </c>
      <c r="J301" s="46">
        <v>4</v>
      </c>
      <c r="K301" s="57">
        <v>45684</v>
      </c>
      <c r="L301" s="45" t="s">
        <v>1223</v>
      </c>
      <c r="M301" s="45" t="s">
        <v>859</v>
      </c>
      <c r="N301" s="40">
        <v>17200</v>
      </c>
      <c r="O301" s="40">
        <v>0</v>
      </c>
      <c r="P301" s="40">
        <v>17200</v>
      </c>
      <c r="Q301" s="24" t="s">
        <v>1224</v>
      </c>
      <c r="R301" s="36" t="s">
        <v>1225</v>
      </c>
      <c r="S301" s="36" t="s">
        <v>1173</v>
      </c>
      <c r="T301" s="36" t="s">
        <v>147</v>
      </c>
    </row>
    <row r="302" spans="1:20" ht="18" customHeight="1" x14ac:dyDescent="0.35">
      <c r="A302" s="83" t="s">
        <v>15</v>
      </c>
      <c r="B302" s="83" t="s">
        <v>35</v>
      </c>
      <c r="C302" s="83" t="s">
        <v>1191</v>
      </c>
      <c r="D302" s="24" t="s">
        <v>1220</v>
      </c>
      <c r="E302" s="24" t="s">
        <v>25</v>
      </c>
      <c r="F302" s="24" t="s">
        <v>171</v>
      </c>
      <c r="G302" s="24" t="s">
        <v>151</v>
      </c>
      <c r="H302" s="24" t="s">
        <v>1221</v>
      </c>
      <c r="I302" s="46" t="s">
        <v>1226</v>
      </c>
      <c r="J302" s="46">
        <v>4</v>
      </c>
      <c r="K302" s="57">
        <v>45684</v>
      </c>
      <c r="L302" s="45" t="s">
        <v>1223</v>
      </c>
      <c r="M302" s="45" t="s">
        <v>859</v>
      </c>
      <c r="N302" s="40">
        <v>282792</v>
      </c>
      <c r="O302" s="40">
        <v>32752</v>
      </c>
      <c r="P302" s="40">
        <v>315544</v>
      </c>
      <c r="Q302" s="24" t="s">
        <v>1224</v>
      </c>
      <c r="R302" s="36" t="s">
        <v>1225</v>
      </c>
      <c r="S302" s="36" t="s">
        <v>1173</v>
      </c>
      <c r="T302" s="36" t="s">
        <v>147</v>
      </c>
    </row>
    <row r="303" spans="1:20" ht="18" customHeight="1" x14ac:dyDescent="0.35">
      <c r="A303" s="83" t="s">
        <v>15</v>
      </c>
      <c r="B303" s="83" t="s">
        <v>35</v>
      </c>
      <c r="C303" s="83" t="s">
        <v>1191</v>
      </c>
      <c r="D303" s="24" t="s">
        <v>1277</v>
      </c>
      <c r="E303" s="24" t="s">
        <v>25</v>
      </c>
      <c r="F303" s="24" t="s">
        <v>1278</v>
      </c>
      <c r="G303" s="24" t="s">
        <v>151</v>
      </c>
      <c r="H303" s="24" t="s">
        <v>1279</v>
      </c>
      <c r="I303" s="46" t="s">
        <v>1280</v>
      </c>
      <c r="J303" s="46">
        <v>1</v>
      </c>
      <c r="K303" s="57">
        <v>45670</v>
      </c>
      <c r="L303" s="45" t="s">
        <v>280</v>
      </c>
      <c r="M303" s="45" t="s">
        <v>614</v>
      </c>
      <c r="N303" s="40">
        <v>9350</v>
      </c>
      <c r="O303" s="40">
        <v>748</v>
      </c>
      <c r="P303" s="40">
        <v>10098</v>
      </c>
      <c r="Q303" s="24" t="s">
        <v>1281</v>
      </c>
      <c r="R303" s="36" t="s">
        <v>1282</v>
      </c>
      <c r="S303" s="36" t="s">
        <v>1173</v>
      </c>
      <c r="T303" s="36" t="s">
        <v>147</v>
      </c>
    </row>
    <row r="304" spans="1:20" ht="18" customHeight="1" x14ac:dyDescent="0.35">
      <c r="A304" s="83" t="s">
        <v>15</v>
      </c>
      <c r="B304" s="83" t="s">
        <v>35</v>
      </c>
      <c r="C304" s="83" t="s">
        <v>1191</v>
      </c>
      <c r="D304" s="24" t="s">
        <v>1392</v>
      </c>
      <c r="E304" s="24" t="s">
        <v>139</v>
      </c>
      <c r="F304" s="24"/>
      <c r="G304" s="24"/>
      <c r="H304" s="24" t="s">
        <v>1393</v>
      </c>
      <c r="I304" s="46" t="s">
        <v>1394</v>
      </c>
      <c r="J304" s="46">
        <v>1</v>
      </c>
      <c r="K304" s="57">
        <v>45588</v>
      </c>
      <c r="L304" s="45" t="s">
        <v>1395</v>
      </c>
      <c r="M304" s="45" t="s">
        <v>367</v>
      </c>
      <c r="N304" s="40">
        <v>22727</v>
      </c>
      <c r="O304" s="40">
        <v>2273</v>
      </c>
      <c r="P304" s="40">
        <v>25000</v>
      </c>
      <c r="Q304" s="24" t="s">
        <v>1396</v>
      </c>
      <c r="R304" s="36" t="s">
        <v>1397</v>
      </c>
      <c r="S304" s="36" t="s">
        <v>1173</v>
      </c>
      <c r="T304" s="36" t="s">
        <v>147</v>
      </c>
    </row>
    <row r="305" spans="1:20" ht="18" customHeight="1" x14ac:dyDescent="0.35">
      <c r="A305" s="83" t="s">
        <v>15</v>
      </c>
      <c r="B305" s="83" t="s">
        <v>36</v>
      </c>
      <c r="C305" s="83" t="s">
        <v>1319</v>
      </c>
      <c r="D305" s="24" t="s">
        <v>1320</v>
      </c>
      <c r="E305" s="24" t="s">
        <v>151</v>
      </c>
      <c r="F305" s="24"/>
      <c r="G305" s="24"/>
      <c r="H305" s="24" t="s">
        <v>1321</v>
      </c>
      <c r="I305" s="46" t="s">
        <v>1322</v>
      </c>
      <c r="J305" s="46">
        <v>2</v>
      </c>
      <c r="K305" s="57">
        <v>45636</v>
      </c>
      <c r="L305" s="45" t="s">
        <v>174</v>
      </c>
      <c r="M305" s="45" t="s">
        <v>1323</v>
      </c>
      <c r="N305" s="40">
        <v>50000</v>
      </c>
      <c r="O305" s="40">
        <v>0</v>
      </c>
      <c r="P305" s="40">
        <v>50000</v>
      </c>
      <c r="Q305" s="24" t="s">
        <v>1324</v>
      </c>
      <c r="R305" s="36" t="s">
        <v>1325</v>
      </c>
      <c r="S305" s="36" t="s">
        <v>1161</v>
      </c>
      <c r="T305" s="36" t="s">
        <v>147</v>
      </c>
    </row>
    <row r="306" spans="1:20" ht="18" customHeight="1" x14ac:dyDescent="0.35">
      <c r="A306" s="83" t="s">
        <v>15</v>
      </c>
      <c r="B306" s="83" t="s">
        <v>36</v>
      </c>
      <c r="C306" s="83" t="s">
        <v>1232</v>
      </c>
      <c r="D306" s="24" t="s">
        <v>1443</v>
      </c>
      <c r="E306" s="24" t="s">
        <v>443</v>
      </c>
      <c r="F306" s="24" t="s">
        <v>1444</v>
      </c>
      <c r="G306" s="24" t="s">
        <v>151</v>
      </c>
      <c r="H306" s="24" t="s">
        <v>1445</v>
      </c>
      <c r="I306" s="46" t="s">
        <v>1446</v>
      </c>
      <c r="J306" s="46">
        <v>1</v>
      </c>
      <c r="K306" s="57">
        <v>45530</v>
      </c>
      <c r="L306" s="45" t="s">
        <v>279</v>
      </c>
      <c r="M306" s="45" t="s">
        <v>280</v>
      </c>
      <c r="N306" s="40">
        <v>1267</v>
      </c>
      <c r="O306" s="40">
        <v>267</v>
      </c>
      <c r="P306" s="40">
        <v>1534</v>
      </c>
      <c r="Q306" s="24" t="s">
        <v>1447</v>
      </c>
      <c r="R306" s="36" t="s">
        <v>1448</v>
      </c>
      <c r="S306" s="36" t="s">
        <v>1173</v>
      </c>
      <c r="T306" s="36" t="s">
        <v>282</v>
      </c>
    </row>
    <row r="307" spans="1:20" ht="18" customHeight="1" x14ac:dyDescent="0.35">
      <c r="A307" s="83" t="s">
        <v>15</v>
      </c>
      <c r="B307" s="83" t="s">
        <v>37</v>
      </c>
      <c r="C307" s="83" t="s">
        <v>1232</v>
      </c>
      <c r="D307" s="24" t="s">
        <v>171</v>
      </c>
      <c r="E307" s="24" t="s">
        <v>151</v>
      </c>
      <c r="F307" s="24"/>
      <c r="G307" s="24"/>
      <c r="H307" s="24" t="s">
        <v>1233</v>
      </c>
      <c r="I307" s="46" t="s">
        <v>1234</v>
      </c>
      <c r="J307" s="46">
        <v>1</v>
      </c>
      <c r="K307" s="57">
        <v>45679</v>
      </c>
      <c r="L307" s="45" t="s">
        <v>174</v>
      </c>
      <c r="M307" s="45" t="s">
        <v>175</v>
      </c>
      <c r="N307" s="40">
        <v>70906</v>
      </c>
      <c r="O307" s="40">
        <v>0</v>
      </c>
      <c r="P307" s="40">
        <v>70906</v>
      </c>
      <c r="Q307" s="24" t="s">
        <v>1235</v>
      </c>
      <c r="R307" s="36" t="s">
        <v>1236</v>
      </c>
      <c r="S307" s="36" t="s">
        <v>1173</v>
      </c>
      <c r="T307" s="36" t="s">
        <v>147</v>
      </c>
    </row>
    <row r="308" spans="1:20" ht="18" customHeight="1" x14ac:dyDescent="0.35">
      <c r="A308" s="83" t="s">
        <v>15</v>
      </c>
      <c r="B308" s="83" t="s">
        <v>37</v>
      </c>
      <c r="C308" s="83" t="s">
        <v>1232</v>
      </c>
      <c r="D308" s="24" t="s">
        <v>1349</v>
      </c>
      <c r="E308" s="24" t="s">
        <v>139</v>
      </c>
      <c r="F308" s="24"/>
      <c r="G308" s="24"/>
      <c r="H308" s="24" t="s">
        <v>1350</v>
      </c>
      <c r="I308" s="46" t="s">
        <v>1351</v>
      </c>
      <c r="J308" s="46">
        <v>1</v>
      </c>
      <c r="K308" s="57">
        <v>45615</v>
      </c>
      <c r="L308" s="45" t="s">
        <v>1352</v>
      </c>
      <c r="M308" s="45" t="s">
        <v>1014</v>
      </c>
      <c r="N308" s="40">
        <v>819</v>
      </c>
      <c r="O308" s="40">
        <v>171</v>
      </c>
      <c r="P308" s="40">
        <v>990</v>
      </c>
      <c r="Q308" s="24" t="s">
        <v>1353</v>
      </c>
      <c r="R308" s="36" t="s">
        <v>1354</v>
      </c>
      <c r="S308" s="36" t="s">
        <v>1173</v>
      </c>
      <c r="T308" s="36" t="s">
        <v>147</v>
      </c>
    </row>
    <row r="309" spans="1:20" ht="18" customHeight="1" x14ac:dyDescent="0.35">
      <c r="A309" s="24" t="s">
        <v>20</v>
      </c>
      <c r="B309" s="24" t="s">
        <v>73</v>
      </c>
      <c r="C309" s="24" t="s">
        <v>1635</v>
      </c>
      <c r="D309" s="24" t="s">
        <v>1551</v>
      </c>
      <c r="E309" s="24" t="s">
        <v>25</v>
      </c>
      <c r="F309" s="24" t="s">
        <v>1636</v>
      </c>
      <c r="G309" s="24" t="s">
        <v>139</v>
      </c>
      <c r="H309" s="24" t="s">
        <v>1637</v>
      </c>
      <c r="I309" s="46" t="s">
        <v>1638</v>
      </c>
      <c r="J309" s="46">
        <v>1</v>
      </c>
      <c r="K309" s="57">
        <v>45715</v>
      </c>
      <c r="L309" s="45" t="s">
        <v>142</v>
      </c>
      <c r="M309" s="45" t="s">
        <v>163</v>
      </c>
      <c r="N309" s="40">
        <v>10753</v>
      </c>
      <c r="O309" s="40">
        <v>1613</v>
      </c>
      <c r="P309" s="40">
        <v>12366</v>
      </c>
      <c r="Q309" s="24" t="s">
        <v>1639</v>
      </c>
      <c r="R309" s="36" t="s">
        <v>1640</v>
      </c>
      <c r="S309" s="36" t="s">
        <v>436</v>
      </c>
      <c r="T309" s="36" t="s">
        <v>147</v>
      </c>
    </row>
    <row r="310" spans="1:20" ht="18" customHeight="1" x14ac:dyDescent="0.35">
      <c r="A310" s="24" t="s">
        <v>20</v>
      </c>
      <c r="B310" s="24" t="s">
        <v>73</v>
      </c>
      <c r="C310" s="24" t="s">
        <v>1635</v>
      </c>
      <c r="D310" s="24" t="s">
        <v>1551</v>
      </c>
      <c r="E310" s="24" t="s">
        <v>25</v>
      </c>
      <c r="F310" s="24" t="s">
        <v>1636</v>
      </c>
      <c r="G310" s="24" t="s">
        <v>139</v>
      </c>
      <c r="H310" s="24" t="s">
        <v>1637</v>
      </c>
      <c r="I310" s="46" t="s">
        <v>1638</v>
      </c>
      <c r="J310" s="46">
        <v>2</v>
      </c>
      <c r="K310" s="57">
        <v>45715</v>
      </c>
      <c r="L310" s="45" t="s">
        <v>500</v>
      </c>
      <c r="M310" s="45" t="s">
        <v>367</v>
      </c>
      <c r="N310" s="40">
        <v>22795</v>
      </c>
      <c r="O310" s="40">
        <v>3419</v>
      </c>
      <c r="P310" s="40">
        <v>26214</v>
      </c>
      <c r="Q310" s="24" t="s">
        <v>1639</v>
      </c>
      <c r="R310" s="36" t="s">
        <v>1640</v>
      </c>
      <c r="S310" s="36" t="s">
        <v>436</v>
      </c>
      <c r="T310" s="36" t="s">
        <v>147</v>
      </c>
    </row>
    <row r="311" spans="1:20" ht="18" customHeight="1" x14ac:dyDescent="0.35">
      <c r="A311" s="24" t="s">
        <v>20</v>
      </c>
      <c r="B311" s="24" t="s">
        <v>73</v>
      </c>
      <c r="C311" s="24" t="s">
        <v>1646</v>
      </c>
      <c r="D311" s="24" t="s">
        <v>1532</v>
      </c>
      <c r="E311" s="24" t="s">
        <v>151</v>
      </c>
      <c r="F311" s="24"/>
      <c r="G311" s="24"/>
      <c r="H311" s="24" t="s">
        <v>1647</v>
      </c>
      <c r="I311" s="46" t="s">
        <v>1648</v>
      </c>
      <c r="J311" s="46">
        <v>2</v>
      </c>
      <c r="K311" s="57">
        <v>45713</v>
      </c>
      <c r="L311" s="45" t="s">
        <v>420</v>
      </c>
      <c r="M311" s="45" t="s">
        <v>421</v>
      </c>
      <c r="N311" s="40">
        <v>107250</v>
      </c>
      <c r="O311" s="40">
        <v>56843</v>
      </c>
      <c r="P311" s="40">
        <v>164093</v>
      </c>
      <c r="Q311" s="24" t="s">
        <v>1649</v>
      </c>
      <c r="R311" s="36" t="s">
        <v>1650</v>
      </c>
      <c r="S311" s="36" t="s">
        <v>407</v>
      </c>
      <c r="T311" s="36" t="s">
        <v>147</v>
      </c>
    </row>
    <row r="312" spans="1:20" ht="18" customHeight="1" x14ac:dyDescent="0.35">
      <c r="A312" s="24" t="s">
        <v>20</v>
      </c>
      <c r="B312" s="24" t="s">
        <v>73</v>
      </c>
      <c r="C312" s="24" t="s">
        <v>1635</v>
      </c>
      <c r="D312" s="24" t="s">
        <v>1111</v>
      </c>
      <c r="E312" s="24" t="s">
        <v>25</v>
      </c>
      <c r="F312" s="24" t="s">
        <v>479</v>
      </c>
      <c r="G312" s="24" t="s">
        <v>151</v>
      </c>
      <c r="H312" s="24" t="s">
        <v>2213</v>
      </c>
      <c r="I312" s="46" t="s">
        <v>2214</v>
      </c>
      <c r="J312" s="46">
        <v>4</v>
      </c>
      <c r="K312" s="57">
        <v>45604</v>
      </c>
      <c r="L312" s="45" t="s">
        <v>200</v>
      </c>
      <c r="M312" s="45" t="s">
        <v>201</v>
      </c>
      <c r="N312" s="40">
        <v>20184</v>
      </c>
      <c r="O312" s="40">
        <v>10698</v>
      </c>
      <c r="P312" s="40">
        <v>30882</v>
      </c>
      <c r="Q312" s="24" t="s">
        <v>2215</v>
      </c>
      <c r="R312" s="36" t="s">
        <v>2216</v>
      </c>
      <c r="S312" s="36" t="s">
        <v>407</v>
      </c>
      <c r="T312" s="36" t="s">
        <v>147</v>
      </c>
    </row>
    <row r="313" spans="1:20" ht="18" customHeight="1" x14ac:dyDescent="0.35">
      <c r="A313" s="24" t="s">
        <v>20</v>
      </c>
      <c r="B313" s="24" t="s">
        <v>73</v>
      </c>
      <c r="C313" s="24" t="s">
        <v>1635</v>
      </c>
      <c r="D313" s="24" t="s">
        <v>2522</v>
      </c>
      <c r="E313" s="24" t="s">
        <v>139</v>
      </c>
      <c r="F313" s="24" t="s">
        <v>1532</v>
      </c>
      <c r="G313" s="24" t="s">
        <v>151</v>
      </c>
      <c r="H313" s="24" t="s">
        <v>2523</v>
      </c>
      <c r="I313" s="46" t="s">
        <v>2524</v>
      </c>
      <c r="J313" s="46">
        <v>4</v>
      </c>
      <c r="K313" s="57">
        <v>45548</v>
      </c>
      <c r="L313" s="45" t="s">
        <v>162</v>
      </c>
      <c r="M313" s="45" t="s">
        <v>349</v>
      </c>
      <c r="N313" s="40">
        <v>22826</v>
      </c>
      <c r="O313" s="40">
        <v>12098</v>
      </c>
      <c r="P313" s="40">
        <v>34924</v>
      </c>
      <c r="Q313" s="24" t="s">
        <v>2525</v>
      </c>
      <c r="R313" s="36" t="s">
        <v>2526</v>
      </c>
      <c r="S313" s="36" t="s">
        <v>407</v>
      </c>
      <c r="T313" s="36" t="s">
        <v>147</v>
      </c>
    </row>
    <row r="314" spans="1:20" ht="18" customHeight="1" x14ac:dyDescent="0.35">
      <c r="A314" s="24" t="s">
        <v>20</v>
      </c>
      <c r="B314" s="24" t="s">
        <v>73</v>
      </c>
      <c r="C314" s="24" t="s">
        <v>1635</v>
      </c>
      <c r="D314" s="24" t="s">
        <v>2522</v>
      </c>
      <c r="E314" s="24" t="s">
        <v>139</v>
      </c>
      <c r="F314" s="24" t="s">
        <v>1532</v>
      </c>
      <c r="G314" s="24" t="s">
        <v>151</v>
      </c>
      <c r="H314" s="24" t="s">
        <v>2620</v>
      </c>
      <c r="I314" s="46" t="s">
        <v>2621</v>
      </c>
      <c r="J314" s="46">
        <v>4</v>
      </c>
      <c r="K314" s="57">
        <v>45512</v>
      </c>
      <c r="L314" s="45" t="s">
        <v>249</v>
      </c>
      <c r="M314" s="45" t="s">
        <v>1014</v>
      </c>
      <c r="N314" s="40">
        <v>16026</v>
      </c>
      <c r="O314" s="40">
        <v>8975</v>
      </c>
      <c r="P314" s="40">
        <v>25001</v>
      </c>
      <c r="Q314" s="24" t="s">
        <v>2622</v>
      </c>
      <c r="R314" s="36" t="s">
        <v>2623</v>
      </c>
      <c r="S314" s="36" t="s">
        <v>407</v>
      </c>
      <c r="T314" s="36" t="s">
        <v>147</v>
      </c>
    </row>
    <row r="315" spans="1:20" ht="18" customHeight="1" x14ac:dyDescent="0.35">
      <c r="A315" s="24" t="s">
        <v>16</v>
      </c>
      <c r="B315" s="24" t="s">
        <v>46</v>
      </c>
      <c r="C315" s="24" t="s">
        <v>431</v>
      </c>
      <c r="D315" s="24" t="s">
        <v>149</v>
      </c>
      <c r="E315" s="24" t="s">
        <v>25</v>
      </c>
      <c r="F315" s="24" t="s">
        <v>150</v>
      </c>
      <c r="G315" s="24" t="s">
        <v>151</v>
      </c>
      <c r="H315" s="24" t="s">
        <v>432</v>
      </c>
      <c r="I315" s="46" t="s">
        <v>433</v>
      </c>
      <c r="J315" s="46">
        <v>1</v>
      </c>
      <c r="K315" s="57">
        <v>45646</v>
      </c>
      <c r="L315" s="45" t="s">
        <v>174</v>
      </c>
      <c r="M315" s="45" t="s">
        <v>155</v>
      </c>
      <c r="N315" s="40">
        <v>48844</v>
      </c>
      <c r="O315" s="40">
        <v>24091</v>
      </c>
      <c r="P315" s="40">
        <v>72935</v>
      </c>
      <c r="Q315" s="24" t="s">
        <v>434</v>
      </c>
      <c r="R315" s="36" t="s">
        <v>435</v>
      </c>
      <c r="S315" s="36" t="s">
        <v>436</v>
      </c>
      <c r="T315" s="36" t="s">
        <v>147</v>
      </c>
    </row>
    <row r="316" spans="1:20" ht="18" customHeight="1" x14ac:dyDescent="0.35">
      <c r="A316" s="24" t="s">
        <v>16</v>
      </c>
      <c r="B316" s="24" t="s">
        <v>46</v>
      </c>
      <c r="C316" s="24" t="s">
        <v>431</v>
      </c>
      <c r="D316" s="24" t="s">
        <v>149</v>
      </c>
      <c r="E316" s="24" t="s">
        <v>25</v>
      </c>
      <c r="F316" s="24" t="s">
        <v>150</v>
      </c>
      <c r="G316" s="24" t="s">
        <v>151</v>
      </c>
      <c r="H316" s="24" t="s">
        <v>437</v>
      </c>
      <c r="I316" s="46" t="s">
        <v>438</v>
      </c>
      <c r="J316" s="46">
        <v>1</v>
      </c>
      <c r="K316" s="57">
        <v>45628</v>
      </c>
      <c r="L316" s="45" t="s">
        <v>233</v>
      </c>
      <c r="M316" s="45" t="s">
        <v>234</v>
      </c>
      <c r="N316" s="40">
        <v>258087</v>
      </c>
      <c r="O316" s="40">
        <v>144529</v>
      </c>
      <c r="P316" s="40">
        <v>402616</v>
      </c>
      <c r="Q316" s="24" t="s">
        <v>439</v>
      </c>
      <c r="R316" s="36" t="s">
        <v>440</v>
      </c>
      <c r="S316" s="36" t="s">
        <v>436</v>
      </c>
      <c r="T316" s="36" t="s">
        <v>147</v>
      </c>
    </row>
    <row r="317" spans="1:20" ht="18" customHeight="1" x14ac:dyDescent="0.35">
      <c r="A317" s="24" t="s">
        <v>16</v>
      </c>
      <c r="B317" s="24" t="s">
        <v>46</v>
      </c>
      <c r="C317" s="24" t="s">
        <v>431</v>
      </c>
      <c r="D317" s="24" t="s">
        <v>149</v>
      </c>
      <c r="E317" s="24" t="s">
        <v>25</v>
      </c>
      <c r="F317" s="24" t="s">
        <v>150</v>
      </c>
      <c r="G317" s="24" t="s">
        <v>151</v>
      </c>
      <c r="H317" s="24" t="s">
        <v>468</v>
      </c>
      <c r="I317" s="46" t="s">
        <v>469</v>
      </c>
      <c r="J317" s="46">
        <v>1</v>
      </c>
      <c r="K317" s="57">
        <v>45596</v>
      </c>
      <c r="L317" s="45" t="s">
        <v>162</v>
      </c>
      <c r="M317" s="45" t="s">
        <v>163</v>
      </c>
      <c r="N317" s="40">
        <v>38127</v>
      </c>
      <c r="O317" s="40">
        <v>16080</v>
      </c>
      <c r="P317" s="40">
        <v>54207</v>
      </c>
      <c r="Q317" s="24" t="s">
        <v>470</v>
      </c>
      <c r="R317" s="36" t="s">
        <v>471</v>
      </c>
      <c r="S317" s="36" t="s">
        <v>436</v>
      </c>
      <c r="T317" s="36" t="s">
        <v>147</v>
      </c>
    </row>
    <row r="318" spans="1:20" ht="18" customHeight="1" x14ac:dyDescent="0.35">
      <c r="A318" s="24" t="s">
        <v>16</v>
      </c>
      <c r="B318" s="24" t="s">
        <v>46</v>
      </c>
      <c r="C318" s="24" t="s">
        <v>472</v>
      </c>
      <c r="D318" s="24" t="s">
        <v>149</v>
      </c>
      <c r="E318" s="24" t="s">
        <v>25</v>
      </c>
      <c r="F318" s="24" t="s">
        <v>150</v>
      </c>
      <c r="G318" s="24" t="s">
        <v>151</v>
      </c>
      <c r="H318" s="24" t="s">
        <v>473</v>
      </c>
      <c r="I318" s="46" t="s">
        <v>474</v>
      </c>
      <c r="J318" s="46">
        <v>1</v>
      </c>
      <c r="K318" s="57">
        <v>45588</v>
      </c>
      <c r="L318" s="45" t="s">
        <v>162</v>
      </c>
      <c r="M318" s="45" t="s">
        <v>163</v>
      </c>
      <c r="N318" s="40">
        <v>7027</v>
      </c>
      <c r="O318" s="40">
        <v>3724</v>
      </c>
      <c r="P318" s="40">
        <v>10751</v>
      </c>
      <c r="Q318" s="24" t="s">
        <v>475</v>
      </c>
      <c r="R318" s="36" t="s">
        <v>476</v>
      </c>
      <c r="S318" s="36" t="s">
        <v>407</v>
      </c>
      <c r="T318" s="36" t="s">
        <v>147</v>
      </c>
    </row>
    <row r="319" spans="1:20" ht="18" customHeight="1" x14ac:dyDescent="0.35">
      <c r="A319" s="24" t="s">
        <v>16</v>
      </c>
      <c r="B319" s="24" t="s">
        <v>46</v>
      </c>
      <c r="C319" s="24" t="s">
        <v>431</v>
      </c>
      <c r="D319" s="24" t="s">
        <v>149</v>
      </c>
      <c r="E319" s="24" t="s">
        <v>25</v>
      </c>
      <c r="F319" s="24" t="s">
        <v>150</v>
      </c>
      <c r="G319" s="24" t="s">
        <v>151</v>
      </c>
      <c r="H319" s="24" t="s">
        <v>484</v>
      </c>
      <c r="I319" s="46" t="s">
        <v>485</v>
      </c>
      <c r="J319" s="46">
        <v>1</v>
      </c>
      <c r="K319" s="57">
        <v>45574</v>
      </c>
      <c r="L319" s="45" t="s">
        <v>233</v>
      </c>
      <c r="M319" s="45" t="s">
        <v>234</v>
      </c>
      <c r="N319" s="40">
        <v>175896</v>
      </c>
      <c r="O319" s="40">
        <v>80940</v>
      </c>
      <c r="P319" s="40">
        <v>256836</v>
      </c>
      <c r="Q319" s="24" t="s">
        <v>486</v>
      </c>
      <c r="R319" s="36" t="s">
        <v>487</v>
      </c>
      <c r="S319" s="36" t="s">
        <v>436</v>
      </c>
      <c r="T319" s="36" t="s">
        <v>147</v>
      </c>
    </row>
    <row r="320" spans="1:20" ht="18" customHeight="1" x14ac:dyDescent="0.35">
      <c r="A320" s="24" t="s">
        <v>16</v>
      </c>
      <c r="B320" s="24" t="s">
        <v>46</v>
      </c>
      <c r="C320" s="24" t="s">
        <v>431</v>
      </c>
      <c r="D320" s="24" t="s">
        <v>149</v>
      </c>
      <c r="E320" s="24" t="s">
        <v>25</v>
      </c>
      <c r="F320" s="24" t="s">
        <v>150</v>
      </c>
      <c r="G320" s="24" t="s">
        <v>151</v>
      </c>
      <c r="H320" s="24" t="s">
        <v>488</v>
      </c>
      <c r="I320" s="46" t="s">
        <v>489</v>
      </c>
      <c r="J320" s="46">
        <v>1</v>
      </c>
      <c r="K320" s="57">
        <v>45574</v>
      </c>
      <c r="L320" s="45" t="s">
        <v>233</v>
      </c>
      <c r="M320" s="45" t="s">
        <v>234</v>
      </c>
      <c r="N320" s="40">
        <v>335646</v>
      </c>
      <c r="O320" s="40">
        <v>147397</v>
      </c>
      <c r="P320" s="40">
        <v>483043</v>
      </c>
      <c r="Q320" s="24" t="s">
        <v>490</v>
      </c>
      <c r="R320" s="36" t="s">
        <v>491</v>
      </c>
      <c r="S320" s="36" t="s">
        <v>436</v>
      </c>
      <c r="T320" s="36" t="s">
        <v>147</v>
      </c>
    </row>
    <row r="321" spans="1:20" ht="18" customHeight="1" x14ac:dyDescent="0.35">
      <c r="A321" s="24" t="s">
        <v>16</v>
      </c>
      <c r="B321" s="24" t="s">
        <v>46</v>
      </c>
      <c r="C321" s="24" t="s">
        <v>492</v>
      </c>
      <c r="D321" s="24" t="s">
        <v>149</v>
      </c>
      <c r="E321" s="24" t="s">
        <v>25</v>
      </c>
      <c r="F321" s="24" t="s">
        <v>150</v>
      </c>
      <c r="G321" s="24" t="s">
        <v>151</v>
      </c>
      <c r="H321" s="24" t="s">
        <v>493</v>
      </c>
      <c r="I321" s="46" t="s">
        <v>494</v>
      </c>
      <c r="J321" s="46">
        <v>1</v>
      </c>
      <c r="K321" s="57">
        <v>45574</v>
      </c>
      <c r="L321" s="45" t="s">
        <v>233</v>
      </c>
      <c r="M321" s="45" t="s">
        <v>234</v>
      </c>
      <c r="N321" s="40">
        <v>459994</v>
      </c>
      <c r="O321" s="40">
        <v>250346</v>
      </c>
      <c r="P321" s="40">
        <v>710340</v>
      </c>
      <c r="Q321" s="24" t="s">
        <v>495</v>
      </c>
      <c r="R321" s="36" t="s">
        <v>496</v>
      </c>
      <c r="S321" s="36" t="s">
        <v>407</v>
      </c>
      <c r="T321" s="36" t="s">
        <v>147</v>
      </c>
    </row>
    <row r="322" spans="1:20" ht="18" customHeight="1" x14ac:dyDescent="0.35">
      <c r="A322" s="24" t="s">
        <v>16</v>
      </c>
      <c r="B322" s="24" t="s">
        <v>46</v>
      </c>
      <c r="C322" s="24" t="s">
        <v>492</v>
      </c>
      <c r="D322" s="24" t="s">
        <v>197</v>
      </c>
      <c r="E322" s="24" t="s">
        <v>151</v>
      </c>
      <c r="F322" s="24"/>
      <c r="G322" s="24"/>
      <c r="H322" s="24" t="s">
        <v>538</v>
      </c>
      <c r="I322" s="46" t="s">
        <v>539</v>
      </c>
      <c r="J322" s="46">
        <v>2</v>
      </c>
      <c r="K322" s="57">
        <v>45553</v>
      </c>
      <c r="L322" s="45" t="s">
        <v>540</v>
      </c>
      <c r="M322" s="45" t="s">
        <v>427</v>
      </c>
      <c r="N322" s="40">
        <v>1750</v>
      </c>
      <c r="O322" s="40">
        <v>0</v>
      </c>
      <c r="P322" s="40">
        <v>1750</v>
      </c>
      <c r="Q322" s="24" t="s">
        <v>541</v>
      </c>
      <c r="R322" s="36" t="s">
        <v>542</v>
      </c>
      <c r="S322" s="36" t="s">
        <v>407</v>
      </c>
      <c r="T322" s="36" t="s">
        <v>147</v>
      </c>
    </row>
    <row r="323" spans="1:20" ht="18" customHeight="1" x14ac:dyDescent="0.35">
      <c r="A323" s="24" t="s">
        <v>16</v>
      </c>
      <c r="B323" s="24" t="s">
        <v>46</v>
      </c>
      <c r="C323" s="24" t="s">
        <v>492</v>
      </c>
      <c r="D323" s="24" t="s">
        <v>197</v>
      </c>
      <c r="E323" s="24" t="s">
        <v>151</v>
      </c>
      <c r="F323" s="24"/>
      <c r="G323" s="24"/>
      <c r="H323" s="24" t="s">
        <v>538</v>
      </c>
      <c r="I323" s="46" t="s">
        <v>539</v>
      </c>
      <c r="J323" s="46">
        <v>1</v>
      </c>
      <c r="K323" s="57">
        <v>45553</v>
      </c>
      <c r="L323" s="45" t="s">
        <v>200</v>
      </c>
      <c r="M323" s="45" t="s">
        <v>201</v>
      </c>
      <c r="N323" s="40">
        <v>7000</v>
      </c>
      <c r="O323" s="40">
        <v>0</v>
      </c>
      <c r="P323" s="40">
        <v>7000</v>
      </c>
      <c r="Q323" s="24" t="s">
        <v>541</v>
      </c>
      <c r="R323" s="36" t="s">
        <v>542</v>
      </c>
      <c r="S323" s="36" t="s">
        <v>407</v>
      </c>
      <c r="T323" s="36" t="s">
        <v>147</v>
      </c>
    </row>
    <row r="324" spans="1:20" ht="18" customHeight="1" x14ac:dyDescent="0.35">
      <c r="A324" s="24" t="s">
        <v>16</v>
      </c>
      <c r="B324" s="24" t="s">
        <v>46</v>
      </c>
      <c r="C324" s="24" t="s">
        <v>492</v>
      </c>
      <c r="D324" s="24" t="s">
        <v>197</v>
      </c>
      <c r="E324" s="24" t="s">
        <v>151</v>
      </c>
      <c r="F324" s="24"/>
      <c r="G324" s="24"/>
      <c r="H324" s="24" t="s">
        <v>538</v>
      </c>
      <c r="I324" s="46" t="s">
        <v>556</v>
      </c>
      <c r="J324" s="46">
        <v>2</v>
      </c>
      <c r="K324" s="57">
        <v>45553</v>
      </c>
      <c r="L324" s="45" t="s">
        <v>540</v>
      </c>
      <c r="M324" s="45" t="s">
        <v>427</v>
      </c>
      <c r="N324" s="40">
        <v>21721</v>
      </c>
      <c r="O324" s="40">
        <v>11621</v>
      </c>
      <c r="P324" s="40">
        <v>33342</v>
      </c>
      <c r="Q324" s="24" t="s">
        <v>541</v>
      </c>
      <c r="R324" s="36" t="s">
        <v>542</v>
      </c>
      <c r="S324" s="36" t="s">
        <v>407</v>
      </c>
      <c r="T324" s="36" t="s">
        <v>147</v>
      </c>
    </row>
    <row r="325" spans="1:20" ht="18" customHeight="1" x14ac:dyDescent="0.35">
      <c r="A325" s="24" t="s">
        <v>16</v>
      </c>
      <c r="B325" s="24" t="s">
        <v>46</v>
      </c>
      <c r="C325" s="24" t="s">
        <v>492</v>
      </c>
      <c r="D325" s="24" t="s">
        <v>197</v>
      </c>
      <c r="E325" s="24" t="s">
        <v>151</v>
      </c>
      <c r="F325" s="24"/>
      <c r="G325" s="24"/>
      <c r="H325" s="24" t="s">
        <v>538</v>
      </c>
      <c r="I325" s="46" t="s">
        <v>556</v>
      </c>
      <c r="J325" s="46">
        <v>1</v>
      </c>
      <c r="K325" s="57">
        <v>45553</v>
      </c>
      <c r="L325" s="45" t="s">
        <v>200</v>
      </c>
      <c r="M325" s="45" t="s">
        <v>201</v>
      </c>
      <c r="N325" s="40">
        <v>28761</v>
      </c>
      <c r="O325" s="40">
        <v>15243</v>
      </c>
      <c r="P325" s="40">
        <v>44004</v>
      </c>
      <c r="Q325" s="24" t="s">
        <v>541</v>
      </c>
      <c r="R325" s="36" t="s">
        <v>542</v>
      </c>
      <c r="S325" s="36" t="s">
        <v>407</v>
      </c>
      <c r="T325" s="36" t="s">
        <v>147</v>
      </c>
    </row>
    <row r="326" spans="1:20" ht="18" customHeight="1" x14ac:dyDescent="0.35">
      <c r="A326" s="24" t="s">
        <v>16</v>
      </c>
      <c r="B326" s="24" t="s">
        <v>46</v>
      </c>
      <c r="C326" s="24" t="s">
        <v>563</v>
      </c>
      <c r="D326" s="24" t="s">
        <v>197</v>
      </c>
      <c r="E326" s="24" t="s">
        <v>151</v>
      </c>
      <c r="F326" s="24"/>
      <c r="G326" s="24"/>
      <c r="H326" s="24" t="s">
        <v>564</v>
      </c>
      <c r="I326" s="46" t="s">
        <v>565</v>
      </c>
      <c r="J326" s="46">
        <v>1</v>
      </c>
      <c r="K326" s="57">
        <v>45523</v>
      </c>
      <c r="L326" s="45" t="s">
        <v>200</v>
      </c>
      <c r="M326" s="45" t="s">
        <v>566</v>
      </c>
      <c r="N326" s="40">
        <v>315229</v>
      </c>
      <c r="O326" s="40">
        <v>70414</v>
      </c>
      <c r="P326" s="40">
        <v>385643</v>
      </c>
      <c r="Q326" s="24" t="s">
        <v>567</v>
      </c>
      <c r="R326" s="36" t="s">
        <v>568</v>
      </c>
      <c r="S326" s="36" t="s">
        <v>407</v>
      </c>
      <c r="T326" s="36" t="s">
        <v>147</v>
      </c>
    </row>
    <row r="327" spans="1:20" ht="18" customHeight="1" x14ac:dyDescent="0.35">
      <c r="A327" s="24" t="s">
        <v>16</v>
      </c>
      <c r="B327" s="24" t="s">
        <v>46</v>
      </c>
      <c r="C327" s="24" t="s">
        <v>472</v>
      </c>
      <c r="D327" s="24" t="s">
        <v>149</v>
      </c>
      <c r="E327" s="24" t="s">
        <v>25</v>
      </c>
      <c r="F327" s="24" t="s">
        <v>150</v>
      </c>
      <c r="G327" s="24" t="s">
        <v>151</v>
      </c>
      <c r="H327" s="24" t="s">
        <v>569</v>
      </c>
      <c r="I327" s="46" t="s">
        <v>570</v>
      </c>
      <c r="J327" s="46">
        <v>1</v>
      </c>
      <c r="K327" s="57">
        <v>45518</v>
      </c>
      <c r="L327" s="45" t="s">
        <v>154</v>
      </c>
      <c r="M327" s="45" t="s">
        <v>155</v>
      </c>
      <c r="N327" s="40">
        <v>53301</v>
      </c>
      <c r="O327" s="40">
        <v>28250</v>
      </c>
      <c r="P327" s="40">
        <v>81551</v>
      </c>
      <c r="Q327" s="24" t="s">
        <v>571</v>
      </c>
      <c r="R327" s="36" t="s">
        <v>572</v>
      </c>
      <c r="S327" s="36" t="s">
        <v>407</v>
      </c>
      <c r="T327" s="36" t="s">
        <v>147</v>
      </c>
    </row>
    <row r="328" spans="1:20" ht="18" customHeight="1" x14ac:dyDescent="0.35">
      <c r="A328" s="24" t="s">
        <v>16</v>
      </c>
      <c r="B328" s="24" t="s">
        <v>47</v>
      </c>
      <c r="C328" s="24" t="s">
        <v>424</v>
      </c>
      <c r="D328" s="24" t="s">
        <v>197</v>
      </c>
      <c r="E328" s="24" t="s">
        <v>151</v>
      </c>
      <c r="F328" s="24"/>
      <c r="G328" s="24"/>
      <c r="H328" s="24" t="s">
        <v>425</v>
      </c>
      <c r="I328" s="46" t="s">
        <v>426</v>
      </c>
      <c r="J328" s="46">
        <v>4</v>
      </c>
      <c r="K328" s="57">
        <v>45660</v>
      </c>
      <c r="L328" s="45" t="s">
        <v>200</v>
      </c>
      <c r="M328" s="45" t="s">
        <v>427</v>
      </c>
      <c r="N328" s="40">
        <v>25100</v>
      </c>
      <c r="O328" s="40">
        <v>0</v>
      </c>
      <c r="P328" s="40">
        <v>25100</v>
      </c>
      <c r="Q328" s="24" t="s">
        <v>428</v>
      </c>
      <c r="R328" s="36" t="s">
        <v>429</v>
      </c>
      <c r="S328" s="36" t="s">
        <v>407</v>
      </c>
      <c r="T328" s="36" t="s">
        <v>147</v>
      </c>
    </row>
    <row r="329" spans="1:20" ht="18" customHeight="1" x14ac:dyDescent="0.35">
      <c r="A329" s="24" t="s">
        <v>16</v>
      </c>
      <c r="B329" s="24" t="s">
        <v>47</v>
      </c>
      <c r="C329" s="24" t="s">
        <v>424</v>
      </c>
      <c r="D329" s="24" t="s">
        <v>197</v>
      </c>
      <c r="E329" s="24" t="s">
        <v>151</v>
      </c>
      <c r="F329" s="24"/>
      <c r="G329" s="24"/>
      <c r="H329" s="24" t="s">
        <v>425</v>
      </c>
      <c r="I329" s="46" t="s">
        <v>430</v>
      </c>
      <c r="J329" s="46">
        <v>4</v>
      </c>
      <c r="K329" s="57">
        <v>45660</v>
      </c>
      <c r="L329" s="45" t="s">
        <v>200</v>
      </c>
      <c r="M329" s="45" t="s">
        <v>427</v>
      </c>
      <c r="N329" s="40">
        <v>441481</v>
      </c>
      <c r="O329" s="40">
        <v>141179</v>
      </c>
      <c r="P329" s="40">
        <v>582660</v>
      </c>
      <c r="Q329" s="24" t="s">
        <v>428</v>
      </c>
      <c r="R329" s="36" t="s">
        <v>429</v>
      </c>
      <c r="S329" s="36" t="s">
        <v>407</v>
      </c>
      <c r="T329" s="36" t="s">
        <v>147</v>
      </c>
    </row>
    <row r="330" spans="1:20" ht="18" customHeight="1" x14ac:dyDescent="0.35">
      <c r="A330" s="24" t="s">
        <v>16</v>
      </c>
      <c r="B330" s="24" t="s">
        <v>47</v>
      </c>
      <c r="C330" s="24" t="s">
        <v>431</v>
      </c>
      <c r="D330" s="24" t="s">
        <v>497</v>
      </c>
      <c r="E330" s="24" t="s">
        <v>443</v>
      </c>
      <c r="F330" s="24"/>
      <c r="G330" s="24"/>
      <c r="H330" s="24" t="s">
        <v>498</v>
      </c>
      <c r="I330" s="46" t="s">
        <v>499</v>
      </c>
      <c r="J330" s="46">
        <v>4</v>
      </c>
      <c r="K330" s="57">
        <v>45572</v>
      </c>
      <c r="L330" s="45" t="s">
        <v>500</v>
      </c>
      <c r="M330" s="45" t="s">
        <v>143</v>
      </c>
      <c r="N330" s="40">
        <v>442</v>
      </c>
      <c r="O330" s="40">
        <v>236</v>
      </c>
      <c r="P330" s="40">
        <v>678</v>
      </c>
      <c r="Q330" s="24" t="s">
        <v>501</v>
      </c>
      <c r="R330" s="36" t="s">
        <v>502</v>
      </c>
      <c r="S330" s="36" t="s">
        <v>436</v>
      </c>
      <c r="T330" s="36" t="s">
        <v>147</v>
      </c>
    </row>
    <row r="331" spans="1:20" ht="18" customHeight="1" x14ac:dyDescent="0.35">
      <c r="A331" s="24" t="s">
        <v>16</v>
      </c>
      <c r="B331" s="24" t="s">
        <v>47</v>
      </c>
      <c r="C331" s="24" t="s">
        <v>431</v>
      </c>
      <c r="D331" s="24" t="s">
        <v>497</v>
      </c>
      <c r="E331" s="24" t="s">
        <v>443</v>
      </c>
      <c r="F331" s="24"/>
      <c r="G331" s="24"/>
      <c r="H331" s="24" t="s">
        <v>498</v>
      </c>
      <c r="I331" s="46" t="s">
        <v>499</v>
      </c>
      <c r="J331" s="46">
        <v>3</v>
      </c>
      <c r="K331" s="57">
        <v>45572</v>
      </c>
      <c r="L331" s="45" t="s">
        <v>162</v>
      </c>
      <c r="M331" s="45" t="s">
        <v>163</v>
      </c>
      <c r="N331" s="40">
        <v>37465</v>
      </c>
      <c r="O331" s="40">
        <v>19857</v>
      </c>
      <c r="P331" s="40">
        <v>57322</v>
      </c>
      <c r="Q331" s="24" t="s">
        <v>501</v>
      </c>
      <c r="R331" s="36" t="s">
        <v>502</v>
      </c>
      <c r="S331" s="36" t="s">
        <v>436</v>
      </c>
      <c r="T331" s="36" t="s">
        <v>147</v>
      </c>
    </row>
    <row r="332" spans="1:20" ht="18" customHeight="1" x14ac:dyDescent="0.35">
      <c r="A332" s="24" t="s">
        <v>21</v>
      </c>
      <c r="B332" s="24" t="s">
        <v>107</v>
      </c>
      <c r="C332" s="24" t="s">
        <v>1469</v>
      </c>
      <c r="D332" s="24" t="s">
        <v>197</v>
      </c>
      <c r="E332" s="24" t="s">
        <v>151</v>
      </c>
      <c r="F332" s="24"/>
      <c r="G332" s="24"/>
      <c r="H332" s="24" t="s">
        <v>1470</v>
      </c>
      <c r="I332" s="46" t="s">
        <v>1471</v>
      </c>
      <c r="J332" s="46">
        <v>3</v>
      </c>
      <c r="K332" s="57">
        <v>45580</v>
      </c>
      <c r="L332" s="45" t="s">
        <v>233</v>
      </c>
      <c r="M332" s="45" t="s">
        <v>234</v>
      </c>
      <c r="N332" s="40">
        <v>364833</v>
      </c>
      <c r="O332" s="40">
        <v>0</v>
      </c>
      <c r="P332" s="40">
        <v>364833</v>
      </c>
      <c r="Q332" s="24" t="s">
        <v>1472</v>
      </c>
      <c r="R332" s="36" t="s">
        <v>1473</v>
      </c>
      <c r="S332" s="36" t="s">
        <v>407</v>
      </c>
      <c r="T332" s="36" t="s">
        <v>147</v>
      </c>
    </row>
    <row r="333" spans="1:20" ht="18" customHeight="1" x14ac:dyDescent="0.35">
      <c r="A333" s="24" t="s">
        <v>16</v>
      </c>
      <c r="B333" s="24" t="s">
        <v>48</v>
      </c>
      <c r="C333" s="24" t="s">
        <v>408</v>
      </c>
      <c r="D333" s="24" t="s">
        <v>409</v>
      </c>
      <c r="E333" s="24" t="s">
        <v>139</v>
      </c>
      <c r="F333" s="24" t="s">
        <v>410</v>
      </c>
      <c r="G333" s="24" t="s">
        <v>151</v>
      </c>
      <c r="H333" s="24" t="s">
        <v>411</v>
      </c>
      <c r="I333" s="46" t="s">
        <v>412</v>
      </c>
      <c r="J333" s="46">
        <v>1</v>
      </c>
      <c r="K333" s="57">
        <v>45721</v>
      </c>
      <c r="L333" s="45" t="s">
        <v>413</v>
      </c>
      <c r="M333" s="45" t="s">
        <v>367</v>
      </c>
      <c r="N333" s="40">
        <v>30000</v>
      </c>
      <c r="O333" s="40">
        <v>0</v>
      </c>
      <c r="P333" s="40">
        <v>30000</v>
      </c>
      <c r="Q333" s="24" t="s">
        <v>414</v>
      </c>
      <c r="R333" s="36" t="s">
        <v>415</v>
      </c>
      <c r="S333" s="36" t="s">
        <v>407</v>
      </c>
      <c r="T333" s="36" t="s">
        <v>147</v>
      </c>
    </row>
    <row r="334" spans="1:20" ht="18" customHeight="1" x14ac:dyDescent="0.35">
      <c r="A334" s="24" t="s">
        <v>17</v>
      </c>
      <c r="B334" s="24" t="s">
        <v>54</v>
      </c>
      <c r="C334" s="24" t="s">
        <v>803</v>
      </c>
      <c r="D334" s="24" t="s">
        <v>804</v>
      </c>
      <c r="E334" s="24" t="s">
        <v>25</v>
      </c>
      <c r="F334" s="24" t="s">
        <v>727</v>
      </c>
      <c r="G334" s="24" t="s">
        <v>139</v>
      </c>
      <c r="H334" s="24" t="s">
        <v>805</v>
      </c>
      <c r="I334" s="46" t="s">
        <v>806</v>
      </c>
      <c r="J334" s="46">
        <v>1</v>
      </c>
      <c r="K334" s="57">
        <v>45699</v>
      </c>
      <c r="L334" s="45" t="s">
        <v>233</v>
      </c>
      <c r="M334" s="45" t="s">
        <v>234</v>
      </c>
      <c r="N334" s="40">
        <v>7430</v>
      </c>
      <c r="O334" s="40">
        <v>1486</v>
      </c>
      <c r="P334" s="40">
        <v>8916</v>
      </c>
      <c r="Q334" s="24" t="s">
        <v>807</v>
      </c>
      <c r="R334" s="36" t="s">
        <v>808</v>
      </c>
      <c r="S334" s="36" t="s">
        <v>407</v>
      </c>
      <c r="T334" s="36" t="s">
        <v>147</v>
      </c>
    </row>
    <row r="335" spans="1:20" ht="18" customHeight="1" x14ac:dyDescent="0.35">
      <c r="A335" s="24" t="s">
        <v>17</v>
      </c>
      <c r="B335" s="24" t="s">
        <v>54</v>
      </c>
      <c r="C335" s="24" t="s">
        <v>809</v>
      </c>
      <c r="D335" s="24" t="s">
        <v>810</v>
      </c>
      <c r="E335" s="24" t="s">
        <v>363</v>
      </c>
      <c r="F335" s="24" t="s">
        <v>811</v>
      </c>
      <c r="G335" s="24" t="s">
        <v>151</v>
      </c>
      <c r="H335" s="24" t="s">
        <v>812</v>
      </c>
      <c r="I335" s="46" t="s">
        <v>813</v>
      </c>
      <c r="J335" s="46">
        <v>1</v>
      </c>
      <c r="K335" s="57">
        <v>45693</v>
      </c>
      <c r="L335" s="45" t="s">
        <v>814</v>
      </c>
      <c r="M335" s="45" t="s">
        <v>815</v>
      </c>
      <c r="N335" s="40">
        <v>22996</v>
      </c>
      <c r="O335" s="40">
        <v>12187</v>
      </c>
      <c r="P335" s="40">
        <v>35183</v>
      </c>
      <c r="Q335" s="24" t="s">
        <v>816</v>
      </c>
      <c r="R335" s="36" t="s">
        <v>817</v>
      </c>
      <c r="S335" s="36" t="s">
        <v>407</v>
      </c>
      <c r="T335" s="36" t="s">
        <v>147</v>
      </c>
    </row>
    <row r="336" spans="1:20" ht="18" customHeight="1" x14ac:dyDescent="0.35">
      <c r="A336" s="24" t="s">
        <v>17</v>
      </c>
      <c r="B336" s="24" t="s">
        <v>54</v>
      </c>
      <c r="C336" s="24" t="s">
        <v>809</v>
      </c>
      <c r="D336" s="24" t="s">
        <v>818</v>
      </c>
      <c r="E336" s="24" t="s">
        <v>139</v>
      </c>
      <c r="F336" s="24"/>
      <c r="G336" s="24"/>
      <c r="H336" s="24" t="s">
        <v>819</v>
      </c>
      <c r="I336" s="46" t="s">
        <v>820</v>
      </c>
      <c r="J336" s="46">
        <v>1</v>
      </c>
      <c r="K336" s="57">
        <v>45692</v>
      </c>
      <c r="L336" s="45" t="s">
        <v>821</v>
      </c>
      <c r="M336" s="45" t="s">
        <v>175</v>
      </c>
      <c r="N336" s="40">
        <v>17391</v>
      </c>
      <c r="O336" s="40">
        <v>2609</v>
      </c>
      <c r="P336" s="40">
        <v>20000</v>
      </c>
      <c r="Q336" s="24" t="s">
        <v>822</v>
      </c>
      <c r="R336" s="36" t="s">
        <v>823</v>
      </c>
      <c r="S336" s="36" t="s">
        <v>407</v>
      </c>
      <c r="T336" s="36" t="s">
        <v>147</v>
      </c>
    </row>
    <row r="337" spans="1:20" ht="18" customHeight="1" x14ac:dyDescent="0.35">
      <c r="A337" s="24" t="s">
        <v>17</v>
      </c>
      <c r="B337" s="24" t="s">
        <v>54</v>
      </c>
      <c r="C337" s="24" t="s">
        <v>809</v>
      </c>
      <c r="D337" s="24" t="s">
        <v>444</v>
      </c>
      <c r="E337" s="24" t="s">
        <v>151</v>
      </c>
      <c r="F337" s="24"/>
      <c r="G337" s="24"/>
      <c r="H337" s="24" t="s">
        <v>824</v>
      </c>
      <c r="I337" s="46" t="s">
        <v>825</v>
      </c>
      <c r="J337" s="46">
        <v>1</v>
      </c>
      <c r="K337" s="57">
        <v>45688</v>
      </c>
      <c r="L337" s="45" t="s">
        <v>826</v>
      </c>
      <c r="M337" s="45" t="s">
        <v>201</v>
      </c>
      <c r="N337" s="40">
        <v>1500</v>
      </c>
      <c r="O337" s="40">
        <v>0</v>
      </c>
      <c r="P337" s="40">
        <v>1500</v>
      </c>
      <c r="Q337" s="24" t="s">
        <v>827</v>
      </c>
      <c r="R337" s="36" t="s">
        <v>828</v>
      </c>
      <c r="S337" s="36" t="s">
        <v>407</v>
      </c>
      <c r="T337" s="36" t="s">
        <v>147</v>
      </c>
    </row>
    <row r="338" spans="1:20" ht="18" customHeight="1" x14ac:dyDescent="0.35">
      <c r="A338" s="24" t="s">
        <v>17</v>
      </c>
      <c r="B338" s="24" t="s">
        <v>54</v>
      </c>
      <c r="C338" s="24" t="s">
        <v>809</v>
      </c>
      <c r="D338" s="24" t="s">
        <v>444</v>
      </c>
      <c r="E338" s="24" t="s">
        <v>151</v>
      </c>
      <c r="F338" s="24"/>
      <c r="G338" s="24"/>
      <c r="H338" s="24" t="s">
        <v>824</v>
      </c>
      <c r="I338" s="46" t="s">
        <v>829</v>
      </c>
      <c r="J338" s="46">
        <v>1</v>
      </c>
      <c r="K338" s="57">
        <v>45688</v>
      </c>
      <c r="L338" s="45" t="s">
        <v>830</v>
      </c>
      <c r="M338" s="45" t="s">
        <v>201</v>
      </c>
      <c r="N338" s="40">
        <v>3500</v>
      </c>
      <c r="O338" s="40">
        <v>0</v>
      </c>
      <c r="P338" s="40">
        <v>3500</v>
      </c>
      <c r="Q338" s="24" t="s">
        <v>827</v>
      </c>
      <c r="R338" s="36" t="s">
        <v>828</v>
      </c>
      <c r="S338" s="36" t="s">
        <v>407</v>
      </c>
      <c r="T338" s="36" t="s">
        <v>147</v>
      </c>
    </row>
    <row r="339" spans="1:20" ht="18" customHeight="1" x14ac:dyDescent="0.35">
      <c r="A339" s="24" t="s">
        <v>17</v>
      </c>
      <c r="B339" s="24" t="s">
        <v>54</v>
      </c>
      <c r="C339" s="24" t="s">
        <v>809</v>
      </c>
      <c r="D339" s="24" t="s">
        <v>836</v>
      </c>
      <c r="E339" s="24" t="s">
        <v>25</v>
      </c>
      <c r="F339" s="24" t="s">
        <v>837</v>
      </c>
      <c r="G339" s="24" t="s">
        <v>151</v>
      </c>
      <c r="H339" s="24" t="s">
        <v>838</v>
      </c>
      <c r="I339" s="46" t="s">
        <v>839</v>
      </c>
      <c r="J339" s="46">
        <v>1</v>
      </c>
      <c r="K339" s="57">
        <v>45688</v>
      </c>
      <c r="L339" s="45" t="s">
        <v>142</v>
      </c>
      <c r="M339" s="45" t="s">
        <v>143</v>
      </c>
      <c r="N339" s="40">
        <v>91768</v>
      </c>
      <c r="O339" s="40">
        <v>40861</v>
      </c>
      <c r="P339" s="40">
        <v>132629</v>
      </c>
      <c r="Q339" s="24" t="s">
        <v>840</v>
      </c>
      <c r="R339" s="36" t="s">
        <v>841</v>
      </c>
      <c r="S339" s="36" t="s">
        <v>407</v>
      </c>
      <c r="T339" s="36" t="s">
        <v>147</v>
      </c>
    </row>
    <row r="340" spans="1:20" ht="18" customHeight="1" x14ac:dyDescent="0.35">
      <c r="A340" s="24" t="s">
        <v>17</v>
      </c>
      <c r="B340" s="24" t="s">
        <v>54</v>
      </c>
      <c r="C340" s="24" t="s">
        <v>896</v>
      </c>
      <c r="D340" s="24" t="s">
        <v>897</v>
      </c>
      <c r="E340" s="24" t="s">
        <v>25</v>
      </c>
      <c r="F340" s="24" t="s">
        <v>757</v>
      </c>
      <c r="G340" s="24" t="s">
        <v>151</v>
      </c>
      <c r="H340" s="24" t="s">
        <v>898</v>
      </c>
      <c r="I340" s="46" t="s">
        <v>899</v>
      </c>
      <c r="J340" s="46">
        <v>1</v>
      </c>
      <c r="K340" s="57">
        <v>45659</v>
      </c>
      <c r="L340" s="45" t="s">
        <v>200</v>
      </c>
      <c r="M340" s="45" t="s">
        <v>201</v>
      </c>
      <c r="N340" s="40">
        <v>100535</v>
      </c>
      <c r="O340" s="40">
        <v>49465</v>
      </c>
      <c r="P340" s="40">
        <v>150000</v>
      </c>
      <c r="Q340" s="24" t="s">
        <v>900</v>
      </c>
      <c r="R340" s="36" t="s">
        <v>901</v>
      </c>
      <c r="S340" s="36" t="s">
        <v>407</v>
      </c>
      <c r="T340" s="36" t="s">
        <v>147</v>
      </c>
    </row>
    <row r="341" spans="1:20" ht="18" customHeight="1" x14ac:dyDescent="0.35">
      <c r="A341" s="24" t="s">
        <v>17</v>
      </c>
      <c r="B341" s="24" t="s">
        <v>54</v>
      </c>
      <c r="C341" s="24" t="s">
        <v>809</v>
      </c>
      <c r="D341" s="24" t="s">
        <v>836</v>
      </c>
      <c r="E341" s="24" t="s">
        <v>25</v>
      </c>
      <c r="F341" s="24" t="s">
        <v>837</v>
      </c>
      <c r="G341" s="24" t="s">
        <v>151</v>
      </c>
      <c r="H341" s="24" t="s">
        <v>902</v>
      </c>
      <c r="I341" s="46" t="s">
        <v>903</v>
      </c>
      <c r="J341" s="46">
        <v>2</v>
      </c>
      <c r="K341" s="57">
        <v>45646</v>
      </c>
      <c r="L341" s="45" t="s">
        <v>895</v>
      </c>
      <c r="M341" s="45" t="s">
        <v>904</v>
      </c>
      <c r="N341" s="40">
        <v>8000</v>
      </c>
      <c r="O341" s="40">
        <v>0</v>
      </c>
      <c r="P341" s="40">
        <v>8000</v>
      </c>
      <c r="Q341" s="24" t="s">
        <v>905</v>
      </c>
      <c r="R341" s="36" t="s">
        <v>906</v>
      </c>
      <c r="S341" s="36" t="s">
        <v>407</v>
      </c>
      <c r="T341" s="36" t="s">
        <v>147</v>
      </c>
    </row>
    <row r="342" spans="1:20" ht="18" customHeight="1" x14ac:dyDescent="0.35">
      <c r="A342" s="24" t="s">
        <v>17</v>
      </c>
      <c r="B342" s="24" t="s">
        <v>54</v>
      </c>
      <c r="C342" s="24" t="s">
        <v>809</v>
      </c>
      <c r="D342" s="24" t="s">
        <v>836</v>
      </c>
      <c r="E342" s="24" t="s">
        <v>25</v>
      </c>
      <c r="F342" s="24" t="s">
        <v>837</v>
      </c>
      <c r="G342" s="24" t="s">
        <v>151</v>
      </c>
      <c r="H342" s="24" t="s">
        <v>902</v>
      </c>
      <c r="I342" s="46" t="s">
        <v>913</v>
      </c>
      <c r="J342" s="46">
        <v>2</v>
      </c>
      <c r="K342" s="57">
        <v>45646</v>
      </c>
      <c r="L342" s="45" t="s">
        <v>895</v>
      </c>
      <c r="M342" s="45" t="s">
        <v>904</v>
      </c>
      <c r="N342" s="40">
        <v>40868</v>
      </c>
      <c r="O342" s="40">
        <v>17708</v>
      </c>
      <c r="P342" s="40">
        <v>58576</v>
      </c>
      <c r="Q342" s="24" t="s">
        <v>905</v>
      </c>
      <c r="R342" s="36" t="s">
        <v>906</v>
      </c>
      <c r="S342" s="36" t="s">
        <v>407</v>
      </c>
      <c r="T342" s="36" t="s">
        <v>147</v>
      </c>
    </row>
    <row r="343" spans="1:20" ht="18" customHeight="1" x14ac:dyDescent="0.35">
      <c r="A343" s="24" t="s">
        <v>17</v>
      </c>
      <c r="B343" s="24" t="s">
        <v>54</v>
      </c>
      <c r="C343" s="24" t="s">
        <v>809</v>
      </c>
      <c r="D343" s="24" t="s">
        <v>836</v>
      </c>
      <c r="E343" s="24" t="s">
        <v>25</v>
      </c>
      <c r="F343" s="24" t="s">
        <v>837</v>
      </c>
      <c r="G343" s="24" t="s">
        <v>151</v>
      </c>
      <c r="H343" s="24" t="s">
        <v>902</v>
      </c>
      <c r="I343" s="46" t="s">
        <v>914</v>
      </c>
      <c r="J343" s="46">
        <v>2</v>
      </c>
      <c r="K343" s="57">
        <v>45646</v>
      </c>
      <c r="L343" s="45" t="s">
        <v>895</v>
      </c>
      <c r="M343" s="45" t="s">
        <v>904</v>
      </c>
      <c r="N343" s="40">
        <v>192922</v>
      </c>
      <c r="O343" s="40">
        <v>78535</v>
      </c>
      <c r="P343" s="40">
        <v>271457</v>
      </c>
      <c r="Q343" s="24" t="s">
        <v>905</v>
      </c>
      <c r="R343" s="36" t="s">
        <v>906</v>
      </c>
      <c r="S343" s="36" t="s">
        <v>407</v>
      </c>
      <c r="T343" s="36" t="s">
        <v>147</v>
      </c>
    </row>
    <row r="344" spans="1:20" ht="18" customHeight="1" x14ac:dyDescent="0.35">
      <c r="A344" s="24" t="s">
        <v>17</v>
      </c>
      <c r="B344" s="24" t="s">
        <v>54</v>
      </c>
      <c r="C344" s="24" t="s">
        <v>896</v>
      </c>
      <c r="D344" s="24" t="s">
        <v>931</v>
      </c>
      <c r="E344" s="24" t="s">
        <v>363</v>
      </c>
      <c r="F344" s="24" t="s">
        <v>932</v>
      </c>
      <c r="G344" s="24" t="s">
        <v>151</v>
      </c>
      <c r="H344" s="24" t="s">
        <v>933</v>
      </c>
      <c r="I344" s="46" t="s">
        <v>934</v>
      </c>
      <c r="J344" s="46">
        <v>1</v>
      </c>
      <c r="K344" s="57">
        <v>45632</v>
      </c>
      <c r="L344" s="45" t="s">
        <v>935</v>
      </c>
      <c r="M344" s="45" t="s">
        <v>936</v>
      </c>
      <c r="N344" s="40">
        <v>408665</v>
      </c>
      <c r="O344" s="40">
        <v>188966</v>
      </c>
      <c r="P344" s="40">
        <v>597631</v>
      </c>
      <c r="Q344" s="24" t="s">
        <v>937</v>
      </c>
      <c r="R344" s="36" t="s">
        <v>938</v>
      </c>
      <c r="S344" s="36" t="s">
        <v>407</v>
      </c>
      <c r="T344" s="36" t="s">
        <v>147</v>
      </c>
    </row>
    <row r="345" spans="1:20" ht="18" customHeight="1" x14ac:dyDescent="0.35">
      <c r="A345" s="24" t="s">
        <v>17</v>
      </c>
      <c r="B345" s="24" t="s">
        <v>54</v>
      </c>
      <c r="C345" s="24" t="s">
        <v>949</v>
      </c>
      <c r="D345" s="24" t="s">
        <v>950</v>
      </c>
      <c r="E345" s="24" t="s">
        <v>139</v>
      </c>
      <c r="F345" s="24" t="s">
        <v>811</v>
      </c>
      <c r="G345" s="24" t="s">
        <v>151</v>
      </c>
      <c r="H345" s="24" t="s">
        <v>951</v>
      </c>
      <c r="I345" s="46" t="s">
        <v>952</v>
      </c>
      <c r="J345" s="46">
        <v>1</v>
      </c>
      <c r="K345" s="57">
        <v>45616</v>
      </c>
      <c r="L345" s="45" t="s">
        <v>174</v>
      </c>
      <c r="M345" s="45" t="s">
        <v>175</v>
      </c>
      <c r="N345" s="40">
        <v>1000</v>
      </c>
      <c r="O345" s="40">
        <v>0</v>
      </c>
      <c r="P345" s="40">
        <v>1000</v>
      </c>
      <c r="Q345" s="24" t="s">
        <v>599</v>
      </c>
      <c r="R345" s="36" t="s">
        <v>953</v>
      </c>
      <c r="S345" s="36" t="s">
        <v>376</v>
      </c>
      <c r="T345" s="36" t="s">
        <v>147</v>
      </c>
    </row>
    <row r="346" spans="1:20" ht="18" customHeight="1" x14ac:dyDescent="0.35">
      <c r="A346" s="24" t="s">
        <v>17</v>
      </c>
      <c r="B346" s="24" t="s">
        <v>54</v>
      </c>
      <c r="C346" s="24" t="s">
        <v>949</v>
      </c>
      <c r="D346" s="24" t="s">
        <v>950</v>
      </c>
      <c r="E346" s="24" t="s">
        <v>139</v>
      </c>
      <c r="F346" s="24" t="s">
        <v>811</v>
      </c>
      <c r="G346" s="24" t="s">
        <v>151</v>
      </c>
      <c r="H346" s="24" t="s">
        <v>951</v>
      </c>
      <c r="I346" s="46" t="s">
        <v>952</v>
      </c>
      <c r="J346" s="46">
        <v>2</v>
      </c>
      <c r="K346" s="57">
        <v>45616</v>
      </c>
      <c r="L346" s="45" t="s">
        <v>690</v>
      </c>
      <c r="M346" s="45" t="s">
        <v>745</v>
      </c>
      <c r="N346" s="40">
        <v>1000</v>
      </c>
      <c r="O346" s="40">
        <v>0</v>
      </c>
      <c r="P346" s="40">
        <v>1000</v>
      </c>
      <c r="Q346" s="24" t="s">
        <v>599</v>
      </c>
      <c r="R346" s="36" t="s">
        <v>953</v>
      </c>
      <c r="S346" s="36" t="s">
        <v>376</v>
      </c>
      <c r="T346" s="36" t="s">
        <v>147</v>
      </c>
    </row>
    <row r="347" spans="1:20" ht="18" customHeight="1" x14ac:dyDescent="0.35">
      <c r="A347" s="24" t="s">
        <v>17</v>
      </c>
      <c r="B347" s="24" t="s">
        <v>54</v>
      </c>
      <c r="C347" s="24" t="s">
        <v>949</v>
      </c>
      <c r="D347" s="24" t="s">
        <v>950</v>
      </c>
      <c r="E347" s="24" t="s">
        <v>139</v>
      </c>
      <c r="F347" s="24" t="s">
        <v>811</v>
      </c>
      <c r="G347" s="24" t="s">
        <v>151</v>
      </c>
      <c r="H347" s="24" t="s">
        <v>951</v>
      </c>
      <c r="I347" s="46" t="s">
        <v>959</v>
      </c>
      <c r="J347" s="46">
        <v>2</v>
      </c>
      <c r="K347" s="57">
        <v>45616</v>
      </c>
      <c r="L347" s="45" t="s">
        <v>690</v>
      </c>
      <c r="M347" s="45" t="s">
        <v>745</v>
      </c>
      <c r="N347" s="40">
        <v>9164</v>
      </c>
      <c r="O347" s="40">
        <v>7200</v>
      </c>
      <c r="P347" s="40">
        <v>16364</v>
      </c>
      <c r="Q347" s="24" t="s">
        <v>599</v>
      </c>
      <c r="R347" s="36" t="s">
        <v>953</v>
      </c>
      <c r="S347" s="36" t="s">
        <v>376</v>
      </c>
      <c r="T347" s="36" t="s">
        <v>147</v>
      </c>
    </row>
    <row r="348" spans="1:20" ht="18" customHeight="1" x14ac:dyDescent="0.35">
      <c r="A348" s="24" t="s">
        <v>17</v>
      </c>
      <c r="B348" s="24" t="s">
        <v>54</v>
      </c>
      <c r="C348" s="24" t="s">
        <v>949</v>
      </c>
      <c r="D348" s="24" t="s">
        <v>950</v>
      </c>
      <c r="E348" s="24" t="s">
        <v>139</v>
      </c>
      <c r="F348" s="24" t="s">
        <v>811</v>
      </c>
      <c r="G348" s="24" t="s">
        <v>151</v>
      </c>
      <c r="H348" s="24" t="s">
        <v>951</v>
      </c>
      <c r="I348" s="46" t="s">
        <v>959</v>
      </c>
      <c r="J348" s="46">
        <v>1</v>
      </c>
      <c r="K348" s="57">
        <v>45616</v>
      </c>
      <c r="L348" s="45" t="s">
        <v>174</v>
      </c>
      <c r="M348" s="45" t="s">
        <v>175</v>
      </c>
      <c r="N348" s="40">
        <v>21817</v>
      </c>
      <c r="O348" s="40">
        <v>7200</v>
      </c>
      <c r="P348" s="40">
        <v>29017</v>
      </c>
      <c r="Q348" s="24" t="s">
        <v>599</v>
      </c>
      <c r="R348" s="36" t="s">
        <v>953</v>
      </c>
      <c r="S348" s="36" t="s">
        <v>376</v>
      </c>
      <c r="T348" s="36" t="s">
        <v>147</v>
      </c>
    </row>
    <row r="349" spans="1:20" ht="18" customHeight="1" x14ac:dyDescent="0.35">
      <c r="A349" s="24" t="s">
        <v>17</v>
      </c>
      <c r="B349" s="24" t="s">
        <v>54</v>
      </c>
      <c r="C349" s="24" t="s">
        <v>961</v>
      </c>
      <c r="D349" s="24" t="s">
        <v>962</v>
      </c>
      <c r="E349" s="24" t="s">
        <v>139</v>
      </c>
      <c r="F349" s="24" t="s">
        <v>757</v>
      </c>
      <c r="G349" s="24" t="s">
        <v>151</v>
      </c>
      <c r="H349" s="24" t="s">
        <v>963</v>
      </c>
      <c r="I349" s="46" t="s">
        <v>964</v>
      </c>
      <c r="J349" s="46">
        <v>2</v>
      </c>
      <c r="K349" s="57">
        <v>45615</v>
      </c>
      <c r="L349" s="45" t="s">
        <v>730</v>
      </c>
      <c r="M349" s="45" t="s">
        <v>163</v>
      </c>
      <c r="N349" s="40">
        <v>2000</v>
      </c>
      <c r="O349" s="40">
        <v>0</v>
      </c>
      <c r="P349" s="40">
        <v>2000</v>
      </c>
      <c r="Q349" s="24" t="s">
        <v>965</v>
      </c>
      <c r="R349" s="36" t="s">
        <v>966</v>
      </c>
      <c r="S349" s="36" t="s">
        <v>376</v>
      </c>
      <c r="T349" s="36" t="s">
        <v>147</v>
      </c>
    </row>
    <row r="350" spans="1:20" ht="18" customHeight="1" x14ac:dyDescent="0.35">
      <c r="A350" s="24" t="s">
        <v>17</v>
      </c>
      <c r="B350" s="24" t="s">
        <v>54</v>
      </c>
      <c r="C350" s="24" t="s">
        <v>973</v>
      </c>
      <c r="D350" s="24" t="s">
        <v>974</v>
      </c>
      <c r="E350" s="24" t="s">
        <v>25</v>
      </c>
      <c r="F350" s="24" t="s">
        <v>444</v>
      </c>
      <c r="G350" s="24" t="s">
        <v>151</v>
      </c>
      <c r="H350" s="24" t="s">
        <v>975</v>
      </c>
      <c r="I350" s="46" t="s">
        <v>976</v>
      </c>
      <c r="J350" s="46">
        <v>1</v>
      </c>
      <c r="K350" s="57">
        <v>45593</v>
      </c>
      <c r="L350" s="45" t="s">
        <v>977</v>
      </c>
      <c r="M350" s="45" t="s">
        <v>978</v>
      </c>
      <c r="N350" s="40">
        <v>68839</v>
      </c>
      <c r="O350" s="40">
        <v>36485</v>
      </c>
      <c r="P350" s="40">
        <v>105324</v>
      </c>
      <c r="Q350" s="24" t="s">
        <v>979</v>
      </c>
      <c r="R350" s="36" t="s">
        <v>980</v>
      </c>
      <c r="S350" s="36" t="s">
        <v>436</v>
      </c>
      <c r="T350" s="36" t="s">
        <v>147</v>
      </c>
    </row>
    <row r="351" spans="1:20" ht="18" customHeight="1" x14ac:dyDescent="0.35">
      <c r="A351" s="24" t="s">
        <v>17</v>
      </c>
      <c r="B351" s="24" t="s">
        <v>54</v>
      </c>
      <c r="C351" s="24" t="s">
        <v>973</v>
      </c>
      <c r="D351" s="24" t="s">
        <v>442</v>
      </c>
      <c r="E351" s="24" t="s">
        <v>443</v>
      </c>
      <c r="F351" s="24" t="s">
        <v>444</v>
      </c>
      <c r="G351" s="24" t="s">
        <v>151</v>
      </c>
      <c r="H351" s="24" t="s">
        <v>1038</v>
      </c>
      <c r="I351" s="46" t="s">
        <v>1039</v>
      </c>
      <c r="J351" s="46">
        <v>1</v>
      </c>
      <c r="K351" s="57">
        <v>45523</v>
      </c>
      <c r="L351" s="45" t="s">
        <v>200</v>
      </c>
      <c r="M351" s="45" t="s">
        <v>745</v>
      </c>
      <c r="N351" s="40">
        <v>13542</v>
      </c>
      <c r="O351" s="40">
        <v>5458</v>
      </c>
      <c r="P351" s="40">
        <v>19000</v>
      </c>
      <c r="Q351" s="24" t="s">
        <v>1040</v>
      </c>
      <c r="R351" s="36" t="s">
        <v>1041</v>
      </c>
      <c r="S351" s="36" t="s">
        <v>407</v>
      </c>
      <c r="T351" s="36" t="s">
        <v>147</v>
      </c>
    </row>
    <row r="352" spans="1:20" ht="18" customHeight="1" x14ac:dyDescent="0.35">
      <c r="A352" s="24" t="s">
        <v>17</v>
      </c>
      <c r="B352" s="24" t="s">
        <v>54</v>
      </c>
      <c r="C352" s="24" t="s">
        <v>973</v>
      </c>
      <c r="D352" s="24" t="s">
        <v>442</v>
      </c>
      <c r="E352" s="24" t="s">
        <v>443</v>
      </c>
      <c r="F352" s="24" t="s">
        <v>444</v>
      </c>
      <c r="G352" s="24" t="s">
        <v>151</v>
      </c>
      <c r="H352" s="24" t="s">
        <v>1038</v>
      </c>
      <c r="I352" s="46" t="s">
        <v>1042</v>
      </c>
      <c r="J352" s="46">
        <v>1</v>
      </c>
      <c r="K352" s="57">
        <v>45523</v>
      </c>
      <c r="L352" s="45" t="s">
        <v>200</v>
      </c>
      <c r="M352" s="45" t="s">
        <v>745</v>
      </c>
      <c r="N352" s="40">
        <v>53806</v>
      </c>
      <c r="O352" s="40">
        <v>22194</v>
      </c>
      <c r="P352" s="40">
        <v>76000</v>
      </c>
      <c r="Q352" s="24" t="s">
        <v>1040</v>
      </c>
      <c r="R352" s="36" t="s">
        <v>1041</v>
      </c>
      <c r="S352" s="36" t="s">
        <v>407</v>
      </c>
      <c r="T352" s="36" t="s">
        <v>147</v>
      </c>
    </row>
    <row r="353" spans="1:20" ht="18" customHeight="1" x14ac:dyDescent="0.35">
      <c r="A353" s="24" t="s">
        <v>17</v>
      </c>
      <c r="B353" s="24" t="s">
        <v>54</v>
      </c>
      <c r="C353" s="24" t="s">
        <v>1049</v>
      </c>
      <c r="D353" s="24" t="s">
        <v>197</v>
      </c>
      <c r="E353" s="24" t="s">
        <v>151</v>
      </c>
      <c r="F353" s="24"/>
      <c r="G353" s="24"/>
      <c r="H353" s="24" t="s">
        <v>1050</v>
      </c>
      <c r="I353" s="46" t="s">
        <v>1051</v>
      </c>
      <c r="J353" s="46">
        <v>2</v>
      </c>
      <c r="K353" s="57">
        <v>45516</v>
      </c>
      <c r="L353" s="45" t="s">
        <v>500</v>
      </c>
      <c r="M353" s="45" t="s">
        <v>367</v>
      </c>
      <c r="N353" s="40">
        <v>5720</v>
      </c>
      <c r="O353" s="40">
        <v>0</v>
      </c>
      <c r="P353" s="40">
        <v>5720</v>
      </c>
      <c r="Q353" s="24" t="s">
        <v>1052</v>
      </c>
      <c r="R353" s="36" t="s">
        <v>1053</v>
      </c>
      <c r="S353" s="36" t="s">
        <v>407</v>
      </c>
      <c r="T353" s="36" t="s">
        <v>147</v>
      </c>
    </row>
    <row r="354" spans="1:20" ht="18" customHeight="1" x14ac:dyDescent="0.35">
      <c r="A354" s="24" t="s">
        <v>17</v>
      </c>
      <c r="B354" s="24" t="s">
        <v>54</v>
      </c>
      <c r="C354" s="24" t="s">
        <v>1049</v>
      </c>
      <c r="D354" s="24" t="s">
        <v>197</v>
      </c>
      <c r="E354" s="24" t="s">
        <v>151</v>
      </c>
      <c r="F354" s="24"/>
      <c r="G354" s="24"/>
      <c r="H354" s="24" t="s">
        <v>1050</v>
      </c>
      <c r="I354" s="46" t="s">
        <v>1054</v>
      </c>
      <c r="J354" s="46">
        <v>1</v>
      </c>
      <c r="K354" s="57">
        <v>45516</v>
      </c>
      <c r="L354" s="45" t="s">
        <v>162</v>
      </c>
      <c r="M354" s="45" t="s">
        <v>163</v>
      </c>
      <c r="N354" s="40">
        <v>73085</v>
      </c>
      <c r="O354" s="40">
        <v>31089</v>
      </c>
      <c r="P354" s="40">
        <v>104174</v>
      </c>
      <c r="Q354" s="24" t="s">
        <v>1052</v>
      </c>
      <c r="R354" s="36" t="s">
        <v>1053</v>
      </c>
      <c r="S354" s="36" t="s">
        <v>407</v>
      </c>
      <c r="T354" s="36" t="s">
        <v>147</v>
      </c>
    </row>
    <row r="355" spans="1:20" ht="18" customHeight="1" x14ac:dyDescent="0.35">
      <c r="A355" s="24" t="s">
        <v>17</v>
      </c>
      <c r="B355" s="24" t="s">
        <v>54</v>
      </c>
      <c r="C355" s="24" t="s">
        <v>1049</v>
      </c>
      <c r="D355" s="24" t="s">
        <v>197</v>
      </c>
      <c r="E355" s="24" t="s">
        <v>151</v>
      </c>
      <c r="F355" s="24"/>
      <c r="G355" s="24"/>
      <c r="H355" s="24" t="s">
        <v>1050</v>
      </c>
      <c r="I355" s="46" t="s">
        <v>1054</v>
      </c>
      <c r="J355" s="46">
        <v>2</v>
      </c>
      <c r="K355" s="57">
        <v>45516</v>
      </c>
      <c r="L355" s="45" t="s">
        <v>500</v>
      </c>
      <c r="M355" s="45" t="s">
        <v>367</v>
      </c>
      <c r="N355" s="40">
        <v>96430</v>
      </c>
      <c r="O355" s="40">
        <v>43676</v>
      </c>
      <c r="P355" s="40">
        <v>140106</v>
      </c>
      <c r="Q355" s="24" t="s">
        <v>1052</v>
      </c>
      <c r="R355" s="36" t="s">
        <v>1053</v>
      </c>
      <c r="S355" s="36" t="s">
        <v>407</v>
      </c>
      <c r="T355" s="36" t="s">
        <v>147</v>
      </c>
    </row>
    <row r="356" spans="1:20" ht="18" customHeight="1" x14ac:dyDescent="0.35">
      <c r="A356" s="24" t="s">
        <v>17</v>
      </c>
      <c r="B356" s="24" t="s">
        <v>54</v>
      </c>
      <c r="C356" s="24" t="s">
        <v>961</v>
      </c>
      <c r="D356" s="24" t="s">
        <v>950</v>
      </c>
      <c r="E356" s="24" t="s">
        <v>139</v>
      </c>
      <c r="F356" s="24" t="s">
        <v>757</v>
      </c>
      <c r="G356" s="24" t="s">
        <v>151</v>
      </c>
      <c r="H356" s="24" t="s">
        <v>1055</v>
      </c>
      <c r="I356" s="46" t="s">
        <v>1056</v>
      </c>
      <c r="J356" s="46">
        <v>1</v>
      </c>
      <c r="K356" s="57">
        <v>45509</v>
      </c>
      <c r="L356" s="45" t="s">
        <v>233</v>
      </c>
      <c r="M356" s="45" t="s">
        <v>155</v>
      </c>
      <c r="N356" s="40">
        <v>900</v>
      </c>
      <c r="O356" s="40">
        <v>0</v>
      </c>
      <c r="P356" s="40">
        <v>900</v>
      </c>
      <c r="Q356" s="24" t="s">
        <v>1057</v>
      </c>
      <c r="R356" s="36" t="s">
        <v>1058</v>
      </c>
      <c r="S356" s="36" t="s">
        <v>376</v>
      </c>
      <c r="T356" s="36" t="s">
        <v>147</v>
      </c>
    </row>
    <row r="357" spans="1:20" ht="18" customHeight="1" x14ac:dyDescent="0.35">
      <c r="A357" s="24" t="s">
        <v>17</v>
      </c>
      <c r="B357" s="24" t="s">
        <v>54</v>
      </c>
      <c r="C357" s="24" t="s">
        <v>961</v>
      </c>
      <c r="D357" s="24" t="s">
        <v>950</v>
      </c>
      <c r="E357" s="24" t="s">
        <v>139</v>
      </c>
      <c r="F357" s="24" t="s">
        <v>757</v>
      </c>
      <c r="G357" s="24" t="s">
        <v>151</v>
      </c>
      <c r="H357" s="24" t="s">
        <v>1055</v>
      </c>
      <c r="I357" s="46" t="s">
        <v>1059</v>
      </c>
      <c r="J357" s="46">
        <v>1</v>
      </c>
      <c r="K357" s="57">
        <v>45509</v>
      </c>
      <c r="L357" s="45" t="s">
        <v>233</v>
      </c>
      <c r="M357" s="45" t="s">
        <v>155</v>
      </c>
      <c r="N357" s="40">
        <v>18120</v>
      </c>
      <c r="O357" s="40">
        <v>5980</v>
      </c>
      <c r="P357" s="40">
        <v>24100</v>
      </c>
      <c r="Q357" s="24" t="s">
        <v>1057</v>
      </c>
      <c r="R357" s="36" t="s">
        <v>1058</v>
      </c>
      <c r="S357" s="36" t="s">
        <v>376</v>
      </c>
      <c r="T357" s="36" t="s">
        <v>147</v>
      </c>
    </row>
    <row r="358" spans="1:20" ht="18" customHeight="1" x14ac:dyDescent="0.35">
      <c r="A358" s="24" t="s">
        <v>17</v>
      </c>
      <c r="B358" s="24" t="s">
        <v>54</v>
      </c>
      <c r="C358" s="24" t="s">
        <v>1049</v>
      </c>
      <c r="D358" s="24" t="s">
        <v>1064</v>
      </c>
      <c r="E358" s="24" t="s">
        <v>363</v>
      </c>
      <c r="F358" s="24"/>
      <c r="G358" s="24"/>
      <c r="H358" s="24" t="s">
        <v>1065</v>
      </c>
      <c r="I358" s="46" t="s">
        <v>1066</v>
      </c>
      <c r="J358" s="46">
        <v>1</v>
      </c>
      <c r="K358" s="57">
        <v>45505</v>
      </c>
      <c r="L358" s="45" t="s">
        <v>233</v>
      </c>
      <c r="M358" s="45" t="s">
        <v>234</v>
      </c>
      <c r="N358" s="40">
        <v>195312</v>
      </c>
      <c r="O358" s="40">
        <v>54688</v>
      </c>
      <c r="P358" s="40">
        <v>250000</v>
      </c>
      <c r="Q358" s="24" t="s">
        <v>1067</v>
      </c>
      <c r="R358" s="36" t="s">
        <v>1068</v>
      </c>
      <c r="S358" s="36" t="s">
        <v>436</v>
      </c>
      <c r="T358" s="36" t="s">
        <v>147</v>
      </c>
    </row>
    <row r="359" spans="1:20" ht="18" customHeight="1" x14ac:dyDescent="0.35">
      <c r="A359" s="24" t="s">
        <v>17</v>
      </c>
      <c r="B359" s="24" t="s">
        <v>55</v>
      </c>
      <c r="C359" s="24" t="s">
        <v>842</v>
      </c>
      <c r="D359" s="24" t="s">
        <v>843</v>
      </c>
      <c r="E359" s="24" t="s">
        <v>139</v>
      </c>
      <c r="F359" s="24"/>
      <c r="G359" s="24"/>
      <c r="H359" s="24" t="s">
        <v>844</v>
      </c>
      <c r="I359" s="46" t="s">
        <v>845</v>
      </c>
      <c r="J359" s="46">
        <v>4</v>
      </c>
      <c r="K359" s="57">
        <v>45687</v>
      </c>
      <c r="L359" s="45" t="s">
        <v>142</v>
      </c>
      <c r="M359" s="45" t="s">
        <v>846</v>
      </c>
      <c r="N359" s="40">
        <v>441074</v>
      </c>
      <c r="O359" s="40">
        <v>44107</v>
      </c>
      <c r="P359" s="40">
        <v>485181</v>
      </c>
      <c r="Q359" s="24" t="s">
        <v>847</v>
      </c>
      <c r="R359" s="36" t="s">
        <v>848</v>
      </c>
      <c r="S359" s="36" t="s">
        <v>436</v>
      </c>
      <c r="T359" s="36" t="s">
        <v>147</v>
      </c>
    </row>
    <row r="360" spans="1:20" ht="18" customHeight="1" x14ac:dyDescent="0.35">
      <c r="A360" s="24" t="s">
        <v>17</v>
      </c>
      <c r="B360" s="24" t="s">
        <v>55</v>
      </c>
      <c r="C360" s="24" t="s">
        <v>992</v>
      </c>
      <c r="D360" s="24" t="s">
        <v>993</v>
      </c>
      <c r="E360" s="24" t="s">
        <v>25</v>
      </c>
      <c r="F360" s="24" t="s">
        <v>994</v>
      </c>
      <c r="G360" s="24" t="s">
        <v>151</v>
      </c>
      <c r="H360" s="24" t="s">
        <v>995</v>
      </c>
      <c r="I360" s="46" t="s">
        <v>996</v>
      </c>
      <c r="J360" s="46">
        <v>4</v>
      </c>
      <c r="K360" s="57">
        <v>45568</v>
      </c>
      <c r="L360" s="45" t="s">
        <v>162</v>
      </c>
      <c r="M360" s="45" t="s">
        <v>163</v>
      </c>
      <c r="N360" s="40">
        <v>21907</v>
      </c>
      <c r="O360" s="40">
        <v>12268</v>
      </c>
      <c r="P360" s="40">
        <v>34175</v>
      </c>
      <c r="Q360" s="24" t="s">
        <v>997</v>
      </c>
      <c r="R360" s="36" t="s">
        <v>998</v>
      </c>
      <c r="S360" s="36" t="s">
        <v>407</v>
      </c>
      <c r="T360" s="36" t="s">
        <v>147</v>
      </c>
    </row>
    <row r="361" spans="1:20" ht="18" customHeight="1" x14ac:dyDescent="0.35">
      <c r="A361" s="24" t="s">
        <v>17</v>
      </c>
      <c r="B361" s="24" t="s">
        <v>55</v>
      </c>
      <c r="C361" s="24" t="s">
        <v>1026</v>
      </c>
      <c r="D361" s="24" t="s">
        <v>197</v>
      </c>
      <c r="E361" s="24" t="s">
        <v>151</v>
      </c>
      <c r="F361" s="24"/>
      <c r="G361" s="24"/>
      <c r="H361" s="24" t="s">
        <v>1027</v>
      </c>
      <c r="I361" s="46" t="s">
        <v>1028</v>
      </c>
      <c r="J361" s="46">
        <v>2</v>
      </c>
      <c r="K361" s="57">
        <v>45525</v>
      </c>
      <c r="L361" s="45" t="s">
        <v>413</v>
      </c>
      <c r="M361" s="45" t="s">
        <v>302</v>
      </c>
      <c r="N361" s="40">
        <v>9442</v>
      </c>
      <c r="O361" s="40">
        <v>5051</v>
      </c>
      <c r="P361" s="40">
        <v>14493</v>
      </c>
      <c r="Q361" s="24" t="s">
        <v>1029</v>
      </c>
      <c r="R361" s="36" t="s">
        <v>1030</v>
      </c>
      <c r="S361" s="36" t="s">
        <v>407</v>
      </c>
      <c r="T361" s="36" t="s">
        <v>147</v>
      </c>
    </row>
    <row r="362" spans="1:20" ht="18" customHeight="1" x14ac:dyDescent="0.35">
      <c r="A362" s="24" t="s">
        <v>17</v>
      </c>
      <c r="B362" s="24" t="s">
        <v>55</v>
      </c>
      <c r="C362" s="24" t="s">
        <v>1026</v>
      </c>
      <c r="D362" s="24" t="s">
        <v>197</v>
      </c>
      <c r="E362" s="24" t="s">
        <v>151</v>
      </c>
      <c r="F362" s="24"/>
      <c r="G362" s="24"/>
      <c r="H362" s="24" t="s">
        <v>1027</v>
      </c>
      <c r="I362" s="46" t="s">
        <v>1028</v>
      </c>
      <c r="J362" s="46">
        <v>3</v>
      </c>
      <c r="K362" s="57">
        <v>45525</v>
      </c>
      <c r="L362" s="45" t="s">
        <v>1031</v>
      </c>
      <c r="M362" s="45" t="s">
        <v>846</v>
      </c>
      <c r="N362" s="40">
        <v>9819</v>
      </c>
      <c r="O362" s="40">
        <v>5253</v>
      </c>
      <c r="P362" s="40">
        <v>15072</v>
      </c>
      <c r="Q362" s="24" t="s">
        <v>1029</v>
      </c>
      <c r="R362" s="36" t="s">
        <v>1030</v>
      </c>
      <c r="S362" s="36" t="s">
        <v>407</v>
      </c>
      <c r="T362" s="36" t="s">
        <v>147</v>
      </c>
    </row>
    <row r="363" spans="1:20" ht="18" customHeight="1" x14ac:dyDescent="0.35">
      <c r="A363" s="24" t="s">
        <v>17</v>
      </c>
      <c r="B363" s="24" t="s">
        <v>55</v>
      </c>
      <c r="C363" s="24" t="s">
        <v>1026</v>
      </c>
      <c r="D363" s="24" t="s">
        <v>197</v>
      </c>
      <c r="E363" s="24" t="s">
        <v>151</v>
      </c>
      <c r="F363" s="24"/>
      <c r="G363" s="24"/>
      <c r="H363" s="24" t="s">
        <v>1027</v>
      </c>
      <c r="I363" s="46" t="s">
        <v>1028</v>
      </c>
      <c r="J363" s="46">
        <v>1</v>
      </c>
      <c r="K363" s="57">
        <v>45525</v>
      </c>
      <c r="L363" s="45" t="s">
        <v>142</v>
      </c>
      <c r="M363" s="45" t="s">
        <v>143</v>
      </c>
      <c r="N363" s="40">
        <v>55716</v>
      </c>
      <c r="O363" s="40">
        <v>29529</v>
      </c>
      <c r="P363" s="40">
        <v>85245</v>
      </c>
      <c r="Q363" s="24" t="s">
        <v>1029</v>
      </c>
      <c r="R363" s="36" t="s">
        <v>1030</v>
      </c>
      <c r="S363" s="36" t="s">
        <v>407</v>
      </c>
      <c r="T363" s="36" t="s">
        <v>147</v>
      </c>
    </row>
    <row r="364" spans="1:20" ht="18" customHeight="1" x14ac:dyDescent="0.35">
      <c r="A364" s="24" t="s">
        <v>17</v>
      </c>
      <c r="B364" s="24" t="s">
        <v>56</v>
      </c>
      <c r="C364" s="24" t="s">
        <v>740</v>
      </c>
      <c r="D364" s="24" t="s">
        <v>741</v>
      </c>
      <c r="E364" s="24" t="s">
        <v>363</v>
      </c>
      <c r="F364" s="24" t="s">
        <v>742</v>
      </c>
      <c r="G364" s="24" t="s">
        <v>151</v>
      </c>
      <c r="H364" s="24" t="s">
        <v>743</v>
      </c>
      <c r="I364" s="46" t="s">
        <v>744</v>
      </c>
      <c r="J364" s="46">
        <v>1</v>
      </c>
      <c r="K364" s="57">
        <v>45737</v>
      </c>
      <c r="L364" s="45" t="s">
        <v>553</v>
      </c>
      <c r="M364" s="45" t="s">
        <v>745</v>
      </c>
      <c r="N364" s="40">
        <v>32765</v>
      </c>
      <c r="O364" s="40">
        <v>15836</v>
      </c>
      <c r="P364" s="40">
        <v>48601</v>
      </c>
      <c r="Q364" s="24" t="s">
        <v>746</v>
      </c>
      <c r="R364" s="36" t="s">
        <v>747</v>
      </c>
      <c r="S364" s="36" t="s">
        <v>407</v>
      </c>
      <c r="T364" s="36" t="s">
        <v>147</v>
      </c>
    </row>
    <row r="365" spans="1:20" ht="18" customHeight="1" x14ac:dyDescent="0.35">
      <c r="A365" s="24" t="s">
        <v>17</v>
      </c>
      <c r="B365" s="24" t="s">
        <v>56</v>
      </c>
      <c r="C365" s="24" t="s">
        <v>740</v>
      </c>
      <c r="D365" s="24" t="s">
        <v>741</v>
      </c>
      <c r="E365" s="24" t="s">
        <v>363</v>
      </c>
      <c r="F365" s="24" t="s">
        <v>742</v>
      </c>
      <c r="G365" s="24" t="s">
        <v>151</v>
      </c>
      <c r="H365" s="24" t="s">
        <v>743</v>
      </c>
      <c r="I365" s="46" t="s">
        <v>748</v>
      </c>
      <c r="J365" s="46">
        <v>1</v>
      </c>
      <c r="K365" s="57">
        <v>45737</v>
      </c>
      <c r="L365" s="45" t="s">
        <v>553</v>
      </c>
      <c r="M365" s="45" t="s">
        <v>745</v>
      </c>
      <c r="N365" s="40">
        <v>49149</v>
      </c>
      <c r="O365" s="40">
        <v>23756</v>
      </c>
      <c r="P365" s="40">
        <v>72905</v>
      </c>
      <c r="Q365" s="24" t="s">
        <v>746</v>
      </c>
      <c r="R365" s="36" t="s">
        <v>747</v>
      </c>
      <c r="S365" s="36" t="s">
        <v>407</v>
      </c>
      <c r="T365" s="36" t="s">
        <v>147</v>
      </c>
    </row>
    <row r="366" spans="1:20" ht="18" customHeight="1" x14ac:dyDescent="0.35">
      <c r="A366" s="24" t="s">
        <v>17</v>
      </c>
      <c r="B366" s="24" t="s">
        <v>56</v>
      </c>
      <c r="C366" s="24" t="s">
        <v>740</v>
      </c>
      <c r="D366" s="24" t="s">
        <v>741</v>
      </c>
      <c r="E366" s="24" t="s">
        <v>363</v>
      </c>
      <c r="F366" s="24" t="s">
        <v>742</v>
      </c>
      <c r="G366" s="24" t="s">
        <v>151</v>
      </c>
      <c r="H366" s="24" t="s">
        <v>743</v>
      </c>
      <c r="I366" s="46" t="s">
        <v>749</v>
      </c>
      <c r="J366" s="46">
        <v>1</v>
      </c>
      <c r="K366" s="57">
        <v>45737</v>
      </c>
      <c r="L366" s="45" t="s">
        <v>553</v>
      </c>
      <c r="M366" s="45" t="s">
        <v>745</v>
      </c>
      <c r="N366" s="40">
        <v>83214</v>
      </c>
      <c r="O366" s="40">
        <v>40280</v>
      </c>
      <c r="P366" s="40">
        <v>123494</v>
      </c>
      <c r="Q366" s="24" t="s">
        <v>746</v>
      </c>
      <c r="R366" s="36" t="s">
        <v>747</v>
      </c>
      <c r="S366" s="36" t="s">
        <v>407</v>
      </c>
      <c r="T366" s="36" t="s">
        <v>147</v>
      </c>
    </row>
    <row r="367" spans="1:20" ht="18" customHeight="1" x14ac:dyDescent="0.35">
      <c r="A367" s="24" t="s">
        <v>17</v>
      </c>
      <c r="B367" s="24" t="s">
        <v>56</v>
      </c>
      <c r="C367" s="24" t="s">
        <v>756</v>
      </c>
      <c r="D367" s="24" t="s">
        <v>213</v>
      </c>
      <c r="E367" s="24" t="s">
        <v>25</v>
      </c>
      <c r="F367" s="24" t="s">
        <v>757</v>
      </c>
      <c r="G367" s="24" t="s">
        <v>151</v>
      </c>
      <c r="H367" s="24" t="s">
        <v>758</v>
      </c>
      <c r="I367" s="46" t="s">
        <v>759</v>
      </c>
      <c r="J367" s="46">
        <v>3</v>
      </c>
      <c r="K367" s="57">
        <v>45730</v>
      </c>
      <c r="L367" s="45" t="s">
        <v>200</v>
      </c>
      <c r="M367" s="45" t="s">
        <v>201</v>
      </c>
      <c r="N367" s="40">
        <v>25082</v>
      </c>
      <c r="O367" s="40">
        <v>9079</v>
      </c>
      <c r="P367" s="40">
        <v>34161</v>
      </c>
      <c r="Q367" s="24" t="s">
        <v>760</v>
      </c>
      <c r="R367" s="36" t="s">
        <v>761</v>
      </c>
      <c r="S367" s="36" t="s">
        <v>407</v>
      </c>
      <c r="T367" s="36" t="s">
        <v>147</v>
      </c>
    </row>
    <row r="368" spans="1:20" ht="18" customHeight="1" x14ac:dyDescent="0.35">
      <c r="A368" s="24" t="s">
        <v>17</v>
      </c>
      <c r="B368" s="24" t="s">
        <v>56</v>
      </c>
      <c r="C368" s="24" t="s">
        <v>756</v>
      </c>
      <c r="D368" s="24" t="s">
        <v>213</v>
      </c>
      <c r="E368" s="24" t="s">
        <v>25</v>
      </c>
      <c r="F368" s="24" t="s">
        <v>757</v>
      </c>
      <c r="G368" s="24" t="s">
        <v>151</v>
      </c>
      <c r="H368" s="24" t="s">
        <v>758</v>
      </c>
      <c r="I368" s="46" t="s">
        <v>759</v>
      </c>
      <c r="J368" s="46">
        <v>3</v>
      </c>
      <c r="K368" s="57">
        <v>45730</v>
      </c>
      <c r="L368" s="45" t="s">
        <v>200</v>
      </c>
      <c r="M368" s="45" t="s">
        <v>201</v>
      </c>
      <c r="N368" s="40">
        <v>33889</v>
      </c>
      <c r="O368" s="40">
        <v>14530</v>
      </c>
      <c r="P368" s="40">
        <v>48419</v>
      </c>
      <c r="Q368" s="24" t="s">
        <v>760</v>
      </c>
      <c r="R368" s="36" t="s">
        <v>761</v>
      </c>
      <c r="S368" s="36" t="s">
        <v>407</v>
      </c>
      <c r="T368" s="36" t="s">
        <v>147</v>
      </c>
    </row>
    <row r="369" spans="1:20" ht="18" customHeight="1" x14ac:dyDescent="0.35">
      <c r="A369" s="24" t="s">
        <v>17</v>
      </c>
      <c r="B369" s="24" t="s">
        <v>56</v>
      </c>
      <c r="C369" s="24" t="s">
        <v>776</v>
      </c>
      <c r="D369" s="24" t="s">
        <v>197</v>
      </c>
      <c r="E369" s="24" t="s">
        <v>151</v>
      </c>
      <c r="F369" s="24"/>
      <c r="G369" s="24"/>
      <c r="H369" s="24" t="s">
        <v>777</v>
      </c>
      <c r="I369" s="46" t="s">
        <v>778</v>
      </c>
      <c r="J369" s="46">
        <v>2</v>
      </c>
      <c r="K369" s="57">
        <v>45712</v>
      </c>
      <c r="L369" s="45" t="s">
        <v>593</v>
      </c>
      <c r="M369" s="45" t="s">
        <v>566</v>
      </c>
      <c r="N369" s="40">
        <v>750</v>
      </c>
      <c r="O369" s="40">
        <v>0</v>
      </c>
      <c r="P369" s="40">
        <v>750</v>
      </c>
      <c r="Q369" s="24" t="s">
        <v>779</v>
      </c>
      <c r="R369" s="36" t="s">
        <v>780</v>
      </c>
      <c r="S369" s="36" t="s">
        <v>407</v>
      </c>
      <c r="T369" s="36" t="s">
        <v>147</v>
      </c>
    </row>
    <row r="370" spans="1:20" ht="18" customHeight="1" x14ac:dyDescent="0.35">
      <c r="A370" s="24" t="s">
        <v>17</v>
      </c>
      <c r="B370" s="24" t="s">
        <v>56</v>
      </c>
      <c r="C370" s="24" t="s">
        <v>776</v>
      </c>
      <c r="D370" s="24" t="s">
        <v>197</v>
      </c>
      <c r="E370" s="24" t="s">
        <v>151</v>
      </c>
      <c r="F370" s="24"/>
      <c r="G370" s="24"/>
      <c r="H370" s="24" t="s">
        <v>777</v>
      </c>
      <c r="I370" s="46" t="s">
        <v>778</v>
      </c>
      <c r="J370" s="46">
        <v>3</v>
      </c>
      <c r="K370" s="57">
        <v>45712</v>
      </c>
      <c r="L370" s="45" t="s">
        <v>781</v>
      </c>
      <c r="M370" s="45" t="s">
        <v>782</v>
      </c>
      <c r="N370" s="40">
        <v>750</v>
      </c>
      <c r="O370" s="40">
        <v>0</v>
      </c>
      <c r="P370" s="40">
        <v>750</v>
      </c>
      <c r="Q370" s="24" t="s">
        <v>779</v>
      </c>
      <c r="R370" s="36" t="s">
        <v>780</v>
      </c>
      <c r="S370" s="36" t="s">
        <v>407</v>
      </c>
      <c r="T370" s="36" t="s">
        <v>147</v>
      </c>
    </row>
    <row r="371" spans="1:20" ht="18" customHeight="1" x14ac:dyDescent="0.35">
      <c r="A371" s="24" t="s">
        <v>17</v>
      </c>
      <c r="B371" s="24" t="s">
        <v>56</v>
      </c>
      <c r="C371" s="24" t="s">
        <v>776</v>
      </c>
      <c r="D371" s="24" t="s">
        <v>197</v>
      </c>
      <c r="E371" s="24" t="s">
        <v>151</v>
      </c>
      <c r="F371" s="24"/>
      <c r="G371" s="24"/>
      <c r="H371" s="24" t="s">
        <v>777</v>
      </c>
      <c r="I371" s="46" t="s">
        <v>778</v>
      </c>
      <c r="J371" s="46">
        <v>1</v>
      </c>
      <c r="K371" s="57">
        <v>45712</v>
      </c>
      <c r="L371" s="45" t="s">
        <v>540</v>
      </c>
      <c r="M371" s="45" t="s">
        <v>427</v>
      </c>
      <c r="N371" s="40">
        <v>1500</v>
      </c>
      <c r="O371" s="40">
        <v>0</v>
      </c>
      <c r="P371" s="40">
        <v>1500</v>
      </c>
      <c r="Q371" s="24" t="s">
        <v>779</v>
      </c>
      <c r="R371" s="36" t="s">
        <v>780</v>
      </c>
      <c r="S371" s="36" t="s">
        <v>407</v>
      </c>
      <c r="T371" s="36" t="s">
        <v>147</v>
      </c>
    </row>
    <row r="372" spans="1:20" ht="18" customHeight="1" x14ac:dyDescent="0.35">
      <c r="A372" s="24" t="s">
        <v>17</v>
      </c>
      <c r="B372" s="24" t="s">
        <v>56</v>
      </c>
      <c r="C372" s="24" t="s">
        <v>776</v>
      </c>
      <c r="D372" s="24" t="s">
        <v>197</v>
      </c>
      <c r="E372" s="24" t="s">
        <v>151</v>
      </c>
      <c r="F372" s="24"/>
      <c r="G372" s="24"/>
      <c r="H372" s="24" t="s">
        <v>777</v>
      </c>
      <c r="I372" s="46" t="s">
        <v>778</v>
      </c>
      <c r="J372" s="46">
        <v>4</v>
      </c>
      <c r="K372" s="57">
        <v>45712</v>
      </c>
      <c r="L372" s="45" t="s">
        <v>783</v>
      </c>
      <c r="M372" s="45" t="s">
        <v>784</v>
      </c>
      <c r="N372" s="40">
        <v>7472</v>
      </c>
      <c r="O372" s="40">
        <v>0</v>
      </c>
      <c r="P372" s="40">
        <v>7472</v>
      </c>
      <c r="Q372" s="24" t="s">
        <v>779</v>
      </c>
      <c r="R372" s="36" t="s">
        <v>780</v>
      </c>
      <c r="S372" s="36" t="s">
        <v>407</v>
      </c>
      <c r="T372" s="36" t="s">
        <v>147</v>
      </c>
    </row>
    <row r="373" spans="1:20" ht="18" customHeight="1" x14ac:dyDescent="0.35">
      <c r="A373" s="24" t="s">
        <v>17</v>
      </c>
      <c r="B373" s="24" t="s">
        <v>56</v>
      </c>
      <c r="C373" s="24" t="s">
        <v>776</v>
      </c>
      <c r="D373" s="24" t="s">
        <v>197</v>
      </c>
      <c r="E373" s="24" t="s">
        <v>151</v>
      </c>
      <c r="F373" s="24"/>
      <c r="G373" s="24"/>
      <c r="H373" s="24" t="s">
        <v>777</v>
      </c>
      <c r="I373" s="46" t="s">
        <v>778</v>
      </c>
      <c r="J373" s="46">
        <v>5</v>
      </c>
      <c r="K373" s="57">
        <v>45712</v>
      </c>
      <c r="L373" s="45" t="s">
        <v>785</v>
      </c>
      <c r="M373" s="45" t="s">
        <v>786</v>
      </c>
      <c r="N373" s="40">
        <v>7472</v>
      </c>
      <c r="O373" s="40">
        <v>0</v>
      </c>
      <c r="P373" s="40">
        <v>7472</v>
      </c>
      <c r="Q373" s="24" t="s">
        <v>779</v>
      </c>
      <c r="R373" s="36" t="s">
        <v>780</v>
      </c>
      <c r="S373" s="36" t="s">
        <v>407</v>
      </c>
      <c r="T373" s="36" t="s">
        <v>147</v>
      </c>
    </row>
    <row r="374" spans="1:20" ht="18" customHeight="1" x14ac:dyDescent="0.35">
      <c r="A374" s="24" t="s">
        <v>17</v>
      </c>
      <c r="B374" s="24" t="s">
        <v>56</v>
      </c>
      <c r="C374" s="24" t="s">
        <v>776</v>
      </c>
      <c r="D374" s="24" t="s">
        <v>197</v>
      </c>
      <c r="E374" s="24" t="s">
        <v>151</v>
      </c>
      <c r="F374" s="24"/>
      <c r="G374" s="24"/>
      <c r="H374" s="24" t="s">
        <v>777</v>
      </c>
      <c r="I374" s="46" t="s">
        <v>787</v>
      </c>
      <c r="J374" s="46">
        <v>5</v>
      </c>
      <c r="K374" s="57">
        <v>45712</v>
      </c>
      <c r="L374" s="45" t="s">
        <v>785</v>
      </c>
      <c r="M374" s="45" t="s">
        <v>786</v>
      </c>
      <c r="N374" s="40">
        <v>24919</v>
      </c>
      <c r="O374" s="40">
        <v>13332</v>
      </c>
      <c r="P374" s="40">
        <v>38251</v>
      </c>
      <c r="Q374" s="24" t="s">
        <v>779</v>
      </c>
      <c r="R374" s="36" t="s">
        <v>780</v>
      </c>
      <c r="S374" s="36" t="s">
        <v>407</v>
      </c>
      <c r="T374" s="36" t="s">
        <v>147</v>
      </c>
    </row>
    <row r="375" spans="1:20" ht="18" customHeight="1" x14ac:dyDescent="0.35">
      <c r="A375" s="24" t="s">
        <v>17</v>
      </c>
      <c r="B375" s="24" t="s">
        <v>56</v>
      </c>
      <c r="C375" s="24" t="s">
        <v>776</v>
      </c>
      <c r="D375" s="24" t="s">
        <v>197</v>
      </c>
      <c r="E375" s="24" t="s">
        <v>151</v>
      </c>
      <c r="F375" s="24"/>
      <c r="G375" s="24"/>
      <c r="H375" s="24" t="s">
        <v>777</v>
      </c>
      <c r="I375" s="46" t="s">
        <v>787</v>
      </c>
      <c r="J375" s="46">
        <v>3</v>
      </c>
      <c r="K375" s="57">
        <v>45712</v>
      </c>
      <c r="L375" s="45" t="s">
        <v>781</v>
      </c>
      <c r="M375" s="45" t="s">
        <v>782</v>
      </c>
      <c r="N375" s="40">
        <v>82233</v>
      </c>
      <c r="O375" s="40">
        <v>35744</v>
      </c>
      <c r="P375" s="40">
        <v>117977</v>
      </c>
      <c r="Q375" s="24" t="s">
        <v>779</v>
      </c>
      <c r="R375" s="36" t="s">
        <v>780</v>
      </c>
      <c r="S375" s="36" t="s">
        <v>407</v>
      </c>
      <c r="T375" s="36" t="s">
        <v>147</v>
      </c>
    </row>
    <row r="376" spans="1:20" ht="18" customHeight="1" x14ac:dyDescent="0.35">
      <c r="A376" s="24" t="s">
        <v>17</v>
      </c>
      <c r="B376" s="24" t="s">
        <v>56</v>
      </c>
      <c r="C376" s="24" t="s">
        <v>776</v>
      </c>
      <c r="D376" s="24" t="s">
        <v>197</v>
      </c>
      <c r="E376" s="24" t="s">
        <v>151</v>
      </c>
      <c r="F376" s="24"/>
      <c r="G376" s="24"/>
      <c r="H376" s="24" t="s">
        <v>777</v>
      </c>
      <c r="I376" s="46" t="s">
        <v>787</v>
      </c>
      <c r="J376" s="46">
        <v>4</v>
      </c>
      <c r="K376" s="57">
        <v>45712</v>
      </c>
      <c r="L376" s="45" t="s">
        <v>783</v>
      </c>
      <c r="M376" s="45" t="s">
        <v>784</v>
      </c>
      <c r="N376" s="40">
        <v>89198</v>
      </c>
      <c r="O376" s="40">
        <v>39188</v>
      </c>
      <c r="P376" s="40">
        <v>128386</v>
      </c>
      <c r="Q376" s="24" t="s">
        <v>779</v>
      </c>
      <c r="R376" s="36" t="s">
        <v>780</v>
      </c>
      <c r="S376" s="36" t="s">
        <v>407</v>
      </c>
      <c r="T376" s="36" t="s">
        <v>147</v>
      </c>
    </row>
    <row r="377" spans="1:20" ht="18" customHeight="1" x14ac:dyDescent="0.35">
      <c r="A377" s="24" t="s">
        <v>17</v>
      </c>
      <c r="B377" s="24" t="s">
        <v>56</v>
      </c>
      <c r="C377" s="24" t="s">
        <v>776</v>
      </c>
      <c r="D377" s="24" t="s">
        <v>197</v>
      </c>
      <c r="E377" s="24" t="s">
        <v>151</v>
      </c>
      <c r="F377" s="24"/>
      <c r="G377" s="24"/>
      <c r="H377" s="24" t="s">
        <v>777</v>
      </c>
      <c r="I377" s="46" t="s">
        <v>787</v>
      </c>
      <c r="J377" s="46">
        <v>2</v>
      </c>
      <c r="K377" s="57">
        <v>45712</v>
      </c>
      <c r="L377" s="45" t="s">
        <v>593</v>
      </c>
      <c r="M377" s="45" t="s">
        <v>566</v>
      </c>
      <c r="N377" s="40">
        <v>100011</v>
      </c>
      <c r="O377" s="40">
        <v>45527</v>
      </c>
      <c r="P377" s="40">
        <v>145538</v>
      </c>
      <c r="Q377" s="24" t="s">
        <v>779</v>
      </c>
      <c r="R377" s="36" t="s">
        <v>780</v>
      </c>
      <c r="S377" s="36" t="s">
        <v>407</v>
      </c>
      <c r="T377" s="36" t="s">
        <v>147</v>
      </c>
    </row>
    <row r="378" spans="1:20" ht="18" customHeight="1" x14ac:dyDescent="0.35">
      <c r="A378" s="24" t="s">
        <v>17</v>
      </c>
      <c r="B378" s="24" t="s">
        <v>56</v>
      </c>
      <c r="C378" s="24" t="s">
        <v>776</v>
      </c>
      <c r="D378" s="24" t="s">
        <v>197</v>
      </c>
      <c r="E378" s="24" t="s">
        <v>151</v>
      </c>
      <c r="F378" s="24"/>
      <c r="G378" s="24"/>
      <c r="H378" s="24" t="s">
        <v>777</v>
      </c>
      <c r="I378" s="46" t="s">
        <v>787</v>
      </c>
      <c r="J378" s="46">
        <v>1</v>
      </c>
      <c r="K378" s="57">
        <v>45712</v>
      </c>
      <c r="L378" s="45" t="s">
        <v>540</v>
      </c>
      <c r="M378" s="45" t="s">
        <v>427</v>
      </c>
      <c r="N378" s="40">
        <v>120374</v>
      </c>
      <c r="O378" s="40">
        <v>56152</v>
      </c>
      <c r="P378" s="40">
        <v>176526</v>
      </c>
      <c r="Q378" s="24" t="s">
        <v>779</v>
      </c>
      <c r="R378" s="36" t="s">
        <v>780</v>
      </c>
      <c r="S378" s="36" t="s">
        <v>407</v>
      </c>
      <c r="T378" s="36" t="s">
        <v>147</v>
      </c>
    </row>
    <row r="379" spans="1:20" ht="18" customHeight="1" x14ac:dyDescent="0.35">
      <c r="A379" s="24" t="s">
        <v>17</v>
      </c>
      <c r="B379" s="24" t="s">
        <v>56</v>
      </c>
      <c r="C379" s="24" t="s">
        <v>756</v>
      </c>
      <c r="D379" s="24" t="s">
        <v>757</v>
      </c>
      <c r="E379" s="24" t="s">
        <v>151</v>
      </c>
      <c r="F379" s="24"/>
      <c r="G379" s="24"/>
      <c r="H379" s="24" t="s">
        <v>793</v>
      </c>
      <c r="I379" s="46" t="s">
        <v>794</v>
      </c>
      <c r="J379" s="46">
        <v>3</v>
      </c>
      <c r="K379" s="57">
        <v>45707</v>
      </c>
      <c r="L379" s="45" t="s">
        <v>200</v>
      </c>
      <c r="M379" s="45" t="s">
        <v>201</v>
      </c>
      <c r="N379" s="40">
        <v>253851</v>
      </c>
      <c r="O379" s="40">
        <v>63017</v>
      </c>
      <c r="P379" s="40">
        <v>316868</v>
      </c>
      <c r="Q379" s="24" t="s">
        <v>795</v>
      </c>
      <c r="R379" s="36" t="s">
        <v>796</v>
      </c>
      <c r="S379" s="36" t="s">
        <v>407</v>
      </c>
      <c r="T379" s="36" t="s">
        <v>147</v>
      </c>
    </row>
    <row r="380" spans="1:20" ht="18" customHeight="1" x14ac:dyDescent="0.35">
      <c r="A380" s="24" t="s">
        <v>17</v>
      </c>
      <c r="B380" s="24" t="s">
        <v>56</v>
      </c>
      <c r="C380" s="24" t="s">
        <v>849</v>
      </c>
      <c r="D380" s="24" t="s">
        <v>850</v>
      </c>
      <c r="E380" s="24" t="s">
        <v>151</v>
      </c>
      <c r="F380" s="24"/>
      <c r="G380" s="24"/>
      <c r="H380" s="24" t="s">
        <v>851</v>
      </c>
      <c r="I380" s="46" t="s">
        <v>852</v>
      </c>
      <c r="J380" s="46">
        <v>5</v>
      </c>
      <c r="K380" s="57">
        <v>45686</v>
      </c>
      <c r="L380" s="45" t="s">
        <v>142</v>
      </c>
      <c r="M380" s="45" t="s">
        <v>143</v>
      </c>
      <c r="N380" s="40">
        <v>72736</v>
      </c>
      <c r="O380" s="40">
        <v>31788</v>
      </c>
      <c r="P380" s="40">
        <v>104524</v>
      </c>
      <c r="Q380" s="24" t="s">
        <v>853</v>
      </c>
      <c r="R380" s="36" t="s">
        <v>854</v>
      </c>
      <c r="S380" s="36" t="s">
        <v>407</v>
      </c>
      <c r="T380" s="36" t="s">
        <v>147</v>
      </c>
    </row>
    <row r="381" spans="1:20" ht="18" customHeight="1" x14ac:dyDescent="0.35">
      <c r="A381" s="24" t="s">
        <v>17</v>
      </c>
      <c r="B381" s="24" t="s">
        <v>56</v>
      </c>
      <c r="C381" s="24" t="s">
        <v>862</v>
      </c>
      <c r="D381" s="24" t="s">
        <v>863</v>
      </c>
      <c r="E381" s="24" t="s">
        <v>363</v>
      </c>
      <c r="F381" s="24"/>
      <c r="G381" s="24"/>
      <c r="H381" s="24" t="s">
        <v>864</v>
      </c>
      <c r="I381" s="46" t="s">
        <v>865</v>
      </c>
      <c r="J381" s="46">
        <v>2</v>
      </c>
      <c r="K381" s="57">
        <v>45679</v>
      </c>
      <c r="L381" s="45" t="s">
        <v>142</v>
      </c>
      <c r="M381" s="45" t="s">
        <v>143</v>
      </c>
      <c r="N381" s="40">
        <v>66711</v>
      </c>
      <c r="O381" s="40">
        <v>28289</v>
      </c>
      <c r="P381" s="40">
        <v>95000</v>
      </c>
      <c r="Q381" s="24" t="s">
        <v>866</v>
      </c>
      <c r="R381" s="36" t="s">
        <v>867</v>
      </c>
      <c r="S381" s="36" t="s">
        <v>407</v>
      </c>
      <c r="T381" s="36" t="s">
        <v>147</v>
      </c>
    </row>
    <row r="382" spans="1:20" ht="18" customHeight="1" x14ac:dyDescent="0.35">
      <c r="A382" s="24" t="s">
        <v>17</v>
      </c>
      <c r="B382" s="24" t="s">
        <v>56</v>
      </c>
      <c r="C382" s="24" t="s">
        <v>862</v>
      </c>
      <c r="D382" s="24" t="s">
        <v>197</v>
      </c>
      <c r="E382" s="24" t="s">
        <v>151</v>
      </c>
      <c r="F382" s="24"/>
      <c r="G382" s="24"/>
      <c r="H382" s="24" t="s">
        <v>954</v>
      </c>
      <c r="I382" s="46" t="s">
        <v>955</v>
      </c>
      <c r="J382" s="46">
        <v>1</v>
      </c>
      <c r="K382" s="57">
        <v>45616</v>
      </c>
      <c r="L382" s="45" t="s">
        <v>956</v>
      </c>
      <c r="M382" s="45" t="s">
        <v>175</v>
      </c>
      <c r="N382" s="40">
        <v>6000</v>
      </c>
      <c r="O382" s="40">
        <v>0</v>
      </c>
      <c r="P382" s="40">
        <v>6000</v>
      </c>
      <c r="Q382" s="24" t="s">
        <v>957</v>
      </c>
      <c r="R382" s="36" t="s">
        <v>958</v>
      </c>
      <c r="S382" s="36" t="s">
        <v>407</v>
      </c>
      <c r="T382" s="36" t="s">
        <v>147</v>
      </c>
    </row>
    <row r="383" spans="1:20" ht="18" customHeight="1" x14ac:dyDescent="0.35">
      <c r="A383" s="24" t="s">
        <v>17</v>
      </c>
      <c r="B383" s="24" t="s">
        <v>56</v>
      </c>
      <c r="C383" s="24" t="s">
        <v>862</v>
      </c>
      <c r="D383" s="24" t="s">
        <v>197</v>
      </c>
      <c r="E383" s="24" t="s">
        <v>151</v>
      </c>
      <c r="F383" s="24"/>
      <c r="G383" s="24"/>
      <c r="H383" s="24" t="s">
        <v>954</v>
      </c>
      <c r="I383" s="46" t="s">
        <v>960</v>
      </c>
      <c r="J383" s="46">
        <v>4</v>
      </c>
      <c r="K383" s="57">
        <v>45616</v>
      </c>
      <c r="L383" s="45" t="s">
        <v>174</v>
      </c>
      <c r="M383" s="45" t="s">
        <v>175</v>
      </c>
      <c r="N383" s="40">
        <v>238358</v>
      </c>
      <c r="O383" s="40">
        <v>50741</v>
      </c>
      <c r="P383" s="40">
        <v>289099</v>
      </c>
      <c r="Q383" s="24" t="s">
        <v>957</v>
      </c>
      <c r="R383" s="36" t="s">
        <v>958</v>
      </c>
      <c r="S383" s="36" t="s">
        <v>407</v>
      </c>
      <c r="T383" s="36" t="s">
        <v>147</v>
      </c>
    </row>
    <row r="384" spans="1:20" ht="18" customHeight="1" x14ac:dyDescent="0.35">
      <c r="A384" s="24" t="s">
        <v>17</v>
      </c>
      <c r="B384" s="24" t="s">
        <v>56</v>
      </c>
      <c r="C384" s="24" t="s">
        <v>967</v>
      </c>
      <c r="D384" s="24" t="s">
        <v>757</v>
      </c>
      <c r="E384" s="24" t="s">
        <v>151</v>
      </c>
      <c r="F384" s="24"/>
      <c r="G384" s="24"/>
      <c r="H384" s="24" t="s">
        <v>968</v>
      </c>
      <c r="I384" s="46" t="s">
        <v>969</v>
      </c>
      <c r="J384" s="46">
        <v>6</v>
      </c>
      <c r="K384" s="57">
        <v>45595</v>
      </c>
      <c r="L384" s="45" t="s">
        <v>447</v>
      </c>
      <c r="M384" s="45" t="s">
        <v>970</v>
      </c>
      <c r="N384" s="40">
        <v>133864</v>
      </c>
      <c r="O384" s="40">
        <v>60463</v>
      </c>
      <c r="P384" s="40">
        <v>194327</v>
      </c>
      <c r="Q384" s="24" t="s">
        <v>971</v>
      </c>
      <c r="R384" s="36" t="s">
        <v>972</v>
      </c>
      <c r="S384" s="36" t="s">
        <v>407</v>
      </c>
      <c r="T384" s="36" t="s">
        <v>147</v>
      </c>
    </row>
    <row r="385" spans="1:20" ht="18" customHeight="1" x14ac:dyDescent="0.35">
      <c r="A385" s="24" t="s">
        <v>17</v>
      </c>
      <c r="B385" s="24" t="s">
        <v>56</v>
      </c>
      <c r="C385" s="24" t="s">
        <v>862</v>
      </c>
      <c r="D385" s="24" t="s">
        <v>863</v>
      </c>
      <c r="E385" s="24" t="s">
        <v>363</v>
      </c>
      <c r="F385" s="24"/>
      <c r="G385" s="24"/>
      <c r="H385" s="24" t="s">
        <v>864</v>
      </c>
      <c r="I385" s="46" t="s">
        <v>865</v>
      </c>
      <c r="J385" s="46">
        <v>1</v>
      </c>
      <c r="K385" s="57">
        <v>45562</v>
      </c>
      <c r="L385" s="45" t="s">
        <v>730</v>
      </c>
      <c r="M385" s="45" t="s">
        <v>349</v>
      </c>
      <c r="N385" s="40">
        <v>37111</v>
      </c>
      <c r="O385" s="40">
        <v>19669</v>
      </c>
      <c r="P385" s="40">
        <v>56780</v>
      </c>
      <c r="Q385" s="24" t="s">
        <v>866</v>
      </c>
      <c r="R385" s="36" t="s">
        <v>867</v>
      </c>
      <c r="S385" s="36" t="s">
        <v>407</v>
      </c>
      <c r="T385" s="36" t="s">
        <v>147</v>
      </c>
    </row>
    <row r="386" spans="1:20" ht="18" customHeight="1" x14ac:dyDescent="0.35">
      <c r="A386" s="24" t="s">
        <v>17</v>
      </c>
      <c r="B386" s="24" t="s">
        <v>56</v>
      </c>
      <c r="C386" s="24" t="s">
        <v>756</v>
      </c>
      <c r="D386" s="24" t="s">
        <v>213</v>
      </c>
      <c r="E386" s="24" t="s">
        <v>25</v>
      </c>
      <c r="F386" s="24" t="s">
        <v>757</v>
      </c>
      <c r="G386" s="24" t="s">
        <v>151</v>
      </c>
      <c r="H386" s="24" t="s">
        <v>758</v>
      </c>
      <c r="I386" s="46" t="s">
        <v>1020</v>
      </c>
      <c r="J386" s="46">
        <v>1</v>
      </c>
      <c r="K386" s="57">
        <v>45538</v>
      </c>
      <c r="L386" s="45" t="s">
        <v>1021</v>
      </c>
      <c r="M386" s="45" t="s">
        <v>241</v>
      </c>
      <c r="N386" s="40">
        <v>2</v>
      </c>
      <c r="O386" s="40">
        <v>1</v>
      </c>
      <c r="P386" s="40">
        <v>3</v>
      </c>
      <c r="Q386" s="24" t="s">
        <v>760</v>
      </c>
      <c r="R386" s="36" t="s">
        <v>761</v>
      </c>
      <c r="S386" s="36" t="s">
        <v>407</v>
      </c>
      <c r="T386" s="36" t="s">
        <v>147</v>
      </c>
    </row>
    <row r="387" spans="1:20" ht="18" customHeight="1" x14ac:dyDescent="0.35">
      <c r="A387" s="24" t="s">
        <v>17</v>
      </c>
      <c r="B387" s="24" t="s">
        <v>56</v>
      </c>
      <c r="C387" s="24" t="s">
        <v>862</v>
      </c>
      <c r="D387" s="24" t="s">
        <v>197</v>
      </c>
      <c r="E387" s="24" t="s">
        <v>151</v>
      </c>
      <c r="F387" s="24"/>
      <c r="G387" s="24"/>
      <c r="H387" s="24" t="s">
        <v>1022</v>
      </c>
      <c r="I387" s="46" t="s">
        <v>1023</v>
      </c>
      <c r="J387" s="46">
        <v>3</v>
      </c>
      <c r="K387" s="57">
        <v>45530</v>
      </c>
      <c r="L387" s="45" t="s">
        <v>593</v>
      </c>
      <c r="M387" s="45" t="s">
        <v>566</v>
      </c>
      <c r="N387" s="40">
        <v>122184</v>
      </c>
      <c r="O387" s="40">
        <v>54979</v>
      </c>
      <c r="P387" s="40">
        <v>177163</v>
      </c>
      <c r="Q387" s="24" t="s">
        <v>1024</v>
      </c>
      <c r="R387" s="36" t="s">
        <v>1025</v>
      </c>
      <c r="S387" s="36" t="s">
        <v>407</v>
      </c>
      <c r="T387" s="36" t="s">
        <v>147</v>
      </c>
    </row>
    <row r="388" spans="1:20" ht="18" customHeight="1" x14ac:dyDescent="0.35">
      <c r="A388" s="24" t="s">
        <v>17</v>
      </c>
      <c r="B388" s="24" t="s">
        <v>56</v>
      </c>
      <c r="C388" s="24" t="s">
        <v>862</v>
      </c>
      <c r="D388" s="24" t="s">
        <v>197</v>
      </c>
      <c r="E388" s="24" t="s">
        <v>151</v>
      </c>
      <c r="F388" s="24"/>
      <c r="G388" s="24"/>
      <c r="H388" s="24" t="s">
        <v>1022</v>
      </c>
      <c r="I388" s="46" t="s">
        <v>1023</v>
      </c>
      <c r="J388" s="46">
        <v>1</v>
      </c>
      <c r="K388" s="57">
        <v>45530</v>
      </c>
      <c r="L388" s="45" t="s">
        <v>200</v>
      </c>
      <c r="M388" s="45" t="s">
        <v>201</v>
      </c>
      <c r="N388" s="40">
        <v>144793</v>
      </c>
      <c r="O388" s="40">
        <v>63804</v>
      </c>
      <c r="P388" s="40">
        <v>208597</v>
      </c>
      <c r="Q388" s="24" t="s">
        <v>1024</v>
      </c>
      <c r="R388" s="36" t="s">
        <v>1025</v>
      </c>
      <c r="S388" s="36" t="s">
        <v>407</v>
      </c>
      <c r="T388" s="36" t="s">
        <v>147</v>
      </c>
    </row>
    <row r="389" spans="1:20" ht="18" customHeight="1" x14ac:dyDescent="0.35">
      <c r="A389" s="24" t="s">
        <v>17</v>
      </c>
      <c r="B389" s="24" t="s">
        <v>56</v>
      </c>
      <c r="C389" s="24" t="s">
        <v>862</v>
      </c>
      <c r="D389" s="24" t="s">
        <v>197</v>
      </c>
      <c r="E389" s="24" t="s">
        <v>151</v>
      </c>
      <c r="F389" s="24"/>
      <c r="G389" s="24"/>
      <c r="H389" s="24" t="s">
        <v>1022</v>
      </c>
      <c r="I389" s="46" t="s">
        <v>1023</v>
      </c>
      <c r="J389" s="46">
        <v>2</v>
      </c>
      <c r="K389" s="57">
        <v>45530</v>
      </c>
      <c r="L389" s="45" t="s">
        <v>540</v>
      </c>
      <c r="M389" s="45" t="s">
        <v>427</v>
      </c>
      <c r="N389" s="40">
        <v>148735</v>
      </c>
      <c r="O389" s="40">
        <v>65505</v>
      </c>
      <c r="P389" s="40">
        <v>214240</v>
      </c>
      <c r="Q389" s="24" t="s">
        <v>1024</v>
      </c>
      <c r="R389" s="36" t="s">
        <v>1025</v>
      </c>
      <c r="S389" s="36" t="s">
        <v>407</v>
      </c>
      <c r="T389" s="36" t="s">
        <v>147</v>
      </c>
    </row>
    <row r="390" spans="1:20" ht="18" customHeight="1" x14ac:dyDescent="0.35">
      <c r="A390" s="24" t="s">
        <v>17</v>
      </c>
      <c r="B390" s="24" t="s">
        <v>56</v>
      </c>
      <c r="C390" s="24" t="s">
        <v>740</v>
      </c>
      <c r="D390" s="24" t="s">
        <v>1043</v>
      </c>
      <c r="E390" s="24" t="s">
        <v>25</v>
      </c>
      <c r="F390" s="24" t="s">
        <v>1044</v>
      </c>
      <c r="G390" s="24" t="s">
        <v>151</v>
      </c>
      <c r="H390" s="24" t="s">
        <v>1045</v>
      </c>
      <c r="I390" s="46" t="s">
        <v>1046</v>
      </c>
      <c r="J390" s="46">
        <v>3</v>
      </c>
      <c r="K390" s="57">
        <v>45523</v>
      </c>
      <c r="L390" s="45" t="s">
        <v>154</v>
      </c>
      <c r="M390" s="45" t="s">
        <v>155</v>
      </c>
      <c r="N390" s="40">
        <v>100802</v>
      </c>
      <c r="O390" s="40">
        <v>49198</v>
      </c>
      <c r="P390" s="40">
        <v>150000</v>
      </c>
      <c r="Q390" s="24" t="s">
        <v>1047</v>
      </c>
      <c r="R390" s="36" t="s">
        <v>1048</v>
      </c>
      <c r="S390" s="36" t="s">
        <v>407</v>
      </c>
      <c r="T390" s="36" t="s">
        <v>147</v>
      </c>
    </row>
    <row r="391" spans="1:20" ht="18" customHeight="1" x14ac:dyDescent="0.35">
      <c r="A391" s="24" t="s">
        <v>17</v>
      </c>
      <c r="B391" s="24" t="s">
        <v>56</v>
      </c>
      <c r="C391" s="24" t="s">
        <v>776</v>
      </c>
      <c r="D391" s="24" t="s">
        <v>715</v>
      </c>
      <c r="E391" s="24" t="s">
        <v>139</v>
      </c>
      <c r="F391" s="24" t="s">
        <v>214</v>
      </c>
      <c r="G391" s="24" t="s">
        <v>151</v>
      </c>
      <c r="H391" s="24" t="s">
        <v>1060</v>
      </c>
      <c r="I391" s="46" t="s">
        <v>1061</v>
      </c>
      <c r="J391" s="46">
        <v>1</v>
      </c>
      <c r="K391" s="57">
        <v>45505</v>
      </c>
      <c r="L391" s="45" t="s">
        <v>162</v>
      </c>
      <c r="M391" s="45" t="s">
        <v>163</v>
      </c>
      <c r="N391" s="40">
        <v>27872</v>
      </c>
      <c r="O391" s="40">
        <v>14772</v>
      </c>
      <c r="P391" s="40">
        <v>42644</v>
      </c>
      <c r="Q391" s="24" t="s">
        <v>1062</v>
      </c>
      <c r="R391" s="36" t="s">
        <v>1063</v>
      </c>
      <c r="S391" s="36" t="s">
        <v>407</v>
      </c>
      <c r="T391" s="36" t="s">
        <v>147</v>
      </c>
    </row>
    <row r="392" spans="1:20" ht="18" customHeight="1" x14ac:dyDescent="0.35">
      <c r="A392" s="24" t="s">
        <v>20</v>
      </c>
      <c r="B392" s="24" t="s">
        <v>74</v>
      </c>
      <c r="C392" s="24" t="s">
        <v>1589</v>
      </c>
      <c r="D392" s="24" t="s">
        <v>1590</v>
      </c>
      <c r="E392" s="24" t="s">
        <v>363</v>
      </c>
      <c r="F392" s="24" t="s">
        <v>1526</v>
      </c>
      <c r="G392" s="24" t="s">
        <v>151</v>
      </c>
      <c r="H392" s="24" t="s">
        <v>1591</v>
      </c>
      <c r="I392" s="46" t="s">
        <v>1592</v>
      </c>
      <c r="J392" s="46">
        <v>3</v>
      </c>
      <c r="K392" s="57">
        <v>45733</v>
      </c>
      <c r="L392" s="45" t="s">
        <v>233</v>
      </c>
      <c r="M392" s="45" t="s">
        <v>234</v>
      </c>
      <c r="N392" s="40">
        <v>85580</v>
      </c>
      <c r="O392" s="40">
        <v>45357</v>
      </c>
      <c r="P392" s="40">
        <v>130937</v>
      </c>
      <c r="Q392" s="24" t="s">
        <v>1593</v>
      </c>
      <c r="R392" s="36" t="s">
        <v>1594</v>
      </c>
      <c r="S392" s="36" t="s">
        <v>407</v>
      </c>
      <c r="T392" s="36" t="s">
        <v>147</v>
      </c>
    </row>
    <row r="393" spans="1:20" ht="18" customHeight="1" x14ac:dyDescent="0.35">
      <c r="A393" s="24" t="s">
        <v>20</v>
      </c>
      <c r="B393" s="24" t="s">
        <v>74</v>
      </c>
      <c r="C393" s="24" t="s">
        <v>1589</v>
      </c>
      <c r="D393" s="24" t="s">
        <v>1772</v>
      </c>
      <c r="E393" s="24" t="s">
        <v>25</v>
      </c>
      <c r="F393" s="24" t="s">
        <v>1737</v>
      </c>
      <c r="G393" s="24" t="s">
        <v>151</v>
      </c>
      <c r="H393" s="24" t="s">
        <v>2124</v>
      </c>
      <c r="I393" s="46" t="s">
        <v>2125</v>
      </c>
      <c r="J393" s="46">
        <v>3</v>
      </c>
      <c r="K393" s="57">
        <v>45616</v>
      </c>
      <c r="L393" s="45" t="s">
        <v>249</v>
      </c>
      <c r="M393" s="45" t="s">
        <v>1014</v>
      </c>
      <c r="N393" s="40">
        <v>104754</v>
      </c>
      <c r="O393" s="40">
        <v>58663</v>
      </c>
      <c r="P393" s="40">
        <v>163417</v>
      </c>
      <c r="Q393" s="24" t="s">
        <v>2126</v>
      </c>
      <c r="R393" s="36" t="s">
        <v>2127</v>
      </c>
      <c r="S393" s="36" t="s">
        <v>407</v>
      </c>
      <c r="T393" s="36" t="s">
        <v>147</v>
      </c>
    </row>
    <row r="394" spans="1:20" ht="18" customHeight="1" x14ac:dyDescent="0.35">
      <c r="A394" s="24" t="s">
        <v>20</v>
      </c>
      <c r="B394" s="24" t="s">
        <v>74</v>
      </c>
      <c r="C394" s="24" t="s">
        <v>2167</v>
      </c>
      <c r="D394" s="24" t="s">
        <v>2168</v>
      </c>
      <c r="E394" s="24" t="s">
        <v>363</v>
      </c>
      <c r="F394" s="24"/>
      <c r="G394" s="24"/>
      <c r="H394" s="24" t="s">
        <v>2169</v>
      </c>
      <c r="I394" s="46" t="s">
        <v>2170</v>
      </c>
      <c r="J394" s="46">
        <v>1</v>
      </c>
      <c r="K394" s="57">
        <v>45609</v>
      </c>
      <c r="L394" s="45" t="s">
        <v>2171</v>
      </c>
      <c r="M394" s="45" t="s">
        <v>2172</v>
      </c>
      <c r="N394" s="40">
        <v>21000</v>
      </c>
      <c r="O394" s="40">
        <v>11130</v>
      </c>
      <c r="P394" s="40">
        <v>32130</v>
      </c>
      <c r="Q394" s="24" t="s">
        <v>2171</v>
      </c>
      <c r="R394" s="36" t="s">
        <v>2173</v>
      </c>
      <c r="S394" s="36" t="s">
        <v>1144</v>
      </c>
      <c r="T394" s="36" t="s">
        <v>147</v>
      </c>
    </row>
    <row r="395" spans="1:20" ht="18" customHeight="1" x14ac:dyDescent="0.35">
      <c r="A395" s="24" t="s">
        <v>20</v>
      </c>
      <c r="B395" s="24" t="s">
        <v>74</v>
      </c>
      <c r="C395" s="24" t="s">
        <v>2192</v>
      </c>
      <c r="D395" s="24" t="s">
        <v>1532</v>
      </c>
      <c r="E395" s="24" t="s">
        <v>151</v>
      </c>
      <c r="F395" s="24"/>
      <c r="G395" s="24"/>
      <c r="H395" s="24" t="s">
        <v>2193</v>
      </c>
      <c r="I395" s="46" t="s">
        <v>2194</v>
      </c>
      <c r="J395" s="46">
        <v>2</v>
      </c>
      <c r="K395" s="57">
        <v>45608</v>
      </c>
      <c r="L395" s="45" t="s">
        <v>233</v>
      </c>
      <c r="M395" s="45" t="s">
        <v>234</v>
      </c>
      <c r="N395" s="40">
        <v>111031</v>
      </c>
      <c r="O395" s="40">
        <v>62177</v>
      </c>
      <c r="P395" s="40">
        <v>173208</v>
      </c>
      <c r="Q395" s="24" t="s">
        <v>2195</v>
      </c>
      <c r="R395" s="36" t="s">
        <v>2196</v>
      </c>
      <c r="S395" s="36" t="s">
        <v>407</v>
      </c>
      <c r="T395" s="36" t="s">
        <v>147</v>
      </c>
    </row>
    <row r="396" spans="1:20" ht="18" customHeight="1" x14ac:dyDescent="0.35">
      <c r="A396" s="24" t="s">
        <v>20</v>
      </c>
      <c r="B396" s="24" t="s">
        <v>74</v>
      </c>
      <c r="C396" s="24" t="s">
        <v>2545</v>
      </c>
      <c r="D396" s="24" t="s">
        <v>1091</v>
      </c>
      <c r="E396" s="24" t="s">
        <v>151</v>
      </c>
      <c r="F396" s="24"/>
      <c r="G396" s="24"/>
      <c r="H396" s="24" t="s">
        <v>2546</v>
      </c>
      <c r="I396" s="46" t="s">
        <v>2547</v>
      </c>
      <c r="J396" s="46">
        <v>1</v>
      </c>
      <c r="K396" s="57">
        <v>45538</v>
      </c>
      <c r="L396" s="45" t="s">
        <v>390</v>
      </c>
      <c r="M396" s="45" t="s">
        <v>163</v>
      </c>
      <c r="N396" s="40">
        <v>424661</v>
      </c>
      <c r="O396" s="40">
        <v>201174</v>
      </c>
      <c r="P396" s="40">
        <v>625835</v>
      </c>
      <c r="Q396" s="24" t="s">
        <v>2548</v>
      </c>
      <c r="R396" s="36" t="s">
        <v>2549</v>
      </c>
      <c r="S396" s="36" t="s">
        <v>1144</v>
      </c>
      <c r="T396" s="36" t="s">
        <v>147</v>
      </c>
    </row>
    <row r="397" spans="1:20" ht="18" customHeight="1" x14ac:dyDescent="0.35">
      <c r="A397" s="24" t="s">
        <v>20</v>
      </c>
      <c r="B397" s="24" t="s">
        <v>75</v>
      </c>
      <c r="C397" s="24" t="s">
        <v>1888</v>
      </c>
      <c r="D397" s="24" t="s">
        <v>1889</v>
      </c>
      <c r="E397" s="24" t="s">
        <v>25</v>
      </c>
      <c r="F397" s="24" t="s">
        <v>1827</v>
      </c>
      <c r="G397" s="24" t="s">
        <v>139</v>
      </c>
      <c r="H397" s="24" t="s">
        <v>1890</v>
      </c>
      <c r="I397" s="46" t="s">
        <v>1891</v>
      </c>
      <c r="J397" s="46">
        <v>1</v>
      </c>
      <c r="K397" s="57">
        <v>45672</v>
      </c>
      <c r="L397" s="45" t="s">
        <v>249</v>
      </c>
      <c r="M397" s="45" t="s">
        <v>1014</v>
      </c>
      <c r="N397" s="40">
        <v>197516</v>
      </c>
      <c r="O397" s="40">
        <v>19752</v>
      </c>
      <c r="P397" s="40">
        <v>217268</v>
      </c>
      <c r="Q397" s="24" t="s">
        <v>1892</v>
      </c>
      <c r="R397" s="36" t="s">
        <v>1893</v>
      </c>
      <c r="S397" s="36" t="s">
        <v>407</v>
      </c>
      <c r="T397" s="36" t="s">
        <v>147</v>
      </c>
    </row>
    <row r="398" spans="1:20" ht="18" customHeight="1" x14ac:dyDescent="0.35">
      <c r="A398" s="24" t="s">
        <v>20</v>
      </c>
      <c r="B398" s="24" t="s">
        <v>75</v>
      </c>
      <c r="C398" s="24" t="s">
        <v>1888</v>
      </c>
      <c r="D398" s="24" t="s">
        <v>1889</v>
      </c>
      <c r="E398" s="24" t="s">
        <v>25</v>
      </c>
      <c r="F398" s="24" t="s">
        <v>1526</v>
      </c>
      <c r="G398" s="24" t="s">
        <v>151</v>
      </c>
      <c r="H398" s="24" t="s">
        <v>2437</v>
      </c>
      <c r="I398" s="46" t="s">
        <v>2438</v>
      </c>
      <c r="J398" s="46">
        <v>3</v>
      </c>
      <c r="K398" s="57">
        <v>45560</v>
      </c>
      <c r="L398" s="45" t="s">
        <v>154</v>
      </c>
      <c r="M398" s="45" t="s">
        <v>155</v>
      </c>
      <c r="N398" s="40">
        <v>11848</v>
      </c>
      <c r="O398" s="40">
        <v>6635</v>
      </c>
      <c r="P398" s="40">
        <v>18483</v>
      </c>
      <c r="Q398" s="24" t="s">
        <v>2439</v>
      </c>
      <c r="R398" s="36" t="s">
        <v>2440</v>
      </c>
      <c r="S398" s="36" t="s">
        <v>407</v>
      </c>
      <c r="T398" s="36" t="s">
        <v>147</v>
      </c>
    </row>
    <row r="399" spans="1:20" ht="18" customHeight="1" x14ac:dyDescent="0.35">
      <c r="A399" s="24" t="s">
        <v>20</v>
      </c>
      <c r="B399" s="24" t="s">
        <v>76</v>
      </c>
      <c r="C399" s="24" t="s">
        <v>1531</v>
      </c>
      <c r="D399" s="24" t="s">
        <v>1111</v>
      </c>
      <c r="E399" s="24" t="s">
        <v>25</v>
      </c>
      <c r="F399" s="24" t="s">
        <v>1532</v>
      </c>
      <c r="G399" s="24" t="s">
        <v>151</v>
      </c>
      <c r="H399" s="24" t="s">
        <v>1533</v>
      </c>
      <c r="I399" s="46" t="s">
        <v>1534</v>
      </c>
      <c r="J399" s="46">
        <v>1</v>
      </c>
      <c r="K399" s="57">
        <v>45747</v>
      </c>
      <c r="L399" s="45" t="s">
        <v>420</v>
      </c>
      <c r="M399" s="45" t="s">
        <v>421</v>
      </c>
      <c r="N399" s="40">
        <v>32169</v>
      </c>
      <c r="O399" s="40">
        <v>18015</v>
      </c>
      <c r="P399" s="40">
        <v>50184</v>
      </c>
      <c r="Q399" s="24" t="s">
        <v>1535</v>
      </c>
      <c r="R399" s="36" t="s">
        <v>1536</v>
      </c>
      <c r="S399" s="36" t="s">
        <v>407</v>
      </c>
      <c r="T399" s="36" t="s">
        <v>147</v>
      </c>
    </row>
    <row r="400" spans="1:20" ht="18" customHeight="1" x14ac:dyDescent="0.35">
      <c r="A400" s="24" t="s">
        <v>20</v>
      </c>
      <c r="B400" s="24" t="s">
        <v>76</v>
      </c>
      <c r="C400" s="24" t="s">
        <v>1550</v>
      </c>
      <c r="D400" s="24" t="s">
        <v>1551</v>
      </c>
      <c r="E400" s="24" t="s">
        <v>25</v>
      </c>
      <c r="F400" s="24" t="s">
        <v>1091</v>
      </c>
      <c r="G400" s="24" t="s">
        <v>151</v>
      </c>
      <c r="H400" s="24" t="s">
        <v>1552</v>
      </c>
      <c r="I400" s="46" t="s">
        <v>1553</v>
      </c>
      <c r="J400" s="46">
        <v>1</v>
      </c>
      <c r="K400" s="57">
        <v>45743</v>
      </c>
      <c r="L400" s="45" t="s">
        <v>142</v>
      </c>
      <c r="M400" s="45" t="s">
        <v>143</v>
      </c>
      <c r="N400" s="40">
        <v>48316</v>
      </c>
      <c r="O400" s="40">
        <v>27056</v>
      </c>
      <c r="P400" s="40">
        <v>75372</v>
      </c>
      <c r="Q400" s="24" t="s">
        <v>1554</v>
      </c>
      <c r="R400" s="36" t="s">
        <v>1555</v>
      </c>
      <c r="S400" s="36" t="s">
        <v>407</v>
      </c>
      <c r="T400" s="36" t="s">
        <v>147</v>
      </c>
    </row>
    <row r="401" spans="1:20" ht="18" customHeight="1" x14ac:dyDescent="0.35">
      <c r="A401" s="24" t="s">
        <v>20</v>
      </c>
      <c r="B401" s="24" t="s">
        <v>76</v>
      </c>
      <c r="C401" s="24" t="s">
        <v>1550</v>
      </c>
      <c r="D401" s="24" t="s">
        <v>1743</v>
      </c>
      <c r="E401" s="24" t="s">
        <v>25</v>
      </c>
      <c r="F401" s="24" t="s">
        <v>1526</v>
      </c>
      <c r="G401" s="24" t="s">
        <v>151</v>
      </c>
      <c r="H401" s="24" t="s">
        <v>1744</v>
      </c>
      <c r="I401" s="46" t="s">
        <v>1745</v>
      </c>
      <c r="J401" s="46">
        <v>4</v>
      </c>
      <c r="K401" s="57">
        <v>45701</v>
      </c>
      <c r="L401" s="45" t="s">
        <v>1746</v>
      </c>
      <c r="M401" s="45" t="s">
        <v>1747</v>
      </c>
      <c r="N401" s="40">
        <v>22265</v>
      </c>
      <c r="O401" s="40">
        <v>12468</v>
      </c>
      <c r="P401" s="40">
        <v>34733</v>
      </c>
      <c r="Q401" s="24" t="s">
        <v>1748</v>
      </c>
      <c r="R401" s="36" t="s">
        <v>1749</v>
      </c>
      <c r="S401" s="36" t="s">
        <v>1144</v>
      </c>
      <c r="T401" s="36" t="s">
        <v>147</v>
      </c>
    </row>
    <row r="402" spans="1:20" ht="18" customHeight="1" x14ac:dyDescent="0.35">
      <c r="A402" s="24" t="s">
        <v>20</v>
      </c>
      <c r="B402" s="24" t="s">
        <v>76</v>
      </c>
      <c r="C402" s="24" t="s">
        <v>1550</v>
      </c>
      <c r="D402" s="24" t="s">
        <v>1799</v>
      </c>
      <c r="E402" s="24" t="s">
        <v>139</v>
      </c>
      <c r="F402" s="24" t="s">
        <v>1526</v>
      </c>
      <c r="G402" s="24" t="s">
        <v>151</v>
      </c>
      <c r="H402" s="24" t="s">
        <v>1800</v>
      </c>
      <c r="I402" s="46" t="s">
        <v>1801</v>
      </c>
      <c r="J402" s="46">
        <v>2</v>
      </c>
      <c r="K402" s="57">
        <v>45695</v>
      </c>
      <c r="L402" s="45" t="s">
        <v>154</v>
      </c>
      <c r="M402" s="45" t="s">
        <v>155</v>
      </c>
      <c r="N402" s="40">
        <v>20507</v>
      </c>
      <c r="O402" s="40">
        <v>10868</v>
      </c>
      <c r="P402" s="40">
        <v>31375</v>
      </c>
      <c r="Q402" s="24" t="s">
        <v>1802</v>
      </c>
      <c r="R402" s="36" t="s">
        <v>1803</v>
      </c>
      <c r="S402" s="36" t="s">
        <v>436</v>
      </c>
      <c r="T402" s="36" t="s">
        <v>147</v>
      </c>
    </row>
    <row r="403" spans="1:20" ht="18" customHeight="1" x14ac:dyDescent="0.35">
      <c r="A403" s="24" t="s">
        <v>20</v>
      </c>
      <c r="B403" s="24" t="s">
        <v>76</v>
      </c>
      <c r="C403" s="24" t="s">
        <v>1550</v>
      </c>
      <c r="D403" s="24" t="s">
        <v>1525</v>
      </c>
      <c r="E403" s="24" t="s">
        <v>25</v>
      </c>
      <c r="F403" s="24" t="s">
        <v>1737</v>
      </c>
      <c r="G403" s="24" t="s">
        <v>151</v>
      </c>
      <c r="H403" s="24" t="s">
        <v>1858</v>
      </c>
      <c r="I403" s="46" t="s">
        <v>1859</v>
      </c>
      <c r="J403" s="46">
        <v>2</v>
      </c>
      <c r="K403" s="57">
        <v>45676</v>
      </c>
      <c r="L403" s="45" t="s">
        <v>540</v>
      </c>
      <c r="M403" s="45" t="s">
        <v>427</v>
      </c>
      <c r="N403" s="40">
        <v>1386495</v>
      </c>
      <c r="O403" s="40">
        <v>708160</v>
      </c>
      <c r="P403" s="40">
        <v>2094655</v>
      </c>
      <c r="Q403" s="24" t="s">
        <v>1860</v>
      </c>
      <c r="R403" s="36" t="s">
        <v>1861</v>
      </c>
      <c r="S403" s="36" t="s">
        <v>436</v>
      </c>
      <c r="T403" s="36" t="s">
        <v>147</v>
      </c>
    </row>
    <row r="404" spans="1:20" ht="18" customHeight="1" x14ac:dyDescent="0.35">
      <c r="A404" s="24" t="s">
        <v>20</v>
      </c>
      <c r="B404" s="24" t="s">
        <v>76</v>
      </c>
      <c r="C404" s="24" t="s">
        <v>1550</v>
      </c>
      <c r="D404" s="24" t="s">
        <v>1551</v>
      </c>
      <c r="E404" s="24" t="s">
        <v>25</v>
      </c>
      <c r="F404" s="24" t="s">
        <v>1091</v>
      </c>
      <c r="G404" s="24" t="s">
        <v>151</v>
      </c>
      <c r="H404" s="24" t="s">
        <v>1552</v>
      </c>
      <c r="I404" s="46" t="s">
        <v>1929</v>
      </c>
      <c r="J404" s="46">
        <v>1</v>
      </c>
      <c r="K404" s="57">
        <v>45667</v>
      </c>
      <c r="L404" s="45" t="s">
        <v>730</v>
      </c>
      <c r="M404" s="45" t="s">
        <v>349</v>
      </c>
      <c r="N404" s="40">
        <v>47114</v>
      </c>
      <c r="O404" s="40">
        <v>8580</v>
      </c>
      <c r="P404" s="40">
        <v>55694</v>
      </c>
      <c r="Q404" s="24" t="s">
        <v>1554</v>
      </c>
      <c r="R404" s="36" t="s">
        <v>1555</v>
      </c>
      <c r="S404" s="36" t="s">
        <v>407</v>
      </c>
      <c r="T404" s="36" t="s">
        <v>147</v>
      </c>
    </row>
    <row r="405" spans="1:20" ht="18" customHeight="1" x14ac:dyDescent="0.35">
      <c r="A405" s="24" t="s">
        <v>20</v>
      </c>
      <c r="B405" s="24" t="s">
        <v>76</v>
      </c>
      <c r="C405" s="24" t="s">
        <v>1550</v>
      </c>
      <c r="D405" s="24" t="s">
        <v>1525</v>
      </c>
      <c r="E405" s="24" t="s">
        <v>25</v>
      </c>
      <c r="F405" s="24" t="s">
        <v>1737</v>
      </c>
      <c r="G405" s="24" t="s">
        <v>151</v>
      </c>
      <c r="H405" s="24" t="s">
        <v>1858</v>
      </c>
      <c r="I405" s="46" t="s">
        <v>1859</v>
      </c>
      <c r="J405" s="46">
        <v>1</v>
      </c>
      <c r="K405" s="57">
        <v>45666</v>
      </c>
      <c r="L405" s="45" t="s">
        <v>927</v>
      </c>
      <c r="M405" s="45" t="s">
        <v>201</v>
      </c>
      <c r="N405" s="40">
        <v>1128128</v>
      </c>
      <c r="O405" s="40">
        <v>581585</v>
      </c>
      <c r="P405" s="40">
        <v>1709713</v>
      </c>
      <c r="Q405" s="24" t="s">
        <v>1860</v>
      </c>
      <c r="R405" s="36" t="s">
        <v>1861</v>
      </c>
      <c r="S405" s="36" t="s">
        <v>436</v>
      </c>
      <c r="T405" s="36" t="s">
        <v>147</v>
      </c>
    </row>
    <row r="406" spans="1:20" ht="18" customHeight="1" x14ac:dyDescent="0.35">
      <c r="A406" s="24" t="s">
        <v>20</v>
      </c>
      <c r="B406" s="24" t="s">
        <v>76</v>
      </c>
      <c r="C406" s="24" t="s">
        <v>2102</v>
      </c>
      <c r="D406" s="24" t="s">
        <v>1146</v>
      </c>
      <c r="E406" s="24" t="s">
        <v>25</v>
      </c>
      <c r="F406" s="24" t="s">
        <v>1526</v>
      </c>
      <c r="G406" s="24" t="s">
        <v>151</v>
      </c>
      <c r="H406" s="24" t="s">
        <v>2103</v>
      </c>
      <c r="I406" s="46" t="s">
        <v>2104</v>
      </c>
      <c r="J406" s="46">
        <v>1</v>
      </c>
      <c r="K406" s="57">
        <v>45621</v>
      </c>
      <c r="L406" s="45" t="s">
        <v>154</v>
      </c>
      <c r="M406" s="45" t="s">
        <v>155</v>
      </c>
      <c r="N406" s="40">
        <v>52188</v>
      </c>
      <c r="O406" s="40">
        <v>29225</v>
      </c>
      <c r="P406" s="40">
        <v>81413</v>
      </c>
      <c r="Q406" s="24" t="s">
        <v>2105</v>
      </c>
      <c r="R406" s="36" t="s">
        <v>2106</v>
      </c>
      <c r="S406" s="36" t="s">
        <v>436</v>
      </c>
      <c r="T406" s="36" t="s">
        <v>147</v>
      </c>
    </row>
    <row r="407" spans="1:20" ht="18" customHeight="1" x14ac:dyDescent="0.35">
      <c r="A407" s="24" t="s">
        <v>20</v>
      </c>
      <c r="B407" s="24" t="s">
        <v>76</v>
      </c>
      <c r="C407" s="24" t="s">
        <v>2315</v>
      </c>
      <c r="D407" s="24" t="s">
        <v>1526</v>
      </c>
      <c r="E407" s="24" t="s">
        <v>151</v>
      </c>
      <c r="F407" s="24"/>
      <c r="G407" s="24"/>
      <c r="H407" s="24" t="s">
        <v>2316</v>
      </c>
      <c r="I407" s="46" t="s">
        <v>2317</v>
      </c>
      <c r="J407" s="46">
        <v>1</v>
      </c>
      <c r="K407" s="57">
        <v>45583</v>
      </c>
      <c r="L407" s="45" t="s">
        <v>447</v>
      </c>
      <c r="M407" s="45" t="s">
        <v>163</v>
      </c>
      <c r="N407" s="40">
        <v>154003</v>
      </c>
      <c r="O407" s="40">
        <v>12320</v>
      </c>
      <c r="P407" s="40">
        <v>166323</v>
      </c>
      <c r="Q407" s="24" t="s">
        <v>2318</v>
      </c>
      <c r="R407" s="36" t="s">
        <v>2319</v>
      </c>
      <c r="S407" s="36" t="s">
        <v>407</v>
      </c>
      <c r="T407" s="36" t="s">
        <v>147</v>
      </c>
    </row>
    <row r="408" spans="1:20" ht="18" customHeight="1" x14ac:dyDescent="0.35">
      <c r="A408" s="24" t="s">
        <v>20</v>
      </c>
      <c r="B408" s="24" t="s">
        <v>76</v>
      </c>
      <c r="C408" s="24" t="s">
        <v>1550</v>
      </c>
      <c r="D408" s="24" t="s">
        <v>214</v>
      </c>
      <c r="E408" s="24" t="s">
        <v>151</v>
      </c>
      <c r="F408" s="24"/>
      <c r="G408" s="24"/>
      <c r="H408" s="24" t="s">
        <v>2335</v>
      </c>
      <c r="I408" s="46" t="s">
        <v>2336</v>
      </c>
      <c r="J408" s="46">
        <v>1</v>
      </c>
      <c r="K408" s="57">
        <v>45582</v>
      </c>
      <c r="L408" s="45" t="s">
        <v>154</v>
      </c>
      <c r="M408" s="45" t="s">
        <v>534</v>
      </c>
      <c r="N408" s="40">
        <v>171571</v>
      </c>
      <c r="O408" s="40">
        <v>85828</v>
      </c>
      <c r="P408" s="40">
        <v>257399</v>
      </c>
      <c r="Q408" s="24" t="s">
        <v>2337</v>
      </c>
      <c r="R408" s="36" t="s">
        <v>2338</v>
      </c>
      <c r="S408" s="36" t="s">
        <v>407</v>
      </c>
      <c r="T408" s="36" t="s">
        <v>147</v>
      </c>
    </row>
    <row r="409" spans="1:20" ht="18" customHeight="1" x14ac:dyDescent="0.35">
      <c r="A409" s="24" t="s">
        <v>20</v>
      </c>
      <c r="B409" s="24" t="s">
        <v>76</v>
      </c>
      <c r="C409" s="24" t="s">
        <v>1550</v>
      </c>
      <c r="D409" s="24" t="s">
        <v>214</v>
      </c>
      <c r="E409" s="24" t="s">
        <v>151</v>
      </c>
      <c r="F409" s="24"/>
      <c r="G409" s="24"/>
      <c r="H409" s="24" t="s">
        <v>2335</v>
      </c>
      <c r="I409" s="46" t="s">
        <v>2339</v>
      </c>
      <c r="J409" s="46">
        <v>1</v>
      </c>
      <c r="K409" s="57">
        <v>45582</v>
      </c>
      <c r="L409" s="45" t="s">
        <v>154</v>
      </c>
      <c r="M409" s="45" t="s">
        <v>534</v>
      </c>
      <c r="N409" s="40">
        <v>178713</v>
      </c>
      <c r="O409" s="40">
        <v>100079</v>
      </c>
      <c r="P409" s="40">
        <v>278792</v>
      </c>
      <c r="Q409" s="24" t="s">
        <v>2337</v>
      </c>
      <c r="R409" s="36" t="s">
        <v>2338</v>
      </c>
      <c r="S409" s="36" t="s">
        <v>407</v>
      </c>
      <c r="T409" s="36" t="s">
        <v>147</v>
      </c>
    </row>
    <row r="410" spans="1:20" ht="18" customHeight="1" x14ac:dyDescent="0.35">
      <c r="A410" s="24" t="s">
        <v>20</v>
      </c>
      <c r="B410" s="24" t="s">
        <v>76</v>
      </c>
      <c r="C410" s="24" t="s">
        <v>1550</v>
      </c>
      <c r="D410" s="24" t="s">
        <v>214</v>
      </c>
      <c r="E410" s="24" t="s">
        <v>151</v>
      </c>
      <c r="F410" s="24"/>
      <c r="G410" s="24"/>
      <c r="H410" s="24" t="s">
        <v>2335</v>
      </c>
      <c r="I410" s="46" t="s">
        <v>2340</v>
      </c>
      <c r="J410" s="46">
        <v>1</v>
      </c>
      <c r="K410" s="57">
        <v>45582</v>
      </c>
      <c r="L410" s="45" t="s">
        <v>154</v>
      </c>
      <c r="M410" s="45" t="s">
        <v>534</v>
      </c>
      <c r="N410" s="40">
        <v>184431</v>
      </c>
      <c r="O410" s="40">
        <v>103281</v>
      </c>
      <c r="P410" s="40">
        <v>287712</v>
      </c>
      <c r="Q410" s="24" t="s">
        <v>2337</v>
      </c>
      <c r="R410" s="36" t="s">
        <v>2338</v>
      </c>
      <c r="S410" s="36" t="s">
        <v>407</v>
      </c>
      <c r="T410" s="36" t="s">
        <v>147</v>
      </c>
    </row>
    <row r="411" spans="1:20" ht="18" customHeight="1" x14ac:dyDescent="0.35">
      <c r="A411" s="24" t="s">
        <v>20</v>
      </c>
      <c r="B411" s="24" t="s">
        <v>76</v>
      </c>
      <c r="C411" s="24" t="s">
        <v>1550</v>
      </c>
      <c r="D411" s="24" t="s">
        <v>214</v>
      </c>
      <c r="E411" s="24" t="s">
        <v>151</v>
      </c>
      <c r="F411" s="24"/>
      <c r="G411" s="24"/>
      <c r="H411" s="24" t="s">
        <v>2335</v>
      </c>
      <c r="I411" s="46" t="s">
        <v>2341</v>
      </c>
      <c r="J411" s="46">
        <v>1</v>
      </c>
      <c r="K411" s="57">
        <v>45582</v>
      </c>
      <c r="L411" s="45" t="s">
        <v>154</v>
      </c>
      <c r="M411" s="45" t="s">
        <v>534</v>
      </c>
      <c r="N411" s="40">
        <v>455928</v>
      </c>
      <c r="O411" s="40">
        <v>255320</v>
      </c>
      <c r="P411" s="40">
        <v>711248</v>
      </c>
      <c r="Q411" s="24" t="s">
        <v>2337</v>
      </c>
      <c r="R411" s="36" t="s">
        <v>2338</v>
      </c>
      <c r="S411" s="36" t="s">
        <v>407</v>
      </c>
      <c r="T411" s="36" t="s">
        <v>147</v>
      </c>
    </row>
    <row r="412" spans="1:20" ht="18" customHeight="1" x14ac:dyDescent="0.35">
      <c r="A412" s="24" t="s">
        <v>20</v>
      </c>
      <c r="B412" s="24" t="s">
        <v>76</v>
      </c>
      <c r="C412" s="24" t="s">
        <v>1550</v>
      </c>
      <c r="D412" s="24" t="s">
        <v>1551</v>
      </c>
      <c r="E412" s="24" t="s">
        <v>25</v>
      </c>
      <c r="F412" s="24" t="s">
        <v>1091</v>
      </c>
      <c r="G412" s="24" t="s">
        <v>151</v>
      </c>
      <c r="H412" s="24" t="s">
        <v>2513</v>
      </c>
      <c r="I412" s="46" t="s">
        <v>2514</v>
      </c>
      <c r="J412" s="46">
        <v>1</v>
      </c>
      <c r="K412" s="57">
        <v>45551</v>
      </c>
      <c r="L412" s="45" t="s">
        <v>730</v>
      </c>
      <c r="M412" s="45" t="s">
        <v>349</v>
      </c>
      <c r="N412" s="40">
        <v>17304</v>
      </c>
      <c r="O412" s="40">
        <v>9691</v>
      </c>
      <c r="P412" s="40">
        <v>26995</v>
      </c>
      <c r="Q412" s="24" t="s">
        <v>2515</v>
      </c>
      <c r="R412" s="36" t="s">
        <v>2516</v>
      </c>
      <c r="S412" s="36" t="s">
        <v>407</v>
      </c>
      <c r="T412" s="36" t="s">
        <v>147</v>
      </c>
    </row>
    <row r="413" spans="1:20" ht="18" customHeight="1" x14ac:dyDescent="0.35">
      <c r="A413" s="24" t="s">
        <v>20</v>
      </c>
      <c r="B413" s="24" t="s">
        <v>77</v>
      </c>
      <c r="C413" s="24" t="s">
        <v>1569</v>
      </c>
      <c r="D413" s="24" t="s">
        <v>944</v>
      </c>
      <c r="E413" s="24" t="s">
        <v>25</v>
      </c>
      <c r="F413" s="24" t="s">
        <v>1096</v>
      </c>
      <c r="G413" s="24" t="s">
        <v>151</v>
      </c>
      <c r="H413" s="24" t="s">
        <v>1570</v>
      </c>
      <c r="I413" s="46" t="s">
        <v>1571</v>
      </c>
      <c r="J413" s="46">
        <v>1</v>
      </c>
      <c r="K413" s="57">
        <v>45740</v>
      </c>
      <c r="L413" s="45" t="s">
        <v>1572</v>
      </c>
      <c r="M413" s="45" t="s">
        <v>163</v>
      </c>
      <c r="N413" s="40">
        <v>75281</v>
      </c>
      <c r="O413" s="40">
        <v>34784</v>
      </c>
      <c r="P413" s="40">
        <v>110065</v>
      </c>
      <c r="Q413" s="24" t="s">
        <v>1573</v>
      </c>
      <c r="R413" s="36" t="s">
        <v>1574</v>
      </c>
      <c r="S413" s="36" t="s">
        <v>407</v>
      </c>
      <c r="T413" s="36" t="s">
        <v>147</v>
      </c>
    </row>
    <row r="414" spans="1:20" ht="18" customHeight="1" x14ac:dyDescent="0.35">
      <c r="A414" s="24" t="s">
        <v>20</v>
      </c>
      <c r="B414" s="24" t="s">
        <v>77</v>
      </c>
      <c r="C414" s="24" t="s">
        <v>1569</v>
      </c>
      <c r="D414" s="24" t="s">
        <v>1103</v>
      </c>
      <c r="E414" s="24" t="s">
        <v>25</v>
      </c>
      <c r="F414" s="24" t="s">
        <v>1843</v>
      </c>
      <c r="G414" s="24" t="s">
        <v>151</v>
      </c>
      <c r="H414" s="24" t="s">
        <v>1844</v>
      </c>
      <c r="I414" s="46" t="s">
        <v>1845</v>
      </c>
      <c r="J414" s="46">
        <v>2</v>
      </c>
      <c r="K414" s="57">
        <v>45686</v>
      </c>
      <c r="L414" s="45" t="s">
        <v>200</v>
      </c>
      <c r="M414" s="45" t="s">
        <v>201</v>
      </c>
      <c r="N414" s="40">
        <v>160078</v>
      </c>
      <c r="O414" s="40">
        <v>84842</v>
      </c>
      <c r="P414" s="40">
        <v>244920</v>
      </c>
      <c r="Q414" s="24" t="s">
        <v>1846</v>
      </c>
      <c r="R414" s="36" t="s">
        <v>1847</v>
      </c>
      <c r="S414" s="36" t="s">
        <v>407</v>
      </c>
      <c r="T414" s="36" t="s">
        <v>147</v>
      </c>
    </row>
    <row r="415" spans="1:20" ht="18" customHeight="1" x14ac:dyDescent="0.35">
      <c r="A415" s="24" t="s">
        <v>20</v>
      </c>
      <c r="B415" s="24" t="s">
        <v>77</v>
      </c>
      <c r="C415" s="24" t="s">
        <v>1569</v>
      </c>
      <c r="D415" s="24" t="s">
        <v>1096</v>
      </c>
      <c r="E415" s="24" t="s">
        <v>151</v>
      </c>
      <c r="F415" s="24"/>
      <c r="G415" s="24"/>
      <c r="H415" s="24" t="s">
        <v>2531</v>
      </c>
      <c r="I415" s="46" t="s">
        <v>2532</v>
      </c>
      <c r="J415" s="46">
        <v>3</v>
      </c>
      <c r="K415" s="57">
        <v>45545</v>
      </c>
      <c r="L415" s="45" t="s">
        <v>233</v>
      </c>
      <c r="M415" s="45" t="s">
        <v>234</v>
      </c>
      <c r="N415" s="40">
        <v>393348</v>
      </c>
      <c r="O415" s="40">
        <v>220275</v>
      </c>
      <c r="P415" s="40">
        <v>613623</v>
      </c>
      <c r="Q415" s="24" t="s">
        <v>2533</v>
      </c>
      <c r="R415" s="36" t="s">
        <v>2534</v>
      </c>
      <c r="S415" s="36" t="s">
        <v>407</v>
      </c>
      <c r="T415" s="36" t="s">
        <v>147</v>
      </c>
    </row>
    <row r="416" spans="1:20" ht="18" customHeight="1" x14ac:dyDescent="0.35">
      <c r="A416" s="24" t="s">
        <v>20</v>
      </c>
      <c r="B416" s="24" t="s">
        <v>78</v>
      </c>
      <c r="C416" s="24" t="s">
        <v>2133</v>
      </c>
      <c r="D416" s="24" t="s">
        <v>2134</v>
      </c>
      <c r="E416" s="24" t="s">
        <v>363</v>
      </c>
      <c r="F416" s="24"/>
      <c r="G416" s="24"/>
      <c r="H416" s="24" t="s">
        <v>2135</v>
      </c>
      <c r="I416" s="46" t="s">
        <v>2136</v>
      </c>
      <c r="J416" s="46">
        <v>1</v>
      </c>
      <c r="K416" s="57">
        <v>45615</v>
      </c>
      <c r="L416" s="45" t="s">
        <v>322</v>
      </c>
      <c r="M416" s="45" t="s">
        <v>2137</v>
      </c>
      <c r="N416" s="40">
        <v>3268</v>
      </c>
      <c r="O416" s="40">
        <v>1732</v>
      </c>
      <c r="P416" s="40">
        <v>5000</v>
      </c>
      <c r="Q416" s="24" t="s">
        <v>2138</v>
      </c>
      <c r="R416" s="36" t="s">
        <v>2139</v>
      </c>
      <c r="S416" s="36" t="s">
        <v>407</v>
      </c>
      <c r="T416" s="36" t="s">
        <v>282</v>
      </c>
    </row>
    <row r="417" spans="1:20" ht="18" customHeight="1" x14ac:dyDescent="0.35">
      <c r="A417" s="24" t="s">
        <v>20</v>
      </c>
      <c r="B417" s="24" t="s">
        <v>79</v>
      </c>
      <c r="C417" s="24" t="s">
        <v>1862</v>
      </c>
      <c r="D417" s="24" t="s">
        <v>1104</v>
      </c>
      <c r="E417" s="24" t="s">
        <v>151</v>
      </c>
      <c r="F417" s="24"/>
      <c r="G417" s="24"/>
      <c r="H417" s="24" t="s">
        <v>1863</v>
      </c>
      <c r="I417" s="46" t="s">
        <v>1864</v>
      </c>
      <c r="J417" s="46">
        <v>1</v>
      </c>
      <c r="K417" s="57">
        <v>45674</v>
      </c>
      <c r="L417" s="45" t="s">
        <v>200</v>
      </c>
      <c r="M417" s="45" t="s">
        <v>201</v>
      </c>
      <c r="N417" s="40">
        <v>570098</v>
      </c>
      <c r="O417" s="40">
        <v>129902</v>
      </c>
      <c r="P417" s="40">
        <v>700000</v>
      </c>
      <c r="Q417" s="24" t="s">
        <v>1865</v>
      </c>
      <c r="R417" s="36" t="s">
        <v>1866</v>
      </c>
      <c r="S417" s="36" t="s">
        <v>436</v>
      </c>
      <c r="T417" s="36" t="s">
        <v>147</v>
      </c>
    </row>
    <row r="418" spans="1:20" ht="18" customHeight="1" x14ac:dyDescent="0.35">
      <c r="A418" s="24" t="s">
        <v>20</v>
      </c>
      <c r="B418" s="24" t="s">
        <v>80</v>
      </c>
      <c r="C418" s="24" t="s">
        <v>1563</v>
      </c>
      <c r="D418" s="24" t="s">
        <v>230</v>
      </c>
      <c r="E418" s="24" t="s">
        <v>151</v>
      </c>
      <c r="F418" s="24"/>
      <c r="G418" s="24"/>
      <c r="H418" s="24" t="s">
        <v>1564</v>
      </c>
      <c r="I418" s="46" t="s">
        <v>1565</v>
      </c>
      <c r="J418" s="46">
        <v>2</v>
      </c>
      <c r="K418" s="57">
        <v>45741</v>
      </c>
      <c r="L418" s="45" t="s">
        <v>1566</v>
      </c>
      <c r="M418" s="45" t="s">
        <v>859</v>
      </c>
      <c r="N418" s="40">
        <v>230000</v>
      </c>
      <c r="O418" s="40">
        <v>0</v>
      </c>
      <c r="P418" s="40">
        <v>230000</v>
      </c>
      <c r="Q418" s="24" t="s">
        <v>1567</v>
      </c>
      <c r="R418" s="36" t="s">
        <v>1568</v>
      </c>
      <c r="S418" s="36" t="s">
        <v>436</v>
      </c>
      <c r="T418" s="36" t="s">
        <v>147</v>
      </c>
    </row>
    <row r="419" spans="1:20" ht="18" customHeight="1" x14ac:dyDescent="0.35">
      <c r="A419" s="24" t="s">
        <v>20</v>
      </c>
      <c r="B419" s="24" t="s">
        <v>80</v>
      </c>
      <c r="C419" s="24" t="s">
        <v>1575</v>
      </c>
      <c r="D419" s="24" t="s">
        <v>1576</v>
      </c>
      <c r="E419" s="24" t="s">
        <v>363</v>
      </c>
      <c r="F419" s="24"/>
      <c r="G419" s="24"/>
      <c r="H419" s="24" t="s">
        <v>1577</v>
      </c>
      <c r="I419" s="46" t="s">
        <v>1578</v>
      </c>
      <c r="J419" s="46">
        <v>1</v>
      </c>
      <c r="K419" s="57">
        <v>45740</v>
      </c>
      <c r="L419" s="45" t="s">
        <v>1579</v>
      </c>
      <c r="M419" s="45" t="s">
        <v>1580</v>
      </c>
      <c r="N419" s="40">
        <v>178814</v>
      </c>
      <c r="O419" s="40">
        <v>94772</v>
      </c>
      <c r="P419" s="40">
        <v>273586</v>
      </c>
      <c r="Q419" s="24" t="s">
        <v>1581</v>
      </c>
      <c r="R419" s="36" t="s">
        <v>1582</v>
      </c>
      <c r="S419" s="36" t="s">
        <v>407</v>
      </c>
      <c r="T419" s="36" t="s">
        <v>147</v>
      </c>
    </row>
    <row r="420" spans="1:20" ht="18" customHeight="1" x14ac:dyDescent="0.35">
      <c r="A420" s="24" t="s">
        <v>20</v>
      </c>
      <c r="B420" s="24" t="s">
        <v>80</v>
      </c>
      <c r="C420" s="24" t="s">
        <v>1563</v>
      </c>
      <c r="D420" s="24" t="s">
        <v>1096</v>
      </c>
      <c r="E420" s="24" t="s">
        <v>151</v>
      </c>
      <c r="F420" s="24"/>
      <c r="G420" s="24"/>
      <c r="H420" s="24" t="s">
        <v>1611</v>
      </c>
      <c r="I420" s="46" t="s">
        <v>1612</v>
      </c>
      <c r="J420" s="46">
        <v>1</v>
      </c>
      <c r="K420" s="57">
        <v>45728</v>
      </c>
      <c r="L420" s="45" t="s">
        <v>420</v>
      </c>
      <c r="M420" s="45" t="s">
        <v>421</v>
      </c>
      <c r="N420" s="40">
        <v>121481</v>
      </c>
      <c r="O420" s="40">
        <v>64385</v>
      </c>
      <c r="P420" s="40">
        <v>185866</v>
      </c>
      <c r="Q420" s="24" t="s">
        <v>1613</v>
      </c>
      <c r="R420" s="36" t="s">
        <v>1614</v>
      </c>
      <c r="S420" s="36" t="s">
        <v>407</v>
      </c>
      <c r="T420" s="36" t="s">
        <v>147</v>
      </c>
    </row>
    <row r="421" spans="1:20" ht="18" customHeight="1" x14ac:dyDescent="0.35">
      <c r="A421" s="24" t="s">
        <v>20</v>
      </c>
      <c r="B421" s="24" t="s">
        <v>80</v>
      </c>
      <c r="C421" s="24" t="s">
        <v>1687</v>
      </c>
      <c r="D421" s="24" t="s">
        <v>1688</v>
      </c>
      <c r="E421" s="24" t="s">
        <v>139</v>
      </c>
      <c r="F421" s="24"/>
      <c r="G421" s="24"/>
      <c r="H421" s="24" t="s">
        <v>1689</v>
      </c>
      <c r="I421" s="46" t="s">
        <v>1690</v>
      </c>
      <c r="J421" s="46">
        <v>1</v>
      </c>
      <c r="K421" s="57">
        <v>45709</v>
      </c>
      <c r="L421" s="45" t="s">
        <v>162</v>
      </c>
      <c r="M421" s="45" t="s">
        <v>163</v>
      </c>
      <c r="N421" s="40">
        <v>165000</v>
      </c>
      <c r="O421" s="40">
        <v>0</v>
      </c>
      <c r="P421" s="40">
        <v>165000</v>
      </c>
      <c r="Q421" s="24" t="s">
        <v>1691</v>
      </c>
      <c r="R421" s="36" t="s">
        <v>1692</v>
      </c>
      <c r="S421" s="36" t="s">
        <v>407</v>
      </c>
      <c r="T421" s="36" t="s">
        <v>147</v>
      </c>
    </row>
    <row r="422" spans="1:20" ht="18" customHeight="1" x14ac:dyDescent="0.35">
      <c r="A422" s="24" t="s">
        <v>20</v>
      </c>
      <c r="B422" s="24" t="s">
        <v>80</v>
      </c>
      <c r="C422" s="24" t="s">
        <v>1575</v>
      </c>
      <c r="D422" s="24" t="s">
        <v>1832</v>
      </c>
      <c r="E422" s="24" t="s">
        <v>25</v>
      </c>
      <c r="F422" s="24" t="s">
        <v>1526</v>
      </c>
      <c r="G422" s="24" t="s">
        <v>151</v>
      </c>
      <c r="H422" s="24" t="s">
        <v>1833</v>
      </c>
      <c r="I422" s="46" t="s">
        <v>1834</v>
      </c>
      <c r="J422" s="46">
        <v>1</v>
      </c>
      <c r="K422" s="57">
        <v>45687</v>
      </c>
      <c r="L422" s="45" t="s">
        <v>200</v>
      </c>
      <c r="M422" s="45" t="s">
        <v>201</v>
      </c>
      <c r="N422" s="40">
        <v>105868</v>
      </c>
      <c r="O422" s="40">
        <v>59287</v>
      </c>
      <c r="P422" s="40">
        <v>165155</v>
      </c>
      <c r="Q422" s="24" t="s">
        <v>1835</v>
      </c>
      <c r="R422" s="36" t="s">
        <v>1836</v>
      </c>
      <c r="S422" s="36" t="s">
        <v>436</v>
      </c>
      <c r="T422" s="36" t="s">
        <v>147</v>
      </c>
    </row>
    <row r="423" spans="1:20" ht="18" customHeight="1" x14ac:dyDescent="0.35">
      <c r="A423" s="24" t="s">
        <v>20</v>
      </c>
      <c r="B423" s="24" t="s">
        <v>80</v>
      </c>
      <c r="C423" s="24" t="s">
        <v>1874</v>
      </c>
      <c r="D423" s="24" t="s">
        <v>1622</v>
      </c>
      <c r="E423" s="24" t="s">
        <v>25</v>
      </c>
      <c r="F423" s="24" t="s">
        <v>1526</v>
      </c>
      <c r="G423" s="24" t="s">
        <v>151</v>
      </c>
      <c r="H423" s="24" t="s">
        <v>1875</v>
      </c>
      <c r="I423" s="46" t="s">
        <v>1876</v>
      </c>
      <c r="J423" s="46">
        <v>1</v>
      </c>
      <c r="K423" s="57">
        <v>45672</v>
      </c>
      <c r="L423" s="45" t="s">
        <v>1746</v>
      </c>
      <c r="M423" s="45" t="s">
        <v>302</v>
      </c>
      <c r="N423" s="40">
        <v>29085</v>
      </c>
      <c r="O423" s="40">
        <v>15415</v>
      </c>
      <c r="P423" s="40">
        <v>44500</v>
      </c>
      <c r="Q423" s="24" t="s">
        <v>1877</v>
      </c>
      <c r="R423" s="36" t="s">
        <v>1878</v>
      </c>
      <c r="S423" s="36" t="s">
        <v>1144</v>
      </c>
      <c r="T423" s="36" t="s">
        <v>147</v>
      </c>
    </row>
    <row r="424" spans="1:20" ht="18" customHeight="1" x14ac:dyDescent="0.35">
      <c r="A424" s="24" t="s">
        <v>20</v>
      </c>
      <c r="B424" s="24" t="s">
        <v>80</v>
      </c>
      <c r="C424" s="24" t="s">
        <v>1905</v>
      </c>
      <c r="D424" s="24" t="s">
        <v>1906</v>
      </c>
      <c r="E424" s="24" t="s">
        <v>139</v>
      </c>
      <c r="F424" s="24" t="s">
        <v>1526</v>
      </c>
      <c r="G424" s="24" t="s">
        <v>151</v>
      </c>
      <c r="H424" s="24" t="s">
        <v>1907</v>
      </c>
      <c r="I424" s="46" t="s">
        <v>1908</v>
      </c>
      <c r="J424" s="46">
        <v>1</v>
      </c>
      <c r="K424" s="57">
        <v>45671</v>
      </c>
      <c r="L424" s="45" t="s">
        <v>200</v>
      </c>
      <c r="M424" s="45" t="s">
        <v>201</v>
      </c>
      <c r="N424" s="40">
        <v>157514</v>
      </c>
      <c r="O424" s="40">
        <v>83483</v>
      </c>
      <c r="P424" s="40">
        <v>240997</v>
      </c>
      <c r="Q424" s="24" t="s">
        <v>1909</v>
      </c>
      <c r="R424" s="36" t="s">
        <v>1910</v>
      </c>
      <c r="S424" s="36" t="s">
        <v>1144</v>
      </c>
      <c r="T424" s="36" t="s">
        <v>147</v>
      </c>
    </row>
    <row r="425" spans="1:20" ht="18" customHeight="1" x14ac:dyDescent="0.35">
      <c r="A425" s="24" t="s">
        <v>20</v>
      </c>
      <c r="B425" s="24" t="s">
        <v>80</v>
      </c>
      <c r="C425" s="24" t="s">
        <v>2040</v>
      </c>
      <c r="D425" s="24" t="s">
        <v>2041</v>
      </c>
      <c r="E425" s="24" t="s">
        <v>363</v>
      </c>
      <c r="F425" s="24"/>
      <c r="G425" s="24"/>
      <c r="H425" s="24" t="s">
        <v>2042</v>
      </c>
      <c r="I425" s="46" t="s">
        <v>2043</v>
      </c>
      <c r="J425" s="46">
        <v>1</v>
      </c>
      <c r="K425" s="57">
        <v>45635</v>
      </c>
      <c r="L425" s="45" t="s">
        <v>1970</v>
      </c>
      <c r="M425" s="45" t="s">
        <v>2044</v>
      </c>
      <c r="N425" s="40">
        <v>152441</v>
      </c>
      <c r="O425" s="40">
        <v>80794</v>
      </c>
      <c r="P425" s="40">
        <v>233235</v>
      </c>
      <c r="Q425" s="24" t="s">
        <v>2045</v>
      </c>
      <c r="R425" s="36" t="s">
        <v>2046</v>
      </c>
      <c r="S425" s="36" t="s">
        <v>407</v>
      </c>
      <c r="T425" s="36" t="s">
        <v>147</v>
      </c>
    </row>
    <row r="426" spans="1:20" ht="18" customHeight="1" x14ac:dyDescent="0.35">
      <c r="A426" s="24" t="s">
        <v>20</v>
      </c>
      <c r="B426" s="24" t="s">
        <v>80</v>
      </c>
      <c r="C426" s="24" t="s">
        <v>1687</v>
      </c>
      <c r="D426" s="24" t="s">
        <v>214</v>
      </c>
      <c r="E426" s="24" t="s">
        <v>151</v>
      </c>
      <c r="F426" s="24"/>
      <c r="G426" s="24"/>
      <c r="H426" s="24" t="s">
        <v>2082</v>
      </c>
      <c r="I426" s="46" t="s">
        <v>2083</v>
      </c>
      <c r="J426" s="46">
        <v>2</v>
      </c>
      <c r="K426" s="57">
        <v>45623</v>
      </c>
      <c r="L426" s="45" t="s">
        <v>200</v>
      </c>
      <c r="M426" s="45" t="s">
        <v>201</v>
      </c>
      <c r="N426" s="40">
        <v>69000</v>
      </c>
      <c r="O426" s="40">
        <v>0</v>
      </c>
      <c r="P426" s="40">
        <v>69000</v>
      </c>
      <c r="Q426" s="24" t="s">
        <v>2084</v>
      </c>
      <c r="R426" s="36" t="s">
        <v>2085</v>
      </c>
      <c r="S426" s="36" t="s">
        <v>562</v>
      </c>
      <c r="T426" s="36" t="s">
        <v>147</v>
      </c>
    </row>
    <row r="427" spans="1:20" ht="18" customHeight="1" x14ac:dyDescent="0.35">
      <c r="A427" s="24" t="s">
        <v>20</v>
      </c>
      <c r="B427" s="24" t="s">
        <v>80</v>
      </c>
      <c r="C427" s="24" t="s">
        <v>1687</v>
      </c>
      <c r="D427" s="24" t="s">
        <v>214</v>
      </c>
      <c r="E427" s="24" t="s">
        <v>151</v>
      </c>
      <c r="F427" s="24"/>
      <c r="G427" s="24"/>
      <c r="H427" s="24" t="s">
        <v>2082</v>
      </c>
      <c r="I427" s="46" t="s">
        <v>2086</v>
      </c>
      <c r="J427" s="46">
        <v>3</v>
      </c>
      <c r="K427" s="57">
        <v>45623</v>
      </c>
      <c r="L427" s="45" t="s">
        <v>200</v>
      </c>
      <c r="M427" s="45" t="s">
        <v>201</v>
      </c>
      <c r="N427" s="40">
        <v>381003</v>
      </c>
      <c r="O427" s="40">
        <v>36000</v>
      </c>
      <c r="P427" s="40">
        <v>417003</v>
      </c>
      <c r="Q427" s="24" t="s">
        <v>2084</v>
      </c>
      <c r="R427" s="36" t="s">
        <v>2085</v>
      </c>
      <c r="S427" s="36" t="s">
        <v>562</v>
      </c>
      <c r="T427" s="36" t="s">
        <v>147</v>
      </c>
    </row>
    <row r="428" spans="1:20" ht="18" customHeight="1" x14ac:dyDescent="0.35">
      <c r="A428" s="24" t="s">
        <v>20</v>
      </c>
      <c r="B428" s="24" t="s">
        <v>80</v>
      </c>
      <c r="C428" s="24" t="s">
        <v>1874</v>
      </c>
      <c r="D428" s="24" t="s">
        <v>2235</v>
      </c>
      <c r="E428" s="24" t="s">
        <v>139</v>
      </c>
      <c r="F428" s="24" t="s">
        <v>2235</v>
      </c>
      <c r="G428" s="24" t="s">
        <v>139</v>
      </c>
      <c r="H428" s="24" t="s">
        <v>2236</v>
      </c>
      <c r="I428" s="46" t="s">
        <v>2237</v>
      </c>
      <c r="J428" s="46">
        <v>1</v>
      </c>
      <c r="K428" s="57">
        <v>45601</v>
      </c>
      <c r="L428" s="45" t="s">
        <v>2238</v>
      </c>
      <c r="M428" s="45" t="s">
        <v>2239</v>
      </c>
      <c r="N428" s="40">
        <v>88000</v>
      </c>
      <c r="O428" s="40">
        <v>0</v>
      </c>
      <c r="P428" s="40">
        <v>88000</v>
      </c>
      <c r="Q428" s="24" t="s">
        <v>2240</v>
      </c>
      <c r="R428" s="36" t="s">
        <v>2241</v>
      </c>
      <c r="S428" s="36" t="s">
        <v>1144</v>
      </c>
      <c r="T428" s="36" t="s">
        <v>147</v>
      </c>
    </row>
    <row r="429" spans="1:20" ht="18" customHeight="1" x14ac:dyDescent="0.35">
      <c r="A429" s="24" t="s">
        <v>20</v>
      </c>
      <c r="B429" s="24" t="s">
        <v>80</v>
      </c>
      <c r="C429" s="24" t="s">
        <v>2040</v>
      </c>
      <c r="D429" s="24" t="s">
        <v>1526</v>
      </c>
      <c r="E429" s="24" t="s">
        <v>151</v>
      </c>
      <c r="F429" s="24"/>
      <c r="G429" s="24"/>
      <c r="H429" s="24" t="s">
        <v>2458</v>
      </c>
      <c r="I429" s="46" t="s">
        <v>2459</v>
      </c>
      <c r="J429" s="46">
        <v>1</v>
      </c>
      <c r="K429" s="57">
        <v>45558</v>
      </c>
      <c r="L429" s="45" t="s">
        <v>2460</v>
      </c>
      <c r="M429" s="45" t="s">
        <v>155</v>
      </c>
      <c r="N429" s="40">
        <v>259411</v>
      </c>
      <c r="O429" s="40">
        <v>121589</v>
      </c>
      <c r="P429" s="40">
        <v>381000</v>
      </c>
      <c r="Q429" s="24" t="s">
        <v>2461</v>
      </c>
      <c r="R429" s="36" t="s">
        <v>2462</v>
      </c>
      <c r="S429" s="36" t="s">
        <v>436</v>
      </c>
      <c r="T429" s="36" t="s">
        <v>147</v>
      </c>
    </row>
    <row r="430" spans="1:20" ht="18" customHeight="1" x14ac:dyDescent="0.35">
      <c r="A430" s="24" t="s">
        <v>20</v>
      </c>
      <c r="B430" s="24" t="s">
        <v>80</v>
      </c>
      <c r="C430" s="24" t="s">
        <v>1687</v>
      </c>
      <c r="D430" s="24" t="s">
        <v>1526</v>
      </c>
      <c r="E430" s="24" t="s">
        <v>151</v>
      </c>
      <c r="F430" s="24"/>
      <c r="G430" s="24"/>
      <c r="H430" s="24" t="s">
        <v>2467</v>
      </c>
      <c r="I430" s="46" t="s">
        <v>2468</v>
      </c>
      <c r="J430" s="46">
        <v>3</v>
      </c>
      <c r="K430" s="57">
        <v>45558</v>
      </c>
      <c r="L430" s="45" t="s">
        <v>233</v>
      </c>
      <c r="M430" s="45" t="s">
        <v>234</v>
      </c>
      <c r="N430" s="40">
        <v>551815</v>
      </c>
      <c r="O430" s="40">
        <v>221128</v>
      </c>
      <c r="P430" s="40">
        <v>772943</v>
      </c>
      <c r="Q430" s="24" t="s">
        <v>2469</v>
      </c>
      <c r="R430" s="36" t="s">
        <v>2470</v>
      </c>
      <c r="S430" s="36" t="s">
        <v>407</v>
      </c>
      <c r="T430" s="36" t="s">
        <v>147</v>
      </c>
    </row>
    <row r="431" spans="1:20" ht="18" customHeight="1" x14ac:dyDescent="0.35">
      <c r="A431" s="24" t="s">
        <v>20</v>
      </c>
      <c r="B431" s="24" t="s">
        <v>80</v>
      </c>
      <c r="C431" s="24" t="s">
        <v>2040</v>
      </c>
      <c r="D431" s="24" t="s">
        <v>1526</v>
      </c>
      <c r="E431" s="24" t="s">
        <v>151</v>
      </c>
      <c r="F431" s="24"/>
      <c r="G431" s="24"/>
      <c r="H431" s="24" t="s">
        <v>2484</v>
      </c>
      <c r="I431" s="46" t="s">
        <v>2485</v>
      </c>
      <c r="J431" s="46">
        <v>1</v>
      </c>
      <c r="K431" s="57">
        <v>45554</v>
      </c>
      <c r="L431" s="45" t="s">
        <v>200</v>
      </c>
      <c r="M431" s="45" t="s">
        <v>163</v>
      </c>
      <c r="N431" s="40">
        <v>157564</v>
      </c>
      <c r="O431" s="40">
        <v>46410</v>
      </c>
      <c r="P431" s="40">
        <v>203974</v>
      </c>
      <c r="Q431" s="24" t="s">
        <v>2486</v>
      </c>
      <c r="R431" s="36" t="s">
        <v>2487</v>
      </c>
      <c r="S431" s="36" t="s">
        <v>436</v>
      </c>
      <c r="T431" s="36" t="s">
        <v>147</v>
      </c>
    </row>
    <row r="432" spans="1:20" ht="18" customHeight="1" x14ac:dyDescent="0.35">
      <c r="A432" s="24" t="s">
        <v>20</v>
      </c>
      <c r="B432" s="24" t="s">
        <v>80</v>
      </c>
      <c r="C432" s="24" t="s">
        <v>2040</v>
      </c>
      <c r="D432" s="24" t="s">
        <v>2041</v>
      </c>
      <c r="E432" s="24" t="s">
        <v>363</v>
      </c>
      <c r="F432" s="24"/>
      <c r="G432" s="24"/>
      <c r="H432" s="24" t="s">
        <v>2497</v>
      </c>
      <c r="I432" s="46" t="s">
        <v>2498</v>
      </c>
      <c r="J432" s="46">
        <v>3</v>
      </c>
      <c r="K432" s="57">
        <v>45552</v>
      </c>
      <c r="L432" s="45" t="s">
        <v>2499</v>
      </c>
      <c r="M432" s="45" t="s">
        <v>2500</v>
      </c>
      <c r="N432" s="40">
        <v>305771</v>
      </c>
      <c r="O432" s="40">
        <v>107020</v>
      </c>
      <c r="P432" s="40">
        <v>412791</v>
      </c>
      <c r="Q432" s="24" t="s">
        <v>2501</v>
      </c>
      <c r="R432" s="36" t="s">
        <v>2502</v>
      </c>
      <c r="S432" s="36" t="s">
        <v>436</v>
      </c>
      <c r="T432" s="36" t="s">
        <v>147</v>
      </c>
    </row>
    <row r="433" spans="1:20" ht="18" customHeight="1" x14ac:dyDescent="0.35">
      <c r="A433" s="24" t="s">
        <v>20</v>
      </c>
      <c r="B433" s="24" t="s">
        <v>80</v>
      </c>
      <c r="C433" s="24" t="s">
        <v>2540</v>
      </c>
      <c r="D433" s="24" t="s">
        <v>1630</v>
      </c>
      <c r="E433" s="24" t="s">
        <v>139</v>
      </c>
      <c r="F433" s="24"/>
      <c r="G433" s="24"/>
      <c r="H433" s="24" t="s">
        <v>2541</v>
      </c>
      <c r="I433" s="46" t="s">
        <v>2542</v>
      </c>
      <c r="J433" s="46">
        <v>1</v>
      </c>
      <c r="K433" s="57">
        <v>45540</v>
      </c>
      <c r="L433" s="45" t="s">
        <v>162</v>
      </c>
      <c r="M433" s="45" t="s">
        <v>163</v>
      </c>
      <c r="N433" s="40">
        <v>155955</v>
      </c>
      <c r="O433" s="40">
        <v>18714</v>
      </c>
      <c r="P433" s="40">
        <v>174669</v>
      </c>
      <c r="Q433" s="24" t="s">
        <v>2543</v>
      </c>
      <c r="R433" s="36" t="s">
        <v>2544</v>
      </c>
      <c r="S433" s="36" t="s">
        <v>407</v>
      </c>
      <c r="T433" s="36" t="s">
        <v>147</v>
      </c>
    </row>
    <row r="434" spans="1:20" ht="18" customHeight="1" x14ac:dyDescent="0.35">
      <c r="A434" s="24" t="s">
        <v>20</v>
      </c>
      <c r="B434" s="24" t="s">
        <v>80</v>
      </c>
      <c r="C434" s="24" t="s">
        <v>2040</v>
      </c>
      <c r="D434" s="24" t="s">
        <v>1843</v>
      </c>
      <c r="E434" s="24" t="s">
        <v>151</v>
      </c>
      <c r="F434" s="24"/>
      <c r="G434" s="24"/>
      <c r="H434" s="24" t="s">
        <v>2555</v>
      </c>
      <c r="I434" s="46" t="s">
        <v>2556</v>
      </c>
      <c r="J434" s="46">
        <v>4</v>
      </c>
      <c r="K434" s="57">
        <v>45532</v>
      </c>
      <c r="L434" s="45" t="s">
        <v>2557</v>
      </c>
      <c r="M434" s="45" t="s">
        <v>2558</v>
      </c>
      <c r="N434" s="40">
        <v>259663</v>
      </c>
      <c r="O434" s="40">
        <v>126967</v>
      </c>
      <c r="P434" s="40">
        <v>386630</v>
      </c>
      <c r="Q434" s="24" t="s">
        <v>2559</v>
      </c>
      <c r="R434" s="36" t="s">
        <v>2560</v>
      </c>
      <c r="S434" s="36" t="s">
        <v>407</v>
      </c>
      <c r="T434" s="36" t="s">
        <v>147</v>
      </c>
    </row>
    <row r="435" spans="1:20" ht="18" customHeight="1" x14ac:dyDescent="0.35">
      <c r="A435" s="24" t="s">
        <v>20</v>
      </c>
      <c r="B435" s="24" t="s">
        <v>80</v>
      </c>
      <c r="C435" s="24" t="s">
        <v>2040</v>
      </c>
      <c r="D435" s="24" t="s">
        <v>1843</v>
      </c>
      <c r="E435" s="24" t="s">
        <v>151</v>
      </c>
      <c r="F435" s="24"/>
      <c r="G435" s="24"/>
      <c r="H435" s="24" t="s">
        <v>2555</v>
      </c>
      <c r="I435" s="46" t="s">
        <v>2556</v>
      </c>
      <c r="J435" s="46">
        <v>3</v>
      </c>
      <c r="K435" s="57">
        <v>45532</v>
      </c>
      <c r="L435" s="45" t="s">
        <v>2561</v>
      </c>
      <c r="M435" s="45" t="s">
        <v>2562</v>
      </c>
      <c r="N435" s="40">
        <v>1176123</v>
      </c>
      <c r="O435" s="40">
        <v>569096</v>
      </c>
      <c r="P435" s="40">
        <v>1745219</v>
      </c>
      <c r="Q435" s="24" t="s">
        <v>2559</v>
      </c>
      <c r="R435" s="36" t="s">
        <v>2560</v>
      </c>
      <c r="S435" s="36" t="s">
        <v>407</v>
      </c>
      <c r="T435" s="36" t="s">
        <v>147</v>
      </c>
    </row>
    <row r="436" spans="1:20" ht="18" customHeight="1" x14ac:dyDescent="0.35">
      <c r="A436" s="24" t="s">
        <v>20</v>
      </c>
      <c r="B436" s="24" t="s">
        <v>80</v>
      </c>
      <c r="C436" s="24" t="s">
        <v>2040</v>
      </c>
      <c r="D436" s="24" t="s">
        <v>1843</v>
      </c>
      <c r="E436" s="24" t="s">
        <v>151</v>
      </c>
      <c r="F436" s="24"/>
      <c r="G436" s="24"/>
      <c r="H436" s="24" t="s">
        <v>2555</v>
      </c>
      <c r="I436" s="46" t="s">
        <v>2556</v>
      </c>
      <c r="J436" s="46">
        <v>1</v>
      </c>
      <c r="K436" s="57">
        <v>45532</v>
      </c>
      <c r="L436" s="45" t="s">
        <v>390</v>
      </c>
      <c r="M436" s="45" t="s">
        <v>2563</v>
      </c>
      <c r="N436" s="40">
        <v>1270280</v>
      </c>
      <c r="O436" s="40">
        <v>636490</v>
      </c>
      <c r="P436" s="40">
        <v>1906770</v>
      </c>
      <c r="Q436" s="24" t="s">
        <v>2559</v>
      </c>
      <c r="R436" s="36" t="s">
        <v>2560</v>
      </c>
      <c r="S436" s="36" t="s">
        <v>407</v>
      </c>
      <c r="T436" s="36" t="s">
        <v>147</v>
      </c>
    </row>
    <row r="437" spans="1:20" ht="18" customHeight="1" x14ac:dyDescent="0.35">
      <c r="A437" s="24" t="s">
        <v>20</v>
      </c>
      <c r="B437" s="24" t="s">
        <v>80</v>
      </c>
      <c r="C437" s="24" t="s">
        <v>2040</v>
      </c>
      <c r="D437" s="24" t="s">
        <v>1843</v>
      </c>
      <c r="E437" s="24" t="s">
        <v>151</v>
      </c>
      <c r="F437" s="24"/>
      <c r="G437" s="24"/>
      <c r="H437" s="24" t="s">
        <v>2555</v>
      </c>
      <c r="I437" s="46" t="s">
        <v>2556</v>
      </c>
      <c r="J437" s="46">
        <v>2</v>
      </c>
      <c r="K437" s="57">
        <v>45532</v>
      </c>
      <c r="L437" s="45" t="s">
        <v>2564</v>
      </c>
      <c r="M437" s="45" t="s">
        <v>2565</v>
      </c>
      <c r="N437" s="40">
        <v>1290058</v>
      </c>
      <c r="O437" s="40">
        <v>634628</v>
      </c>
      <c r="P437" s="40">
        <v>1924686</v>
      </c>
      <c r="Q437" s="24" t="s">
        <v>2559</v>
      </c>
      <c r="R437" s="36" t="s">
        <v>2560</v>
      </c>
      <c r="S437" s="36" t="s">
        <v>407</v>
      </c>
      <c r="T437" s="36" t="s">
        <v>147</v>
      </c>
    </row>
    <row r="438" spans="1:20" ht="18" customHeight="1" x14ac:dyDescent="0.35">
      <c r="A438" s="24" t="s">
        <v>20</v>
      </c>
      <c r="B438" s="24" t="s">
        <v>81</v>
      </c>
      <c r="C438" s="24" t="s">
        <v>1595</v>
      </c>
      <c r="D438" s="24" t="s">
        <v>1596</v>
      </c>
      <c r="E438" s="24" t="s">
        <v>25</v>
      </c>
      <c r="F438" s="24" t="s">
        <v>1597</v>
      </c>
      <c r="G438" s="24" t="s">
        <v>151</v>
      </c>
      <c r="H438" s="24" t="s">
        <v>1598</v>
      </c>
      <c r="I438" s="46" t="s">
        <v>1599</v>
      </c>
      <c r="J438" s="46">
        <v>3</v>
      </c>
      <c r="K438" s="57">
        <v>45730</v>
      </c>
      <c r="L438" s="45" t="s">
        <v>1149</v>
      </c>
      <c r="M438" s="45" t="s">
        <v>218</v>
      </c>
      <c r="N438" s="40">
        <v>4682</v>
      </c>
      <c r="O438" s="40">
        <v>2621</v>
      </c>
      <c r="P438" s="40">
        <v>7303</v>
      </c>
      <c r="Q438" s="24" t="s">
        <v>1600</v>
      </c>
      <c r="R438" s="36" t="s">
        <v>1601</v>
      </c>
      <c r="S438" s="36" t="s">
        <v>407</v>
      </c>
      <c r="T438" s="36" t="s">
        <v>147</v>
      </c>
    </row>
    <row r="439" spans="1:20" ht="18" customHeight="1" x14ac:dyDescent="0.35">
      <c r="A439" s="24" t="s">
        <v>20</v>
      </c>
      <c r="B439" s="24" t="s">
        <v>81</v>
      </c>
      <c r="C439" s="24" t="s">
        <v>1723</v>
      </c>
      <c r="D439" s="24" t="s">
        <v>1724</v>
      </c>
      <c r="E439" s="24" t="s">
        <v>363</v>
      </c>
      <c r="F439" s="24"/>
      <c r="G439" s="24"/>
      <c r="H439" s="24" t="s">
        <v>1725</v>
      </c>
      <c r="I439" s="46" t="s">
        <v>1726</v>
      </c>
      <c r="J439" s="46">
        <v>1</v>
      </c>
      <c r="K439" s="57">
        <v>45702</v>
      </c>
      <c r="L439" s="45" t="s">
        <v>224</v>
      </c>
      <c r="M439" s="45" t="s">
        <v>577</v>
      </c>
      <c r="N439" s="40">
        <v>40240</v>
      </c>
      <c r="O439" s="40">
        <v>21327</v>
      </c>
      <c r="P439" s="40">
        <v>61567</v>
      </c>
      <c r="Q439" s="24" t="s">
        <v>1727</v>
      </c>
      <c r="R439" s="36" t="s">
        <v>1728</v>
      </c>
      <c r="S439" s="36" t="s">
        <v>436</v>
      </c>
      <c r="T439" s="36" t="s">
        <v>147</v>
      </c>
    </row>
    <row r="440" spans="1:20" ht="18" customHeight="1" x14ac:dyDescent="0.35">
      <c r="A440" s="24" t="s">
        <v>20</v>
      </c>
      <c r="B440" s="24" t="s">
        <v>81</v>
      </c>
      <c r="C440" s="24" t="s">
        <v>1848</v>
      </c>
      <c r="D440" s="24" t="s">
        <v>214</v>
      </c>
      <c r="E440" s="24" t="s">
        <v>151</v>
      </c>
      <c r="F440" s="24"/>
      <c r="G440" s="24"/>
      <c r="H440" s="24" t="s">
        <v>1849</v>
      </c>
      <c r="I440" s="46" t="s">
        <v>1850</v>
      </c>
      <c r="J440" s="46">
        <v>4</v>
      </c>
      <c r="K440" s="57">
        <v>45686</v>
      </c>
      <c r="L440" s="45" t="s">
        <v>420</v>
      </c>
      <c r="M440" s="45" t="s">
        <v>421</v>
      </c>
      <c r="N440" s="40">
        <v>248904</v>
      </c>
      <c r="O440" s="40">
        <v>139386</v>
      </c>
      <c r="P440" s="40">
        <v>388290</v>
      </c>
      <c r="Q440" s="24" t="s">
        <v>1851</v>
      </c>
      <c r="R440" s="36" t="s">
        <v>1852</v>
      </c>
      <c r="S440" s="36" t="s">
        <v>407</v>
      </c>
      <c r="T440" s="36" t="s">
        <v>147</v>
      </c>
    </row>
    <row r="441" spans="1:20" ht="18" customHeight="1" x14ac:dyDescent="0.35">
      <c r="A441" s="24" t="s">
        <v>20</v>
      </c>
      <c r="B441" s="24" t="s">
        <v>81</v>
      </c>
      <c r="C441" s="24" t="s">
        <v>1919</v>
      </c>
      <c r="D441" s="24" t="s">
        <v>1162</v>
      </c>
      <c r="E441" s="24" t="s">
        <v>25</v>
      </c>
      <c r="F441" s="24" t="s">
        <v>1526</v>
      </c>
      <c r="G441" s="24" t="s">
        <v>151</v>
      </c>
      <c r="H441" s="24" t="s">
        <v>1920</v>
      </c>
      <c r="I441" s="46" t="s">
        <v>1921</v>
      </c>
      <c r="J441" s="46">
        <v>2</v>
      </c>
      <c r="K441" s="57">
        <v>45670</v>
      </c>
      <c r="L441" s="45" t="s">
        <v>525</v>
      </c>
      <c r="M441" s="45" t="s">
        <v>526</v>
      </c>
      <c r="N441" s="40">
        <v>60600</v>
      </c>
      <c r="O441" s="40">
        <v>32118</v>
      </c>
      <c r="P441" s="40">
        <v>92718</v>
      </c>
      <c r="Q441" s="24" t="s">
        <v>1922</v>
      </c>
      <c r="R441" s="36" t="s">
        <v>1923</v>
      </c>
      <c r="S441" s="36" t="s">
        <v>407</v>
      </c>
      <c r="T441" s="36" t="s">
        <v>147</v>
      </c>
    </row>
    <row r="442" spans="1:20" ht="18" customHeight="1" x14ac:dyDescent="0.35">
      <c r="A442" s="24" t="s">
        <v>20</v>
      </c>
      <c r="B442" s="24" t="s">
        <v>81</v>
      </c>
      <c r="C442" s="24" t="s">
        <v>1919</v>
      </c>
      <c r="D442" s="24" t="s">
        <v>1162</v>
      </c>
      <c r="E442" s="24" t="s">
        <v>25</v>
      </c>
      <c r="F442" s="24" t="s">
        <v>1526</v>
      </c>
      <c r="G442" s="24" t="s">
        <v>151</v>
      </c>
      <c r="H442" s="24" t="s">
        <v>1924</v>
      </c>
      <c r="I442" s="46" t="s">
        <v>1925</v>
      </c>
      <c r="J442" s="46">
        <v>3</v>
      </c>
      <c r="K442" s="57">
        <v>45670</v>
      </c>
      <c r="L442" s="45" t="s">
        <v>525</v>
      </c>
      <c r="M442" s="45" t="s">
        <v>526</v>
      </c>
      <c r="N442" s="40">
        <v>82298</v>
      </c>
      <c r="O442" s="40">
        <v>43618</v>
      </c>
      <c r="P442" s="40">
        <v>125916</v>
      </c>
      <c r="Q442" s="24" t="s">
        <v>1926</v>
      </c>
      <c r="R442" s="36" t="s">
        <v>1927</v>
      </c>
      <c r="S442" s="36" t="s">
        <v>407</v>
      </c>
      <c r="T442" s="36" t="s">
        <v>147</v>
      </c>
    </row>
    <row r="443" spans="1:20" ht="18" customHeight="1" x14ac:dyDescent="0.35">
      <c r="A443" s="24" t="s">
        <v>20</v>
      </c>
      <c r="B443" s="24" t="s">
        <v>81</v>
      </c>
      <c r="C443" s="24" t="s">
        <v>1919</v>
      </c>
      <c r="D443" s="24" t="s">
        <v>1162</v>
      </c>
      <c r="E443" s="24" t="s">
        <v>25</v>
      </c>
      <c r="F443" s="24" t="s">
        <v>1526</v>
      </c>
      <c r="G443" s="24" t="s">
        <v>151</v>
      </c>
      <c r="H443" s="24" t="s">
        <v>1924</v>
      </c>
      <c r="I443" s="46" t="s">
        <v>1925</v>
      </c>
      <c r="J443" s="46">
        <v>2</v>
      </c>
      <c r="K443" s="57">
        <v>45667</v>
      </c>
      <c r="L443" s="45" t="s">
        <v>1928</v>
      </c>
      <c r="M443" s="45" t="s">
        <v>910</v>
      </c>
      <c r="N443" s="40">
        <v>7418</v>
      </c>
      <c r="O443" s="40">
        <v>3932</v>
      </c>
      <c r="P443" s="40">
        <v>11350</v>
      </c>
      <c r="Q443" s="24" t="s">
        <v>1926</v>
      </c>
      <c r="R443" s="36" t="s">
        <v>1927</v>
      </c>
      <c r="S443" s="36" t="s">
        <v>407</v>
      </c>
      <c r="T443" s="36" t="s">
        <v>147</v>
      </c>
    </row>
    <row r="444" spans="1:20" ht="18" customHeight="1" x14ac:dyDescent="0.35">
      <c r="A444" s="24" t="s">
        <v>20</v>
      </c>
      <c r="B444" s="24" t="s">
        <v>81</v>
      </c>
      <c r="C444" s="24" t="s">
        <v>1723</v>
      </c>
      <c r="D444" s="24" t="s">
        <v>1724</v>
      </c>
      <c r="E444" s="24" t="s">
        <v>363</v>
      </c>
      <c r="F444" s="24"/>
      <c r="G444" s="24"/>
      <c r="H444" s="24" t="s">
        <v>1968</v>
      </c>
      <c r="I444" s="46" t="s">
        <v>1969</v>
      </c>
      <c r="J444" s="46">
        <v>1</v>
      </c>
      <c r="K444" s="57">
        <v>45645</v>
      </c>
      <c r="L444" s="45" t="s">
        <v>1970</v>
      </c>
      <c r="M444" s="45" t="s">
        <v>302</v>
      </c>
      <c r="N444" s="40">
        <v>93636</v>
      </c>
      <c r="O444" s="40">
        <v>18726</v>
      </c>
      <c r="P444" s="40">
        <v>112362</v>
      </c>
      <c r="Q444" s="24" t="s">
        <v>1971</v>
      </c>
      <c r="R444" s="36" t="s">
        <v>1972</v>
      </c>
      <c r="S444" s="36" t="s">
        <v>407</v>
      </c>
      <c r="T444" s="36" t="s">
        <v>147</v>
      </c>
    </row>
    <row r="445" spans="1:20" ht="18" customHeight="1" x14ac:dyDescent="0.35">
      <c r="A445" s="24" t="s">
        <v>20</v>
      </c>
      <c r="B445" s="24" t="s">
        <v>81</v>
      </c>
      <c r="C445" s="24" t="s">
        <v>2056</v>
      </c>
      <c r="D445" s="24" t="s">
        <v>1526</v>
      </c>
      <c r="E445" s="24" t="s">
        <v>151</v>
      </c>
      <c r="F445" s="24"/>
      <c r="G445" s="24"/>
      <c r="H445" s="24" t="s">
        <v>2057</v>
      </c>
      <c r="I445" s="46" t="s">
        <v>2058</v>
      </c>
      <c r="J445" s="46">
        <v>2</v>
      </c>
      <c r="K445" s="57">
        <v>45630</v>
      </c>
      <c r="L445" s="45" t="s">
        <v>525</v>
      </c>
      <c r="M445" s="45" t="s">
        <v>526</v>
      </c>
      <c r="N445" s="40">
        <v>317862</v>
      </c>
      <c r="O445" s="40">
        <v>168467</v>
      </c>
      <c r="P445" s="40">
        <v>486329</v>
      </c>
      <c r="Q445" s="24" t="s">
        <v>2059</v>
      </c>
      <c r="R445" s="36" t="s">
        <v>2060</v>
      </c>
      <c r="S445" s="36" t="s">
        <v>407</v>
      </c>
      <c r="T445" s="36" t="s">
        <v>147</v>
      </c>
    </row>
    <row r="446" spans="1:20" ht="18" customHeight="1" x14ac:dyDescent="0.35">
      <c r="A446" s="24" t="s">
        <v>20</v>
      </c>
      <c r="B446" s="24" t="s">
        <v>81</v>
      </c>
      <c r="C446" s="24" t="s">
        <v>1919</v>
      </c>
      <c r="D446" s="24" t="s">
        <v>2247</v>
      </c>
      <c r="E446" s="24" t="s">
        <v>25</v>
      </c>
      <c r="F446" s="24" t="s">
        <v>1806</v>
      </c>
      <c r="G446" s="24" t="s">
        <v>151</v>
      </c>
      <c r="H446" s="24" t="s">
        <v>2248</v>
      </c>
      <c r="I446" s="46" t="s">
        <v>2249</v>
      </c>
      <c r="J446" s="46">
        <v>2</v>
      </c>
      <c r="K446" s="57">
        <v>45596</v>
      </c>
      <c r="L446" s="45" t="s">
        <v>162</v>
      </c>
      <c r="M446" s="45" t="s">
        <v>163</v>
      </c>
      <c r="N446" s="40">
        <v>60130</v>
      </c>
      <c r="O446" s="40">
        <v>31869</v>
      </c>
      <c r="P446" s="40">
        <v>91999</v>
      </c>
      <c r="Q446" s="24" t="s">
        <v>2250</v>
      </c>
      <c r="R446" s="36" t="s">
        <v>2251</v>
      </c>
      <c r="S446" s="36" t="s">
        <v>407</v>
      </c>
      <c r="T446" s="36" t="s">
        <v>147</v>
      </c>
    </row>
    <row r="447" spans="1:20" ht="18" customHeight="1" x14ac:dyDescent="0.35">
      <c r="A447" s="24" t="s">
        <v>20</v>
      </c>
      <c r="B447" s="24" t="s">
        <v>81</v>
      </c>
      <c r="C447" s="24" t="s">
        <v>1919</v>
      </c>
      <c r="D447" s="24" t="s">
        <v>2296</v>
      </c>
      <c r="E447" s="24" t="s">
        <v>363</v>
      </c>
      <c r="F447" s="24"/>
      <c r="G447" s="24"/>
      <c r="H447" s="24" t="s">
        <v>2297</v>
      </c>
      <c r="I447" s="46" t="s">
        <v>2298</v>
      </c>
      <c r="J447" s="46">
        <v>1</v>
      </c>
      <c r="K447" s="57">
        <v>45586</v>
      </c>
      <c r="L447" s="45" t="s">
        <v>2299</v>
      </c>
      <c r="M447" s="45" t="s">
        <v>2300</v>
      </c>
      <c r="N447" s="40">
        <v>33494</v>
      </c>
      <c r="O447" s="40">
        <v>17752</v>
      </c>
      <c r="P447" s="40">
        <v>51246</v>
      </c>
      <c r="Q447" s="24" t="s">
        <v>2301</v>
      </c>
      <c r="R447" s="36" t="s">
        <v>2302</v>
      </c>
      <c r="S447" s="36" t="s">
        <v>407</v>
      </c>
      <c r="T447" s="36" t="s">
        <v>147</v>
      </c>
    </row>
    <row r="448" spans="1:20" ht="18" customHeight="1" x14ac:dyDescent="0.35">
      <c r="A448" s="24" t="s">
        <v>20</v>
      </c>
      <c r="B448" s="24" t="s">
        <v>81</v>
      </c>
      <c r="C448" s="24" t="s">
        <v>1848</v>
      </c>
      <c r="D448" s="24" t="s">
        <v>214</v>
      </c>
      <c r="E448" s="24" t="s">
        <v>151</v>
      </c>
      <c r="F448" s="24"/>
      <c r="G448" s="24"/>
      <c r="H448" s="24" t="s">
        <v>1849</v>
      </c>
      <c r="I448" s="46" t="s">
        <v>2333</v>
      </c>
      <c r="J448" s="46">
        <v>2</v>
      </c>
      <c r="K448" s="57">
        <v>45582</v>
      </c>
      <c r="L448" s="45" t="s">
        <v>2334</v>
      </c>
      <c r="M448" s="45" t="s">
        <v>218</v>
      </c>
      <c r="N448" s="40">
        <v>250000</v>
      </c>
      <c r="O448" s="40">
        <v>0</v>
      </c>
      <c r="P448" s="40">
        <v>250000</v>
      </c>
      <c r="Q448" s="24" t="s">
        <v>1851</v>
      </c>
      <c r="R448" s="36" t="s">
        <v>1852</v>
      </c>
      <c r="S448" s="36" t="s">
        <v>407</v>
      </c>
      <c r="T448" s="36" t="s">
        <v>147</v>
      </c>
    </row>
    <row r="449" spans="1:20" ht="18" customHeight="1" x14ac:dyDescent="0.35">
      <c r="A449" s="24" t="s">
        <v>20</v>
      </c>
      <c r="B449" s="24" t="s">
        <v>81</v>
      </c>
      <c r="C449" s="24" t="s">
        <v>2389</v>
      </c>
      <c r="D449" s="24" t="s">
        <v>214</v>
      </c>
      <c r="E449" s="24" t="s">
        <v>151</v>
      </c>
      <c r="F449" s="24"/>
      <c r="G449" s="24"/>
      <c r="H449" s="24" t="s">
        <v>2390</v>
      </c>
      <c r="I449" s="46" t="s">
        <v>2391</v>
      </c>
      <c r="J449" s="46">
        <v>2</v>
      </c>
      <c r="K449" s="57">
        <v>45573</v>
      </c>
      <c r="L449" s="45" t="s">
        <v>200</v>
      </c>
      <c r="M449" s="45" t="s">
        <v>201</v>
      </c>
      <c r="N449" s="40">
        <v>250000</v>
      </c>
      <c r="O449" s="40">
        <v>140000</v>
      </c>
      <c r="P449" s="40">
        <v>390000</v>
      </c>
      <c r="Q449" s="24" t="s">
        <v>2392</v>
      </c>
      <c r="R449" s="36" t="s">
        <v>2393</v>
      </c>
      <c r="S449" s="36" t="s">
        <v>407</v>
      </c>
      <c r="T449" s="36" t="s">
        <v>147</v>
      </c>
    </row>
    <row r="450" spans="1:20" ht="18" customHeight="1" x14ac:dyDescent="0.35">
      <c r="A450" s="24" t="s">
        <v>20</v>
      </c>
      <c r="B450" s="24" t="s">
        <v>81</v>
      </c>
      <c r="C450" s="24" t="s">
        <v>1919</v>
      </c>
      <c r="D450" s="24" t="s">
        <v>214</v>
      </c>
      <c r="E450" s="24" t="s">
        <v>151</v>
      </c>
      <c r="F450" s="24"/>
      <c r="G450" s="24"/>
      <c r="H450" s="24" t="s">
        <v>2394</v>
      </c>
      <c r="I450" s="46" t="s">
        <v>2395</v>
      </c>
      <c r="J450" s="46">
        <v>4</v>
      </c>
      <c r="K450" s="57">
        <v>45568</v>
      </c>
      <c r="L450" s="45" t="s">
        <v>366</v>
      </c>
      <c r="M450" s="45" t="s">
        <v>1733</v>
      </c>
      <c r="N450" s="40">
        <v>28612</v>
      </c>
      <c r="O450" s="40">
        <v>13632</v>
      </c>
      <c r="P450" s="40">
        <v>42244</v>
      </c>
      <c r="Q450" s="24" t="s">
        <v>2396</v>
      </c>
      <c r="R450" s="36" t="s">
        <v>2397</v>
      </c>
      <c r="S450" s="36" t="s">
        <v>407</v>
      </c>
      <c r="T450" s="36" t="s">
        <v>147</v>
      </c>
    </row>
    <row r="451" spans="1:20" ht="18" customHeight="1" x14ac:dyDescent="0.35">
      <c r="A451" s="24" t="s">
        <v>20</v>
      </c>
      <c r="B451" s="24" t="s">
        <v>81</v>
      </c>
      <c r="C451" s="24" t="s">
        <v>1919</v>
      </c>
      <c r="D451" s="24" t="s">
        <v>1806</v>
      </c>
      <c r="E451" s="24" t="s">
        <v>151</v>
      </c>
      <c r="F451" s="24"/>
      <c r="G451" s="24"/>
      <c r="H451" s="24" t="s">
        <v>2408</v>
      </c>
      <c r="I451" s="46" t="s">
        <v>2409</v>
      </c>
      <c r="J451" s="46">
        <v>1</v>
      </c>
      <c r="K451" s="57">
        <v>45565</v>
      </c>
      <c r="L451" s="45" t="s">
        <v>1759</v>
      </c>
      <c r="M451" s="45" t="s">
        <v>201</v>
      </c>
      <c r="N451" s="40">
        <v>132000</v>
      </c>
      <c r="O451" s="40">
        <v>69960</v>
      </c>
      <c r="P451" s="40">
        <v>201960</v>
      </c>
      <c r="Q451" s="24" t="s">
        <v>2410</v>
      </c>
      <c r="R451" s="36" t="s">
        <v>2411</v>
      </c>
      <c r="S451" s="36" t="s">
        <v>407</v>
      </c>
      <c r="T451" s="36" t="s">
        <v>147</v>
      </c>
    </row>
    <row r="452" spans="1:20" ht="18" customHeight="1" x14ac:dyDescent="0.35">
      <c r="A452" s="24" t="s">
        <v>20</v>
      </c>
      <c r="B452" s="24" t="s">
        <v>81</v>
      </c>
      <c r="C452" s="24" t="s">
        <v>1723</v>
      </c>
      <c r="D452" s="24" t="s">
        <v>1724</v>
      </c>
      <c r="E452" s="24" t="s">
        <v>363</v>
      </c>
      <c r="F452" s="24"/>
      <c r="G452" s="24"/>
      <c r="H452" s="24" t="s">
        <v>1725</v>
      </c>
      <c r="I452" s="46" t="s">
        <v>1726</v>
      </c>
      <c r="J452" s="46">
        <v>1</v>
      </c>
      <c r="K452" s="57">
        <v>45533</v>
      </c>
      <c r="L452" s="45" t="s">
        <v>224</v>
      </c>
      <c r="M452" s="45" t="s">
        <v>577</v>
      </c>
      <c r="N452" s="40">
        <v>91547</v>
      </c>
      <c r="O452" s="40">
        <v>48520</v>
      </c>
      <c r="P452" s="40">
        <v>140067</v>
      </c>
      <c r="Q452" s="24" t="s">
        <v>1727</v>
      </c>
      <c r="R452" s="36" t="s">
        <v>1728</v>
      </c>
      <c r="S452" s="36" t="s">
        <v>436</v>
      </c>
      <c r="T452" s="36" t="s">
        <v>147</v>
      </c>
    </row>
    <row r="453" spans="1:20" ht="18" customHeight="1" x14ac:dyDescent="0.35">
      <c r="A453" s="24" t="s">
        <v>20</v>
      </c>
      <c r="B453" s="24" t="s">
        <v>82</v>
      </c>
      <c r="C453" s="24" t="s">
        <v>1615</v>
      </c>
      <c r="D453" s="24" t="s">
        <v>1525</v>
      </c>
      <c r="E453" s="24" t="s">
        <v>25</v>
      </c>
      <c r="F453" s="24" t="s">
        <v>1616</v>
      </c>
      <c r="G453" s="24" t="s">
        <v>139</v>
      </c>
      <c r="H453" s="24" t="s">
        <v>1617</v>
      </c>
      <c r="I453" s="46" t="s">
        <v>1618</v>
      </c>
      <c r="J453" s="46">
        <v>1</v>
      </c>
      <c r="K453" s="57">
        <v>45726</v>
      </c>
      <c r="L453" s="45" t="s">
        <v>1216</v>
      </c>
      <c r="M453" s="45" t="s">
        <v>895</v>
      </c>
      <c r="N453" s="40">
        <v>14569</v>
      </c>
      <c r="O453" s="40">
        <v>0</v>
      </c>
      <c r="P453" s="40">
        <v>14569</v>
      </c>
      <c r="Q453" s="24" t="s">
        <v>1619</v>
      </c>
      <c r="R453" s="36" t="s">
        <v>1620</v>
      </c>
      <c r="S453" s="36" t="s">
        <v>407</v>
      </c>
      <c r="T453" s="36" t="s">
        <v>147</v>
      </c>
    </row>
    <row r="454" spans="1:20" ht="18" customHeight="1" x14ac:dyDescent="0.35">
      <c r="A454" s="24" t="s">
        <v>20</v>
      </c>
      <c r="B454" s="24" t="s">
        <v>82</v>
      </c>
      <c r="C454" s="24" t="s">
        <v>1867</v>
      </c>
      <c r="D454" s="24" t="s">
        <v>1868</v>
      </c>
      <c r="E454" s="24" t="s">
        <v>25</v>
      </c>
      <c r="F454" s="24" t="s">
        <v>1869</v>
      </c>
      <c r="G454" s="24" t="s">
        <v>151</v>
      </c>
      <c r="H454" s="24" t="s">
        <v>1870</v>
      </c>
      <c r="I454" s="46" t="s">
        <v>1871</v>
      </c>
      <c r="J454" s="46">
        <v>6</v>
      </c>
      <c r="K454" s="57">
        <v>45673</v>
      </c>
      <c r="L454" s="45" t="s">
        <v>1149</v>
      </c>
      <c r="M454" s="45" t="s">
        <v>218</v>
      </c>
      <c r="N454" s="40">
        <v>3050</v>
      </c>
      <c r="O454" s="40">
        <v>1708</v>
      </c>
      <c r="P454" s="40">
        <v>4758</v>
      </c>
      <c r="Q454" s="24" t="s">
        <v>1872</v>
      </c>
      <c r="R454" s="36" t="s">
        <v>1873</v>
      </c>
      <c r="S454" s="36" t="s">
        <v>407</v>
      </c>
      <c r="T454" s="36" t="s">
        <v>147</v>
      </c>
    </row>
    <row r="455" spans="1:20" ht="18" customHeight="1" x14ac:dyDescent="0.35">
      <c r="A455" s="24" t="s">
        <v>20</v>
      </c>
      <c r="B455" s="24" t="s">
        <v>82</v>
      </c>
      <c r="C455" s="24" t="s">
        <v>1615</v>
      </c>
      <c r="D455" s="24" t="s">
        <v>1737</v>
      </c>
      <c r="E455" s="24" t="s">
        <v>151</v>
      </c>
      <c r="F455" s="24"/>
      <c r="G455" s="24"/>
      <c r="H455" s="24" t="s">
        <v>1884</v>
      </c>
      <c r="I455" s="46" t="s">
        <v>1885</v>
      </c>
      <c r="J455" s="46">
        <v>1</v>
      </c>
      <c r="K455" s="57">
        <v>45672</v>
      </c>
      <c r="L455" s="45" t="s">
        <v>142</v>
      </c>
      <c r="M455" s="45" t="s">
        <v>143</v>
      </c>
      <c r="N455" s="40">
        <v>147327</v>
      </c>
      <c r="O455" s="40">
        <v>60060</v>
      </c>
      <c r="P455" s="40">
        <v>207387</v>
      </c>
      <c r="Q455" s="24" t="s">
        <v>1886</v>
      </c>
      <c r="R455" s="36" t="s">
        <v>1887</v>
      </c>
      <c r="S455" s="36" t="s">
        <v>407</v>
      </c>
      <c r="T455" s="36" t="s">
        <v>147</v>
      </c>
    </row>
    <row r="456" spans="1:20" ht="18" customHeight="1" x14ac:dyDescent="0.35">
      <c r="A456" s="24" t="s">
        <v>20</v>
      </c>
      <c r="B456" s="24" t="s">
        <v>82</v>
      </c>
      <c r="C456" s="24" t="s">
        <v>1956</v>
      </c>
      <c r="D456" s="24" t="s">
        <v>1957</v>
      </c>
      <c r="E456" s="24" t="s">
        <v>25</v>
      </c>
      <c r="F456" s="24" t="s">
        <v>1843</v>
      </c>
      <c r="G456" s="24" t="s">
        <v>151</v>
      </c>
      <c r="H456" s="24" t="s">
        <v>1958</v>
      </c>
      <c r="I456" s="46" t="s">
        <v>1959</v>
      </c>
      <c r="J456" s="46">
        <v>1</v>
      </c>
      <c r="K456" s="57">
        <v>45646</v>
      </c>
      <c r="L456" s="45" t="s">
        <v>447</v>
      </c>
      <c r="M456" s="45" t="s">
        <v>970</v>
      </c>
      <c r="N456" s="40">
        <v>10506</v>
      </c>
      <c r="O456" s="40">
        <v>5568</v>
      </c>
      <c r="P456" s="40">
        <v>16074</v>
      </c>
      <c r="Q456" s="24" t="s">
        <v>1960</v>
      </c>
      <c r="R456" s="36" t="s">
        <v>1961</v>
      </c>
      <c r="S456" s="36" t="s">
        <v>1144</v>
      </c>
      <c r="T456" s="36" t="s">
        <v>147</v>
      </c>
    </row>
    <row r="457" spans="1:20" ht="18" customHeight="1" x14ac:dyDescent="0.35">
      <c r="A457" s="24" t="s">
        <v>20</v>
      </c>
      <c r="B457" s="24" t="s">
        <v>82</v>
      </c>
      <c r="C457" s="24" t="s">
        <v>2024</v>
      </c>
      <c r="D457" s="24" t="s">
        <v>2025</v>
      </c>
      <c r="E457" s="24" t="s">
        <v>139</v>
      </c>
      <c r="F457" s="24"/>
      <c r="G457" s="24"/>
      <c r="H457" s="24" t="s">
        <v>2026</v>
      </c>
      <c r="I457" s="46" t="s">
        <v>2027</v>
      </c>
      <c r="J457" s="46">
        <v>1</v>
      </c>
      <c r="K457" s="57">
        <v>45637</v>
      </c>
      <c r="L457" s="45" t="s">
        <v>142</v>
      </c>
      <c r="M457" s="45" t="s">
        <v>143</v>
      </c>
      <c r="N457" s="40">
        <v>42000</v>
      </c>
      <c r="O457" s="40">
        <v>0</v>
      </c>
      <c r="P457" s="40">
        <v>42000</v>
      </c>
      <c r="Q457" s="24" t="s">
        <v>2028</v>
      </c>
      <c r="R457" s="36" t="s">
        <v>2029</v>
      </c>
      <c r="S457" s="36" t="s">
        <v>407</v>
      </c>
      <c r="T457" s="36" t="s">
        <v>147</v>
      </c>
    </row>
    <row r="458" spans="1:20" ht="18" customHeight="1" x14ac:dyDescent="0.35">
      <c r="A458" s="24" t="s">
        <v>20</v>
      </c>
      <c r="B458" s="24" t="s">
        <v>82</v>
      </c>
      <c r="C458" s="24" t="s">
        <v>2024</v>
      </c>
      <c r="D458" s="24" t="s">
        <v>2025</v>
      </c>
      <c r="E458" s="24" t="s">
        <v>139</v>
      </c>
      <c r="F458" s="24"/>
      <c r="G458" s="24"/>
      <c r="H458" s="24" t="s">
        <v>2026</v>
      </c>
      <c r="I458" s="46" t="s">
        <v>2027</v>
      </c>
      <c r="J458" s="46">
        <v>2</v>
      </c>
      <c r="K458" s="57">
        <v>45637</v>
      </c>
      <c r="L458" s="45" t="s">
        <v>413</v>
      </c>
      <c r="M458" s="45" t="s">
        <v>302</v>
      </c>
      <c r="N458" s="40">
        <v>42000</v>
      </c>
      <c r="O458" s="40">
        <v>0</v>
      </c>
      <c r="P458" s="40">
        <v>42000</v>
      </c>
      <c r="Q458" s="24" t="s">
        <v>2028</v>
      </c>
      <c r="R458" s="36" t="s">
        <v>2029</v>
      </c>
      <c r="S458" s="36" t="s">
        <v>407</v>
      </c>
      <c r="T458" s="36" t="s">
        <v>147</v>
      </c>
    </row>
    <row r="459" spans="1:20" ht="18" customHeight="1" x14ac:dyDescent="0.35">
      <c r="A459" s="24" t="s">
        <v>20</v>
      </c>
      <c r="B459" s="24" t="s">
        <v>82</v>
      </c>
      <c r="C459" s="24" t="s">
        <v>2024</v>
      </c>
      <c r="D459" s="24" t="s">
        <v>2025</v>
      </c>
      <c r="E459" s="24" t="s">
        <v>139</v>
      </c>
      <c r="F459" s="24"/>
      <c r="G459" s="24"/>
      <c r="H459" s="24" t="s">
        <v>2026</v>
      </c>
      <c r="I459" s="46" t="s">
        <v>2027</v>
      </c>
      <c r="J459" s="46">
        <v>3</v>
      </c>
      <c r="K459" s="57">
        <v>45637</v>
      </c>
      <c r="L459" s="45" t="s">
        <v>1031</v>
      </c>
      <c r="M459" s="45" t="s">
        <v>846</v>
      </c>
      <c r="N459" s="40">
        <v>42000</v>
      </c>
      <c r="O459" s="40">
        <v>0</v>
      </c>
      <c r="P459" s="40">
        <v>42000</v>
      </c>
      <c r="Q459" s="24" t="s">
        <v>2028</v>
      </c>
      <c r="R459" s="36" t="s">
        <v>2029</v>
      </c>
      <c r="S459" s="36" t="s">
        <v>407</v>
      </c>
      <c r="T459" s="36" t="s">
        <v>147</v>
      </c>
    </row>
    <row r="460" spans="1:20" ht="18" customHeight="1" x14ac:dyDescent="0.35">
      <c r="A460" s="24" t="s">
        <v>20</v>
      </c>
      <c r="B460" s="24" t="s">
        <v>82</v>
      </c>
      <c r="C460" s="24" t="s">
        <v>2097</v>
      </c>
      <c r="D460" s="24" t="s">
        <v>974</v>
      </c>
      <c r="E460" s="24" t="s">
        <v>25</v>
      </c>
      <c r="F460" s="24" t="s">
        <v>197</v>
      </c>
      <c r="G460" s="24" t="s">
        <v>151</v>
      </c>
      <c r="H460" s="24" t="s">
        <v>2098</v>
      </c>
      <c r="I460" s="46" t="s">
        <v>2099</v>
      </c>
      <c r="J460" s="46">
        <v>5</v>
      </c>
      <c r="K460" s="57">
        <v>45622</v>
      </c>
      <c r="L460" s="45" t="s">
        <v>233</v>
      </c>
      <c r="M460" s="45" t="s">
        <v>234</v>
      </c>
      <c r="N460" s="40">
        <v>107439</v>
      </c>
      <c r="O460" s="40">
        <v>60166</v>
      </c>
      <c r="P460" s="40">
        <v>167605</v>
      </c>
      <c r="Q460" s="24" t="s">
        <v>2100</v>
      </c>
      <c r="R460" s="36" t="s">
        <v>2101</v>
      </c>
      <c r="S460" s="36" t="s">
        <v>407</v>
      </c>
      <c r="T460" s="36" t="s">
        <v>147</v>
      </c>
    </row>
    <row r="461" spans="1:20" ht="18" customHeight="1" x14ac:dyDescent="0.35">
      <c r="A461" s="24" t="s">
        <v>20</v>
      </c>
      <c r="B461" s="24" t="s">
        <v>82</v>
      </c>
      <c r="C461" s="24" t="s">
        <v>2217</v>
      </c>
      <c r="D461" s="24" t="s">
        <v>186</v>
      </c>
      <c r="E461" s="24" t="s">
        <v>25</v>
      </c>
      <c r="F461" s="24" t="s">
        <v>1514</v>
      </c>
      <c r="G461" s="24" t="s">
        <v>151</v>
      </c>
      <c r="H461" s="24" t="s">
        <v>2218</v>
      </c>
      <c r="I461" s="46" t="s">
        <v>2219</v>
      </c>
      <c r="J461" s="46">
        <v>4</v>
      </c>
      <c r="K461" s="57">
        <v>45603</v>
      </c>
      <c r="L461" s="45" t="s">
        <v>2220</v>
      </c>
      <c r="M461" s="45" t="s">
        <v>2221</v>
      </c>
      <c r="N461" s="40">
        <v>19231</v>
      </c>
      <c r="O461" s="40">
        <v>10769</v>
      </c>
      <c r="P461" s="40">
        <v>30000</v>
      </c>
      <c r="Q461" s="24" t="s">
        <v>2222</v>
      </c>
      <c r="R461" s="36" t="s">
        <v>2223</v>
      </c>
      <c r="S461" s="36" t="s">
        <v>407</v>
      </c>
      <c r="T461" s="36" t="s">
        <v>282</v>
      </c>
    </row>
    <row r="462" spans="1:20" ht="18" customHeight="1" x14ac:dyDescent="0.35">
      <c r="A462" s="24" t="s">
        <v>20</v>
      </c>
      <c r="B462" s="24" t="s">
        <v>82</v>
      </c>
      <c r="C462" s="24" t="s">
        <v>2217</v>
      </c>
      <c r="D462" s="24" t="s">
        <v>186</v>
      </c>
      <c r="E462" s="24" t="s">
        <v>25</v>
      </c>
      <c r="F462" s="24" t="s">
        <v>1514</v>
      </c>
      <c r="G462" s="24" t="s">
        <v>151</v>
      </c>
      <c r="H462" s="24" t="s">
        <v>2218</v>
      </c>
      <c r="I462" s="46" t="s">
        <v>2219</v>
      </c>
      <c r="J462" s="46">
        <v>4</v>
      </c>
      <c r="K462" s="57">
        <v>45603</v>
      </c>
      <c r="L462" s="45" t="s">
        <v>2220</v>
      </c>
      <c r="M462" s="45" t="s">
        <v>2221</v>
      </c>
      <c r="N462" s="40">
        <v>65607</v>
      </c>
      <c r="O462" s="40">
        <v>36740</v>
      </c>
      <c r="P462" s="40">
        <v>102347</v>
      </c>
      <c r="Q462" s="24" t="s">
        <v>2222</v>
      </c>
      <c r="R462" s="36" t="s">
        <v>2223</v>
      </c>
      <c r="S462" s="36" t="s">
        <v>407</v>
      </c>
      <c r="T462" s="36" t="s">
        <v>282</v>
      </c>
    </row>
    <row r="463" spans="1:20" ht="18" customHeight="1" x14ac:dyDescent="0.35">
      <c r="A463" s="24" t="s">
        <v>20</v>
      </c>
      <c r="B463" s="24" t="s">
        <v>82</v>
      </c>
      <c r="C463" s="24" t="s">
        <v>1956</v>
      </c>
      <c r="D463" s="24" t="s">
        <v>2276</v>
      </c>
      <c r="E463" s="24" t="s">
        <v>139</v>
      </c>
      <c r="F463" s="24" t="s">
        <v>1737</v>
      </c>
      <c r="G463" s="24" t="s">
        <v>151</v>
      </c>
      <c r="H463" s="24" t="s">
        <v>2277</v>
      </c>
      <c r="I463" s="46" t="s">
        <v>2278</v>
      </c>
      <c r="J463" s="46">
        <v>1</v>
      </c>
      <c r="K463" s="57">
        <v>45589</v>
      </c>
      <c r="L463" s="45" t="s">
        <v>162</v>
      </c>
      <c r="M463" s="45" t="s">
        <v>163</v>
      </c>
      <c r="N463" s="40">
        <v>18049</v>
      </c>
      <c r="O463" s="40">
        <v>9566</v>
      </c>
      <c r="P463" s="40">
        <v>27615</v>
      </c>
      <c r="Q463" s="24" t="s">
        <v>2279</v>
      </c>
      <c r="R463" s="36" t="s">
        <v>2280</v>
      </c>
      <c r="S463" s="36" t="s">
        <v>407</v>
      </c>
      <c r="T463" s="36" t="s">
        <v>147</v>
      </c>
    </row>
    <row r="464" spans="1:20" ht="18" customHeight="1" x14ac:dyDescent="0.35">
      <c r="A464" s="24" t="s">
        <v>20</v>
      </c>
      <c r="B464" s="24" t="s">
        <v>82</v>
      </c>
      <c r="C464" s="24" t="s">
        <v>2508</v>
      </c>
      <c r="D464" s="24" t="s">
        <v>2260</v>
      </c>
      <c r="E464" s="24" t="s">
        <v>139</v>
      </c>
      <c r="F464" s="24" t="s">
        <v>1737</v>
      </c>
      <c r="G464" s="24" t="s">
        <v>151</v>
      </c>
      <c r="H464" s="24" t="s">
        <v>2509</v>
      </c>
      <c r="I464" s="46" t="s">
        <v>2510</v>
      </c>
      <c r="J464" s="46">
        <v>1</v>
      </c>
      <c r="K464" s="57">
        <v>45551</v>
      </c>
      <c r="L464" s="45" t="s">
        <v>730</v>
      </c>
      <c r="M464" s="45" t="s">
        <v>910</v>
      </c>
      <c r="N464" s="40">
        <v>4079</v>
      </c>
      <c r="O464" s="40">
        <v>2161</v>
      </c>
      <c r="P464" s="40">
        <v>6240</v>
      </c>
      <c r="Q464" s="24" t="s">
        <v>2511</v>
      </c>
      <c r="R464" s="36" t="s">
        <v>2512</v>
      </c>
      <c r="S464" s="36" t="s">
        <v>1144</v>
      </c>
      <c r="T464" s="36" t="s">
        <v>147</v>
      </c>
    </row>
    <row r="465" spans="1:20" ht="18" customHeight="1" x14ac:dyDescent="0.35">
      <c r="A465" s="24" t="s">
        <v>20</v>
      </c>
      <c r="B465" s="24" t="s">
        <v>82</v>
      </c>
      <c r="C465" s="24" t="s">
        <v>1867</v>
      </c>
      <c r="D465" s="24" t="s">
        <v>1869</v>
      </c>
      <c r="E465" s="24" t="s">
        <v>151</v>
      </c>
      <c r="F465" s="24"/>
      <c r="G465" s="24"/>
      <c r="H465" s="24" t="s">
        <v>2527</v>
      </c>
      <c r="I465" s="46" t="s">
        <v>2528</v>
      </c>
      <c r="J465" s="46">
        <v>2</v>
      </c>
      <c r="K465" s="57">
        <v>45548</v>
      </c>
      <c r="L465" s="45" t="s">
        <v>162</v>
      </c>
      <c r="M465" s="45" t="s">
        <v>163</v>
      </c>
      <c r="N465" s="40">
        <v>192000</v>
      </c>
      <c r="O465" s="40">
        <v>101920</v>
      </c>
      <c r="P465" s="40">
        <v>293920</v>
      </c>
      <c r="Q465" s="24" t="s">
        <v>2529</v>
      </c>
      <c r="R465" s="36" t="s">
        <v>2530</v>
      </c>
      <c r="S465" s="36" t="s">
        <v>407</v>
      </c>
      <c r="T465" s="36" t="s">
        <v>147</v>
      </c>
    </row>
    <row r="466" spans="1:20" ht="18" customHeight="1" x14ac:dyDescent="0.35">
      <c r="A466" s="24" t="s">
        <v>20</v>
      </c>
      <c r="B466" s="24" t="s">
        <v>82</v>
      </c>
      <c r="C466" s="24" t="s">
        <v>1867</v>
      </c>
      <c r="D466" s="24" t="s">
        <v>2645</v>
      </c>
      <c r="E466" s="24" t="s">
        <v>363</v>
      </c>
      <c r="F466" s="24"/>
      <c r="G466" s="24"/>
      <c r="H466" s="24" t="s">
        <v>2646</v>
      </c>
      <c r="I466" s="46" t="s">
        <v>2647</v>
      </c>
      <c r="J466" s="46">
        <v>1</v>
      </c>
      <c r="K466" s="57">
        <v>45499</v>
      </c>
      <c r="L466" s="45" t="s">
        <v>2648</v>
      </c>
      <c r="M466" s="45" t="s">
        <v>163</v>
      </c>
      <c r="N466" s="40">
        <v>90611</v>
      </c>
      <c r="O466" s="40">
        <v>48024</v>
      </c>
      <c r="P466" s="40">
        <v>138635</v>
      </c>
      <c r="Q466" s="24" t="s">
        <v>2649</v>
      </c>
      <c r="R466" s="36" t="s">
        <v>2650</v>
      </c>
      <c r="S466" s="36" t="s">
        <v>407</v>
      </c>
      <c r="T466" s="36" t="s">
        <v>147</v>
      </c>
    </row>
    <row r="467" spans="1:20" ht="18" customHeight="1" x14ac:dyDescent="0.35">
      <c r="A467" s="24" t="s">
        <v>19</v>
      </c>
      <c r="B467" s="24" t="s">
        <v>65</v>
      </c>
      <c r="C467" s="24" t="s">
        <v>1102</v>
      </c>
      <c r="D467" s="24" t="s">
        <v>1103</v>
      </c>
      <c r="E467" s="24" t="s">
        <v>25</v>
      </c>
      <c r="F467" s="24" t="s">
        <v>1104</v>
      </c>
      <c r="G467" s="24" t="s">
        <v>151</v>
      </c>
      <c r="H467" s="24" t="s">
        <v>1105</v>
      </c>
      <c r="I467" s="46" t="s">
        <v>1106</v>
      </c>
      <c r="J467" s="46">
        <v>2</v>
      </c>
      <c r="K467" s="57">
        <v>45686</v>
      </c>
      <c r="L467" s="45" t="s">
        <v>280</v>
      </c>
      <c r="M467" s="45" t="s">
        <v>614</v>
      </c>
      <c r="N467" s="40">
        <v>10000</v>
      </c>
      <c r="O467" s="40">
        <v>0</v>
      </c>
      <c r="P467" s="40">
        <v>10000</v>
      </c>
      <c r="Q467" s="24" t="s">
        <v>1107</v>
      </c>
      <c r="R467" s="36" t="s">
        <v>1108</v>
      </c>
      <c r="S467" s="36" t="s">
        <v>376</v>
      </c>
      <c r="T467" s="36" t="s">
        <v>147</v>
      </c>
    </row>
    <row r="468" spans="1:20" ht="18" customHeight="1" x14ac:dyDescent="0.35">
      <c r="A468" s="24" t="s">
        <v>19</v>
      </c>
      <c r="B468" s="24" t="s">
        <v>65</v>
      </c>
      <c r="C468" s="24" t="s">
        <v>1102</v>
      </c>
      <c r="D468" s="24" t="s">
        <v>1103</v>
      </c>
      <c r="E468" s="24" t="s">
        <v>25</v>
      </c>
      <c r="F468" s="24" t="s">
        <v>1104</v>
      </c>
      <c r="G468" s="24" t="s">
        <v>151</v>
      </c>
      <c r="H468" s="24" t="s">
        <v>1105</v>
      </c>
      <c r="I468" s="46" t="s">
        <v>1109</v>
      </c>
      <c r="J468" s="46">
        <v>2</v>
      </c>
      <c r="K468" s="57">
        <v>45686</v>
      </c>
      <c r="L468" s="45" t="s">
        <v>280</v>
      </c>
      <c r="M468" s="45" t="s">
        <v>614</v>
      </c>
      <c r="N468" s="40">
        <v>58428</v>
      </c>
      <c r="O468" s="40">
        <v>4675</v>
      </c>
      <c r="P468" s="40">
        <v>63103</v>
      </c>
      <c r="Q468" s="24" t="s">
        <v>1107</v>
      </c>
      <c r="R468" s="36" t="s">
        <v>1108</v>
      </c>
      <c r="S468" s="36" t="s">
        <v>376</v>
      </c>
      <c r="T468" s="36" t="s">
        <v>147</v>
      </c>
    </row>
    <row r="469" spans="1:20" ht="18" customHeight="1" x14ac:dyDescent="0.35">
      <c r="A469" s="24" t="s">
        <v>19</v>
      </c>
      <c r="B469" s="24" t="s">
        <v>65</v>
      </c>
      <c r="C469" s="24" t="s">
        <v>1139</v>
      </c>
      <c r="D469" s="24" t="s">
        <v>479</v>
      </c>
      <c r="E469" s="24" t="s">
        <v>151</v>
      </c>
      <c r="F469" s="24"/>
      <c r="G469" s="24"/>
      <c r="H469" s="24" t="s">
        <v>1140</v>
      </c>
      <c r="I469" s="46" t="s">
        <v>1141</v>
      </c>
      <c r="J469" s="46">
        <v>2</v>
      </c>
      <c r="K469" s="57">
        <v>45540</v>
      </c>
      <c r="L469" s="45" t="s">
        <v>233</v>
      </c>
      <c r="M469" s="45" t="s">
        <v>234</v>
      </c>
      <c r="N469" s="40">
        <v>150000</v>
      </c>
      <c r="O469" s="40">
        <v>84000</v>
      </c>
      <c r="P469" s="40">
        <v>234000</v>
      </c>
      <c r="Q469" s="24" t="s">
        <v>1142</v>
      </c>
      <c r="R469" s="36" t="s">
        <v>1143</v>
      </c>
      <c r="S469" s="36" t="s">
        <v>1144</v>
      </c>
      <c r="T469" s="36" t="s">
        <v>147</v>
      </c>
    </row>
    <row r="470" spans="1:20" ht="18" customHeight="1" x14ac:dyDescent="0.35">
      <c r="A470" s="24" t="s">
        <v>19</v>
      </c>
      <c r="B470" s="24" t="s">
        <v>65</v>
      </c>
      <c r="C470" s="24" t="s">
        <v>1145</v>
      </c>
      <c r="D470" s="24" t="s">
        <v>1146</v>
      </c>
      <c r="E470" s="24" t="s">
        <v>25</v>
      </c>
      <c r="F470" s="24"/>
      <c r="G470" s="24"/>
      <c r="H470" s="24" t="s">
        <v>1147</v>
      </c>
      <c r="I470" s="46" t="s">
        <v>1148</v>
      </c>
      <c r="J470" s="46">
        <v>1</v>
      </c>
      <c r="K470" s="57">
        <v>45481</v>
      </c>
      <c r="L470" s="45" t="s">
        <v>1149</v>
      </c>
      <c r="M470" s="45" t="s">
        <v>218</v>
      </c>
      <c r="N470" s="40">
        <v>19512</v>
      </c>
      <c r="O470" s="40">
        <v>0</v>
      </c>
      <c r="P470" s="40">
        <v>19512</v>
      </c>
      <c r="Q470" s="24" t="s">
        <v>1150</v>
      </c>
      <c r="R470" s="36" t="s">
        <v>1151</v>
      </c>
      <c r="S470" s="36" t="s">
        <v>407</v>
      </c>
      <c r="T470" s="36" t="s">
        <v>147</v>
      </c>
    </row>
    <row r="471" spans="1:20" ht="18" customHeight="1" x14ac:dyDescent="0.35">
      <c r="A471" s="24" t="s">
        <v>20</v>
      </c>
      <c r="B471" s="24" t="s">
        <v>83</v>
      </c>
      <c r="C471" s="24" t="s">
        <v>2384</v>
      </c>
      <c r="D471" s="24" t="s">
        <v>479</v>
      </c>
      <c r="E471" s="24" t="s">
        <v>151</v>
      </c>
      <c r="F471" s="24"/>
      <c r="G471" s="24"/>
      <c r="H471" s="24" t="s">
        <v>2385</v>
      </c>
      <c r="I471" s="46" t="s">
        <v>2386</v>
      </c>
      <c r="J471" s="46">
        <v>1</v>
      </c>
      <c r="K471" s="57">
        <v>45574</v>
      </c>
      <c r="L471" s="45" t="s">
        <v>1759</v>
      </c>
      <c r="M471" s="45" t="s">
        <v>201</v>
      </c>
      <c r="N471" s="40">
        <v>258000</v>
      </c>
      <c r="O471" s="40">
        <v>136955</v>
      </c>
      <c r="P471" s="40">
        <v>394955</v>
      </c>
      <c r="Q471" s="24" t="s">
        <v>2387</v>
      </c>
      <c r="R471" s="36" t="s">
        <v>2388</v>
      </c>
      <c r="S471" s="36" t="s">
        <v>407</v>
      </c>
      <c r="T471" s="36" t="s">
        <v>147</v>
      </c>
    </row>
    <row r="472" spans="1:20" ht="18" customHeight="1" x14ac:dyDescent="0.35">
      <c r="A472" s="24" t="s">
        <v>20</v>
      </c>
      <c r="B472" s="24" t="s">
        <v>85</v>
      </c>
      <c r="C472" s="24" t="s">
        <v>2423</v>
      </c>
      <c r="D472" s="24" t="s">
        <v>479</v>
      </c>
      <c r="E472" s="24" t="s">
        <v>151</v>
      </c>
      <c r="F472" s="24"/>
      <c r="G472" s="24"/>
      <c r="H472" s="24" t="s">
        <v>2424</v>
      </c>
      <c r="I472" s="46" t="s">
        <v>2425</v>
      </c>
      <c r="J472" s="46">
        <v>2</v>
      </c>
      <c r="K472" s="57">
        <v>45562</v>
      </c>
      <c r="L472" s="45" t="s">
        <v>162</v>
      </c>
      <c r="M472" s="45" t="s">
        <v>367</v>
      </c>
      <c r="N472" s="40">
        <v>208593</v>
      </c>
      <c r="O472" s="40">
        <v>116812</v>
      </c>
      <c r="P472" s="40">
        <v>325405</v>
      </c>
      <c r="Q472" s="24" t="s">
        <v>2426</v>
      </c>
      <c r="R472" s="36" t="s">
        <v>2427</v>
      </c>
      <c r="S472" s="36" t="s">
        <v>407</v>
      </c>
      <c r="T472" s="36" t="s">
        <v>147</v>
      </c>
    </row>
    <row r="473" spans="1:20" ht="18" customHeight="1" x14ac:dyDescent="0.35">
      <c r="A473" s="24" t="s">
        <v>20</v>
      </c>
      <c r="B473" s="24" t="s">
        <v>87</v>
      </c>
      <c r="C473" s="24" t="s">
        <v>1583</v>
      </c>
      <c r="D473" s="24" t="s">
        <v>1584</v>
      </c>
      <c r="E473" s="24" t="s">
        <v>25</v>
      </c>
      <c r="F473" s="24" t="s">
        <v>1532</v>
      </c>
      <c r="G473" s="24" t="s">
        <v>151</v>
      </c>
      <c r="H473" s="24" t="s">
        <v>1585</v>
      </c>
      <c r="I473" s="46" t="s">
        <v>1586</v>
      </c>
      <c r="J473" s="46">
        <v>1</v>
      </c>
      <c r="K473" s="57">
        <v>45734</v>
      </c>
      <c r="L473" s="45" t="s">
        <v>200</v>
      </c>
      <c r="M473" s="45" t="s">
        <v>201</v>
      </c>
      <c r="N473" s="40">
        <v>25845</v>
      </c>
      <c r="O473" s="40">
        <v>13698</v>
      </c>
      <c r="P473" s="40">
        <v>39543</v>
      </c>
      <c r="Q473" s="24" t="s">
        <v>1587</v>
      </c>
      <c r="R473" s="36" t="s">
        <v>1588</v>
      </c>
      <c r="S473" s="36" t="s">
        <v>407</v>
      </c>
      <c r="T473" s="36" t="s">
        <v>147</v>
      </c>
    </row>
    <row r="474" spans="1:20" ht="18" customHeight="1" x14ac:dyDescent="0.35">
      <c r="A474" s="24" t="s">
        <v>20</v>
      </c>
      <c r="B474" s="24" t="s">
        <v>87</v>
      </c>
      <c r="C474" s="24" t="s">
        <v>1583</v>
      </c>
      <c r="D474" s="24" t="s">
        <v>1821</v>
      </c>
      <c r="E474" s="24" t="s">
        <v>25</v>
      </c>
      <c r="F474" s="24" t="s">
        <v>1532</v>
      </c>
      <c r="G474" s="24" t="s">
        <v>151</v>
      </c>
      <c r="H474" s="24" t="s">
        <v>1822</v>
      </c>
      <c r="I474" s="46" t="s">
        <v>1823</v>
      </c>
      <c r="J474" s="46">
        <v>3</v>
      </c>
      <c r="K474" s="57">
        <v>45688</v>
      </c>
      <c r="L474" s="45" t="s">
        <v>162</v>
      </c>
      <c r="M474" s="45" t="s">
        <v>163</v>
      </c>
      <c r="N474" s="40">
        <v>15191</v>
      </c>
      <c r="O474" s="40">
        <v>8507</v>
      </c>
      <c r="P474" s="40">
        <v>23698</v>
      </c>
      <c r="Q474" s="24" t="s">
        <v>1824</v>
      </c>
      <c r="R474" s="36" t="s">
        <v>1825</v>
      </c>
      <c r="S474" s="36" t="s">
        <v>407</v>
      </c>
      <c r="T474" s="36" t="s">
        <v>147</v>
      </c>
    </row>
    <row r="475" spans="1:20" ht="18" customHeight="1" x14ac:dyDescent="0.35">
      <c r="A475" s="24" t="s">
        <v>20</v>
      </c>
      <c r="B475" s="24" t="s">
        <v>87</v>
      </c>
      <c r="C475" s="24" t="s">
        <v>1583</v>
      </c>
      <c r="D475" s="24" t="s">
        <v>1584</v>
      </c>
      <c r="E475" s="24" t="s">
        <v>25</v>
      </c>
      <c r="F475" s="24" t="s">
        <v>2015</v>
      </c>
      <c r="G475" s="24" t="s">
        <v>139</v>
      </c>
      <c r="H475" s="24" t="s">
        <v>2016</v>
      </c>
      <c r="I475" s="46" t="s">
        <v>2017</v>
      </c>
      <c r="J475" s="46">
        <v>2</v>
      </c>
      <c r="K475" s="57">
        <v>45638</v>
      </c>
      <c r="L475" s="45" t="s">
        <v>200</v>
      </c>
      <c r="M475" s="45" t="s">
        <v>218</v>
      </c>
      <c r="N475" s="40">
        <v>5253</v>
      </c>
      <c r="O475" s="40">
        <v>1051</v>
      </c>
      <c r="P475" s="40">
        <v>6304</v>
      </c>
      <c r="Q475" s="24" t="s">
        <v>2018</v>
      </c>
      <c r="R475" s="36" t="s">
        <v>2019</v>
      </c>
      <c r="S475" s="36" t="s">
        <v>407</v>
      </c>
      <c r="T475" s="36" t="s">
        <v>147</v>
      </c>
    </row>
    <row r="476" spans="1:20" ht="18" customHeight="1" x14ac:dyDescent="0.35">
      <c r="A476" s="24" t="s">
        <v>20</v>
      </c>
      <c r="B476" s="24" t="s">
        <v>87</v>
      </c>
      <c r="C476" s="24" t="s">
        <v>1583</v>
      </c>
      <c r="D476" s="24" t="s">
        <v>836</v>
      </c>
      <c r="E476" s="24" t="s">
        <v>25</v>
      </c>
      <c r="F476" s="24" t="s">
        <v>1532</v>
      </c>
      <c r="G476" s="24" t="s">
        <v>151</v>
      </c>
      <c r="H476" s="24" t="s">
        <v>2087</v>
      </c>
      <c r="I476" s="46" t="s">
        <v>2088</v>
      </c>
      <c r="J476" s="46">
        <v>3</v>
      </c>
      <c r="K476" s="57">
        <v>45622</v>
      </c>
      <c r="L476" s="45" t="s">
        <v>200</v>
      </c>
      <c r="M476" s="45" t="s">
        <v>201</v>
      </c>
      <c r="N476" s="40">
        <v>35571</v>
      </c>
      <c r="O476" s="40">
        <v>18853</v>
      </c>
      <c r="P476" s="40">
        <v>54424</v>
      </c>
      <c r="Q476" s="24" t="s">
        <v>2089</v>
      </c>
      <c r="R476" s="36" t="s">
        <v>2090</v>
      </c>
      <c r="S476" s="36" t="s">
        <v>436</v>
      </c>
      <c r="T476" s="36" t="s">
        <v>147</v>
      </c>
    </row>
    <row r="477" spans="1:20" ht="18" customHeight="1" x14ac:dyDescent="0.35">
      <c r="A477" s="24" t="s">
        <v>20</v>
      </c>
      <c r="B477" s="24" t="s">
        <v>87</v>
      </c>
      <c r="C477" s="24" t="s">
        <v>1583</v>
      </c>
      <c r="D477" s="24" t="s">
        <v>836</v>
      </c>
      <c r="E477" s="24" t="s">
        <v>25</v>
      </c>
      <c r="F477" s="24" t="s">
        <v>1532</v>
      </c>
      <c r="G477" s="24" t="s">
        <v>151</v>
      </c>
      <c r="H477" s="24" t="s">
        <v>2087</v>
      </c>
      <c r="I477" s="46" t="s">
        <v>2091</v>
      </c>
      <c r="J477" s="46">
        <v>3</v>
      </c>
      <c r="K477" s="57">
        <v>45622</v>
      </c>
      <c r="L477" s="45" t="s">
        <v>200</v>
      </c>
      <c r="M477" s="45" t="s">
        <v>201</v>
      </c>
      <c r="N477" s="40">
        <v>43020</v>
      </c>
      <c r="O477" s="40">
        <v>22800</v>
      </c>
      <c r="P477" s="40">
        <v>65820</v>
      </c>
      <c r="Q477" s="24" t="s">
        <v>2089</v>
      </c>
      <c r="R477" s="36" t="s">
        <v>2090</v>
      </c>
      <c r="S477" s="36" t="s">
        <v>436</v>
      </c>
      <c r="T477" s="36" t="s">
        <v>147</v>
      </c>
    </row>
    <row r="478" spans="1:20" ht="18" customHeight="1" x14ac:dyDescent="0.35">
      <c r="A478" s="24" t="s">
        <v>21</v>
      </c>
      <c r="B478" s="24" t="s">
        <v>108</v>
      </c>
      <c r="C478" s="24" t="s">
        <v>1474</v>
      </c>
      <c r="D478" s="24" t="s">
        <v>1475</v>
      </c>
      <c r="E478" s="24" t="s">
        <v>139</v>
      </c>
      <c r="F478" s="24"/>
      <c r="G478" s="24"/>
      <c r="H478" s="24" t="s">
        <v>1476</v>
      </c>
      <c r="I478" s="46" t="s">
        <v>1477</v>
      </c>
      <c r="J478" s="46">
        <v>1</v>
      </c>
      <c r="K478" s="57">
        <v>45632</v>
      </c>
      <c r="L478" s="45" t="s">
        <v>452</v>
      </c>
      <c r="M478" s="45" t="s">
        <v>298</v>
      </c>
      <c r="N478" s="40">
        <v>45455</v>
      </c>
      <c r="O478" s="40">
        <v>4545</v>
      </c>
      <c r="P478" s="40">
        <v>50000</v>
      </c>
      <c r="Q478" s="24" t="s">
        <v>1478</v>
      </c>
      <c r="R478" s="36" t="s">
        <v>1479</v>
      </c>
      <c r="S478" s="36" t="s">
        <v>436</v>
      </c>
      <c r="T478" s="36" t="s">
        <v>147</v>
      </c>
    </row>
    <row r="479" spans="1:20" ht="18" customHeight="1" x14ac:dyDescent="0.35">
      <c r="A479" s="24" t="s">
        <v>20</v>
      </c>
      <c r="B479" s="24" t="s">
        <v>88</v>
      </c>
      <c r="C479" s="24" t="s">
        <v>1894</v>
      </c>
      <c r="D479" s="24" t="s">
        <v>1895</v>
      </c>
      <c r="E479" s="24" t="s">
        <v>363</v>
      </c>
      <c r="F479" s="24"/>
      <c r="G479" s="24"/>
      <c r="H479" s="24" t="s">
        <v>1896</v>
      </c>
      <c r="I479" s="46" t="s">
        <v>1897</v>
      </c>
      <c r="J479" s="46">
        <v>1</v>
      </c>
      <c r="K479" s="57">
        <v>45671</v>
      </c>
      <c r="L479" s="45" t="s">
        <v>142</v>
      </c>
      <c r="M479" s="45" t="s">
        <v>234</v>
      </c>
      <c r="N479" s="40">
        <v>3255</v>
      </c>
      <c r="O479" s="40">
        <v>0</v>
      </c>
      <c r="P479" s="40">
        <v>3255</v>
      </c>
      <c r="Q479" s="24" t="s">
        <v>1898</v>
      </c>
      <c r="R479" s="36" t="s">
        <v>1899</v>
      </c>
      <c r="S479" s="36" t="s">
        <v>382</v>
      </c>
      <c r="T479" s="36" t="s">
        <v>147</v>
      </c>
    </row>
    <row r="480" spans="1:20" ht="18" customHeight="1" x14ac:dyDescent="0.35">
      <c r="A480" s="24" t="s">
        <v>20</v>
      </c>
      <c r="B480" s="24" t="s">
        <v>88</v>
      </c>
      <c r="C480" s="24" t="s">
        <v>2181</v>
      </c>
      <c r="D480" s="24" t="s">
        <v>2182</v>
      </c>
      <c r="E480" s="24" t="s">
        <v>139</v>
      </c>
      <c r="F480" s="24"/>
      <c r="G480" s="24"/>
      <c r="H480" s="24" t="s">
        <v>2183</v>
      </c>
      <c r="I480" s="46" t="s">
        <v>2184</v>
      </c>
      <c r="J480" s="46">
        <v>1</v>
      </c>
      <c r="K480" s="57">
        <v>45608</v>
      </c>
      <c r="L480" s="45" t="s">
        <v>174</v>
      </c>
      <c r="M480" s="45" t="s">
        <v>175</v>
      </c>
      <c r="N480" s="40">
        <v>1190</v>
      </c>
      <c r="O480" s="40">
        <v>0</v>
      </c>
      <c r="P480" s="40">
        <v>1190</v>
      </c>
      <c r="Q480" s="24" t="s">
        <v>2185</v>
      </c>
      <c r="R480" s="36" t="s">
        <v>2186</v>
      </c>
      <c r="S480" s="36" t="s">
        <v>562</v>
      </c>
      <c r="T480" s="36" t="s">
        <v>147</v>
      </c>
    </row>
    <row r="481" spans="1:20" ht="18" customHeight="1" x14ac:dyDescent="0.35">
      <c r="A481" s="24" t="s">
        <v>21</v>
      </c>
      <c r="B481" s="24" t="s">
        <v>111</v>
      </c>
      <c r="C481" s="24" t="s">
        <v>1480</v>
      </c>
      <c r="D481" s="24" t="s">
        <v>1481</v>
      </c>
      <c r="E481" s="24" t="s">
        <v>443</v>
      </c>
      <c r="F481" s="24"/>
      <c r="G481" s="24"/>
      <c r="H481" s="24" t="s">
        <v>1482</v>
      </c>
      <c r="I481" s="46" t="s">
        <v>1483</v>
      </c>
      <c r="J481" s="46">
        <v>1</v>
      </c>
      <c r="K481" s="57">
        <v>45630</v>
      </c>
      <c r="L481" s="45" t="s">
        <v>200</v>
      </c>
      <c r="M481" s="45" t="s">
        <v>936</v>
      </c>
      <c r="N481" s="40">
        <v>198412</v>
      </c>
      <c r="O481" s="40">
        <v>51588</v>
      </c>
      <c r="P481" s="40">
        <v>250000</v>
      </c>
      <c r="Q481" s="24" t="s">
        <v>1484</v>
      </c>
      <c r="R481" s="36" t="s">
        <v>1485</v>
      </c>
      <c r="S481" s="36" t="s">
        <v>601</v>
      </c>
      <c r="T481" s="36" t="s">
        <v>147</v>
      </c>
    </row>
    <row r="482" spans="1:20" ht="18" customHeight="1" x14ac:dyDescent="0.35">
      <c r="A482" s="24" t="s">
        <v>20</v>
      </c>
      <c r="B482" s="24" t="s">
        <v>89</v>
      </c>
      <c r="C482" s="24" t="s">
        <v>1761</v>
      </c>
      <c r="D482" s="24" t="s">
        <v>1762</v>
      </c>
      <c r="E482" s="24" t="s">
        <v>139</v>
      </c>
      <c r="F482" s="24"/>
      <c r="G482" s="24"/>
      <c r="H482" s="24" t="s">
        <v>1763</v>
      </c>
      <c r="I482" s="46" t="s">
        <v>1764</v>
      </c>
      <c r="J482" s="46">
        <v>1</v>
      </c>
      <c r="K482" s="57">
        <v>45700</v>
      </c>
      <c r="L482" s="45" t="s">
        <v>297</v>
      </c>
      <c r="M482" s="45" t="s">
        <v>298</v>
      </c>
      <c r="N482" s="40">
        <v>30000</v>
      </c>
      <c r="O482" s="40">
        <v>0</v>
      </c>
      <c r="P482" s="40">
        <v>30000</v>
      </c>
      <c r="Q482" s="24" t="s">
        <v>1765</v>
      </c>
      <c r="R482" s="36" t="s">
        <v>1766</v>
      </c>
      <c r="S482" s="36" t="s">
        <v>407</v>
      </c>
      <c r="T482" s="36" t="s">
        <v>147</v>
      </c>
    </row>
    <row r="483" spans="1:20" ht="18" customHeight="1" x14ac:dyDescent="0.35">
      <c r="A483" s="24" t="s">
        <v>20</v>
      </c>
      <c r="B483" s="24" t="s">
        <v>90</v>
      </c>
      <c r="C483" s="24" t="s">
        <v>1783</v>
      </c>
      <c r="D483" s="24" t="s">
        <v>1784</v>
      </c>
      <c r="E483" s="24" t="s">
        <v>139</v>
      </c>
      <c r="F483" s="24" t="s">
        <v>1532</v>
      </c>
      <c r="G483" s="24" t="s">
        <v>151</v>
      </c>
      <c r="H483" s="24" t="s">
        <v>1785</v>
      </c>
      <c r="I483" s="46" t="s">
        <v>1786</v>
      </c>
      <c r="J483" s="46">
        <v>1</v>
      </c>
      <c r="K483" s="57">
        <v>45698</v>
      </c>
      <c r="L483" s="45" t="s">
        <v>200</v>
      </c>
      <c r="M483" s="45" t="s">
        <v>201</v>
      </c>
      <c r="N483" s="40">
        <v>22861</v>
      </c>
      <c r="O483" s="40">
        <v>1829</v>
      </c>
      <c r="P483" s="40">
        <v>24690</v>
      </c>
      <c r="Q483" s="24" t="s">
        <v>1787</v>
      </c>
      <c r="R483" s="36" t="s">
        <v>1788</v>
      </c>
      <c r="S483" s="36" t="s">
        <v>407</v>
      </c>
      <c r="T483" s="36" t="s">
        <v>147</v>
      </c>
    </row>
    <row r="484" spans="1:20" ht="18" customHeight="1" x14ac:dyDescent="0.35">
      <c r="A484" s="24" t="s">
        <v>20</v>
      </c>
      <c r="B484" s="24" t="s">
        <v>91</v>
      </c>
      <c r="C484" s="24" t="s">
        <v>1524</v>
      </c>
      <c r="D484" s="24" t="s">
        <v>1525</v>
      </c>
      <c r="E484" s="24" t="s">
        <v>25</v>
      </c>
      <c r="F484" s="24" t="s">
        <v>1526</v>
      </c>
      <c r="G484" s="24" t="s">
        <v>151</v>
      </c>
      <c r="H484" s="24" t="s">
        <v>1527</v>
      </c>
      <c r="I484" s="46" t="s">
        <v>1528</v>
      </c>
      <c r="J484" s="46">
        <v>4</v>
      </c>
      <c r="K484" s="57">
        <v>45747</v>
      </c>
      <c r="L484" s="45" t="s">
        <v>233</v>
      </c>
      <c r="M484" s="45" t="s">
        <v>234</v>
      </c>
      <c r="N484" s="40">
        <v>31486</v>
      </c>
      <c r="O484" s="40">
        <v>17632</v>
      </c>
      <c r="P484" s="40">
        <v>49118</v>
      </c>
      <c r="Q484" s="24" t="s">
        <v>1529</v>
      </c>
      <c r="R484" s="36" t="s">
        <v>1530</v>
      </c>
      <c r="S484" s="36" t="s">
        <v>436</v>
      </c>
      <c r="T484" s="36" t="s">
        <v>147</v>
      </c>
    </row>
    <row r="485" spans="1:20" ht="18" customHeight="1" x14ac:dyDescent="0.35">
      <c r="A485" s="24" t="s">
        <v>20</v>
      </c>
      <c r="B485" s="24" t="s">
        <v>91</v>
      </c>
      <c r="C485" s="24" t="s">
        <v>1677</v>
      </c>
      <c r="D485" s="24" t="s">
        <v>1622</v>
      </c>
      <c r="E485" s="24" t="s">
        <v>25</v>
      </c>
      <c r="F485" s="24" t="s">
        <v>1526</v>
      </c>
      <c r="G485" s="24" t="s">
        <v>151</v>
      </c>
      <c r="H485" s="24" t="s">
        <v>1678</v>
      </c>
      <c r="I485" s="46" t="s">
        <v>1679</v>
      </c>
      <c r="J485" s="46">
        <v>1</v>
      </c>
      <c r="K485" s="57">
        <v>45709</v>
      </c>
      <c r="L485" s="45" t="s">
        <v>142</v>
      </c>
      <c r="M485" s="45" t="s">
        <v>143</v>
      </c>
      <c r="N485" s="40">
        <v>7392</v>
      </c>
      <c r="O485" s="40">
        <v>3918</v>
      </c>
      <c r="P485" s="40">
        <v>11310</v>
      </c>
      <c r="Q485" s="24" t="s">
        <v>1680</v>
      </c>
      <c r="R485" s="36" t="s">
        <v>1681</v>
      </c>
      <c r="S485" s="36" t="s">
        <v>436</v>
      </c>
      <c r="T485" s="36" t="s">
        <v>147</v>
      </c>
    </row>
    <row r="486" spans="1:20" ht="18" customHeight="1" x14ac:dyDescent="0.35">
      <c r="A486" s="24" t="s">
        <v>20</v>
      </c>
      <c r="B486" s="24" t="s">
        <v>91</v>
      </c>
      <c r="C486" s="24" t="s">
        <v>1550</v>
      </c>
      <c r="D486" s="24" t="s">
        <v>1778</v>
      </c>
      <c r="E486" s="24" t="s">
        <v>25</v>
      </c>
      <c r="F486" s="24" t="s">
        <v>1526</v>
      </c>
      <c r="G486" s="24" t="s">
        <v>151</v>
      </c>
      <c r="H486" s="24" t="s">
        <v>1779</v>
      </c>
      <c r="I486" s="46" t="s">
        <v>1780</v>
      </c>
      <c r="J486" s="46">
        <v>2</v>
      </c>
      <c r="K486" s="57">
        <v>45699</v>
      </c>
      <c r="L486" s="45" t="s">
        <v>1746</v>
      </c>
      <c r="M486" s="45" t="s">
        <v>1747</v>
      </c>
      <c r="N486" s="40">
        <v>64812</v>
      </c>
      <c r="O486" s="40">
        <v>36295</v>
      </c>
      <c r="P486" s="40">
        <v>101107</v>
      </c>
      <c r="Q486" s="24" t="s">
        <v>1781</v>
      </c>
      <c r="R486" s="36" t="s">
        <v>1782</v>
      </c>
      <c r="S486" s="36" t="s">
        <v>436</v>
      </c>
      <c r="T486" s="36" t="s">
        <v>147</v>
      </c>
    </row>
    <row r="487" spans="1:20" ht="18" customHeight="1" x14ac:dyDescent="0.35">
      <c r="A487" s="24" t="s">
        <v>20</v>
      </c>
      <c r="B487" s="24" t="s">
        <v>91</v>
      </c>
      <c r="C487" s="24" t="s">
        <v>1804</v>
      </c>
      <c r="D487" s="24" t="s">
        <v>1805</v>
      </c>
      <c r="E487" s="24" t="s">
        <v>25</v>
      </c>
      <c r="F487" s="24" t="s">
        <v>1806</v>
      </c>
      <c r="G487" s="24" t="s">
        <v>151</v>
      </c>
      <c r="H487" s="24" t="s">
        <v>1807</v>
      </c>
      <c r="I487" s="46" t="s">
        <v>1808</v>
      </c>
      <c r="J487" s="46">
        <v>1</v>
      </c>
      <c r="K487" s="57">
        <v>45695</v>
      </c>
      <c r="L487" s="45" t="s">
        <v>200</v>
      </c>
      <c r="M487" s="45" t="s">
        <v>201</v>
      </c>
      <c r="N487" s="40">
        <v>663611</v>
      </c>
      <c r="O487" s="40">
        <v>323115</v>
      </c>
      <c r="P487" s="40">
        <v>986726</v>
      </c>
      <c r="Q487" s="24" t="s">
        <v>1809</v>
      </c>
      <c r="R487" s="36" t="s">
        <v>1810</v>
      </c>
      <c r="S487" s="36" t="s">
        <v>436</v>
      </c>
      <c r="T487" s="36" t="s">
        <v>147</v>
      </c>
    </row>
    <row r="488" spans="1:20" ht="18" customHeight="1" x14ac:dyDescent="0.35">
      <c r="A488" s="24" t="s">
        <v>20</v>
      </c>
      <c r="B488" s="24" t="s">
        <v>91</v>
      </c>
      <c r="C488" s="24" t="s">
        <v>1911</v>
      </c>
      <c r="D488" s="24" t="s">
        <v>1821</v>
      </c>
      <c r="E488" s="24" t="s">
        <v>25</v>
      </c>
      <c r="F488" s="24" t="s">
        <v>1526</v>
      </c>
      <c r="G488" s="24" t="s">
        <v>151</v>
      </c>
      <c r="H488" s="24" t="s">
        <v>1912</v>
      </c>
      <c r="I488" s="46" t="s">
        <v>1913</v>
      </c>
      <c r="J488" s="46">
        <v>1</v>
      </c>
      <c r="K488" s="57">
        <v>45670</v>
      </c>
      <c r="L488" s="45" t="s">
        <v>1129</v>
      </c>
      <c r="M488" s="45" t="s">
        <v>1914</v>
      </c>
      <c r="N488" s="40">
        <v>4890</v>
      </c>
      <c r="O488" s="40">
        <v>2738</v>
      </c>
      <c r="P488" s="40">
        <v>7628</v>
      </c>
      <c r="Q488" s="24" t="s">
        <v>1915</v>
      </c>
      <c r="R488" s="36" t="s">
        <v>1916</v>
      </c>
      <c r="S488" s="36" t="s">
        <v>407</v>
      </c>
      <c r="T488" s="36" t="s">
        <v>147</v>
      </c>
    </row>
    <row r="489" spans="1:20" ht="18" customHeight="1" x14ac:dyDescent="0.35">
      <c r="A489" s="24" t="s">
        <v>20</v>
      </c>
      <c r="B489" s="24" t="s">
        <v>91</v>
      </c>
      <c r="C489" s="24" t="s">
        <v>1911</v>
      </c>
      <c r="D489" s="24" t="s">
        <v>1821</v>
      </c>
      <c r="E489" s="24" t="s">
        <v>25</v>
      </c>
      <c r="F489" s="24" t="s">
        <v>1526</v>
      </c>
      <c r="G489" s="24" t="s">
        <v>151</v>
      </c>
      <c r="H489" s="24" t="s">
        <v>1912</v>
      </c>
      <c r="I489" s="46" t="s">
        <v>1917</v>
      </c>
      <c r="J489" s="46">
        <v>1</v>
      </c>
      <c r="K489" s="57">
        <v>45670</v>
      </c>
      <c r="L489" s="45" t="s">
        <v>1918</v>
      </c>
      <c r="M489" s="45" t="s">
        <v>605</v>
      </c>
      <c r="N489" s="40">
        <v>33492</v>
      </c>
      <c r="O489" s="40">
        <v>18756</v>
      </c>
      <c r="P489" s="40">
        <v>52248</v>
      </c>
      <c r="Q489" s="24" t="s">
        <v>1915</v>
      </c>
      <c r="R489" s="36" t="s">
        <v>1916</v>
      </c>
      <c r="S489" s="36" t="s">
        <v>407</v>
      </c>
      <c r="T489" s="36" t="s">
        <v>147</v>
      </c>
    </row>
    <row r="490" spans="1:20" ht="18" customHeight="1" x14ac:dyDescent="0.35">
      <c r="A490" s="24" t="s">
        <v>20</v>
      </c>
      <c r="B490" s="24" t="s">
        <v>91</v>
      </c>
      <c r="C490" s="24" t="s">
        <v>1524</v>
      </c>
      <c r="D490" s="24" t="s">
        <v>1951</v>
      </c>
      <c r="E490" s="24" t="s">
        <v>25</v>
      </c>
      <c r="F490" s="24" t="s">
        <v>1526</v>
      </c>
      <c r="G490" s="24" t="s">
        <v>151</v>
      </c>
      <c r="H490" s="24" t="s">
        <v>1952</v>
      </c>
      <c r="I490" s="46" t="s">
        <v>1953</v>
      </c>
      <c r="J490" s="46">
        <v>1</v>
      </c>
      <c r="K490" s="57">
        <v>45649</v>
      </c>
      <c r="L490" s="45" t="s">
        <v>154</v>
      </c>
      <c r="M490" s="45" t="s">
        <v>155</v>
      </c>
      <c r="N490" s="40">
        <v>21890</v>
      </c>
      <c r="O490" s="40">
        <v>12258</v>
      </c>
      <c r="P490" s="40">
        <v>34148</v>
      </c>
      <c r="Q490" s="24" t="s">
        <v>1954</v>
      </c>
      <c r="R490" s="36" t="s">
        <v>1955</v>
      </c>
      <c r="S490" s="36" t="s">
        <v>436</v>
      </c>
      <c r="T490" s="36" t="s">
        <v>147</v>
      </c>
    </row>
    <row r="491" spans="1:20" ht="18" customHeight="1" x14ac:dyDescent="0.35">
      <c r="A491" s="24" t="s">
        <v>20</v>
      </c>
      <c r="B491" s="24" t="s">
        <v>91</v>
      </c>
      <c r="C491" s="24" t="s">
        <v>1677</v>
      </c>
      <c r="D491" s="24" t="s">
        <v>2010</v>
      </c>
      <c r="E491" s="24" t="s">
        <v>25</v>
      </c>
      <c r="F491" s="24" t="s">
        <v>1526</v>
      </c>
      <c r="G491" s="24" t="s">
        <v>151</v>
      </c>
      <c r="H491" s="24" t="s">
        <v>2011</v>
      </c>
      <c r="I491" s="46" t="s">
        <v>2012</v>
      </c>
      <c r="J491" s="46">
        <v>1</v>
      </c>
      <c r="K491" s="57">
        <v>45638</v>
      </c>
      <c r="L491" s="45" t="s">
        <v>233</v>
      </c>
      <c r="M491" s="45" t="s">
        <v>234</v>
      </c>
      <c r="N491" s="40">
        <v>2467</v>
      </c>
      <c r="O491" s="40">
        <v>1308</v>
      </c>
      <c r="P491" s="40">
        <v>3775</v>
      </c>
      <c r="Q491" s="24" t="s">
        <v>2013</v>
      </c>
      <c r="R491" s="36" t="s">
        <v>2014</v>
      </c>
      <c r="S491" s="36" t="s">
        <v>407</v>
      </c>
      <c r="T491" s="36" t="s">
        <v>147</v>
      </c>
    </row>
    <row r="492" spans="1:20" ht="18" customHeight="1" x14ac:dyDescent="0.35">
      <c r="A492" s="24" t="s">
        <v>20</v>
      </c>
      <c r="B492" s="24" t="s">
        <v>91</v>
      </c>
      <c r="C492" s="24" t="s">
        <v>1911</v>
      </c>
      <c r="D492" s="24" t="s">
        <v>1821</v>
      </c>
      <c r="E492" s="24" t="s">
        <v>25</v>
      </c>
      <c r="F492" s="24" t="s">
        <v>1526</v>
      </c>
      <c r="G492" s="24" t="s">
        <v>151</v>
      </c>
      <c r="H492" s="24" t="s">
        <v>2052</v>
      </c>
      <c r="I492" s="46" t="s">
        <v>2053</v>
      </c>
      <c r="J492" s="46">
        <v>2</v>
      </c>
      <c r="K492" s="57">
        <v>45630</v>
      </c>
      <c r="L492" s="45" t="s">
        <v>297</v>
      </c>
      <c r="M492" s="45" t="s">
        <v>605</v>
      </c>
      <c r="N492" s="40">
        <v>69319</v>
      </c>
      <c r="O492" s="40">
        <v>20428</v>
      </c>
      <c r="P492" s="40">
        <v>89747</v>
      </c>
      <c r="Q492" s="24" t="s">
        <v>2054</v>
      </c>
      <c r="R492" s="36" t="s">
        <v>2055</v>
      </c>
      <c r="S492" s="36" t="s">
        <v>436</v>
      </c>
      <c r="T492" s="36" t="s">
        <v>147</v>
      </c>
    </row>
    <row r="493" spans="1:20" ht="18" customHeight="1" x14ac:dyDescent="0.35">
      <c r="A493" s="24" t="s">
        <v>20</v>
      </c>
      <c r="B493" s="24" t="s">
        <v>91</v>
      </c>
      <c r="C493" s="24" t="s">
        <v>1677</v>
      </c>
      <c r="D493" s="24" t="s">
        <v>2187</v>
      </c>
      <c r="E493" s="24" t="s">
        <v>139</v>
      </c>
      <c r="F493" s="24" t="s">
        <v>1091</v>
      </c>
      <c r="G493" s="24" t="s">
        <v>151</v>
      </c>
      <c r="H493" s="24" t="s">
        <v>2188</v>
      </c>
      <c r="I493" s="46" t="s">
        <v>2189</v>
      </c>
      <c r="J493" s="46">
        <v>2</v>
      </c>
      <c r="K493" s="57">
        <v>45608</v>
      </c>
      <c r="L493" s="45" t="s">
        <v>154</v>
      </c>
      <c r="M493" s="45" t="s">
        <v>155</v>
      </c>
      <c r="N493" s="40">
        <v>2304</v>
      </c>
      <c r="O493" s="40">
        <v>1221</v>
      </c>
      <c r="P493" s="40">
        <v>3525</v>
      </c>
      <c r="Q493" s="24" t="s">
        <v>2190</v>
      </c>
      <c r="R493" s="36" t="s">
        <v>2191</v>
      </c>
      <c r="S493" s="36" t="s">
        <v>436</v>
      </c>
      <c r="T493" s="36" t="s">
        <v>147</v>
      </c>
    </row>
    <row r="494" spans="1:20" ht="18" customHeight="1" x14ac:dyDescent="0.35">
      <c r="A494" s="24" t="s">
        <v>20</v>
      </c>
      <c r="B494" s="24" t="s">
        <v>91</v>
      </c>
      <c r="C494" s="24" t="s">
        <v>1524</v>
      </c>
      <c r="D494" s="24" t="s">
        <v>2242</v>
      </c>
      <c r="E494" s="24" t="s">
        <v>25</v>
      </c>
      <c r="F494" s="24" t="s">
        <v>1526</v>
      </c>
      <c r="G494" s="24" t="s">
        <v>151</v>
      </c>
      <c r="H494" s="24" t="s">
        <v>2243</v>
      </c>
      <c r="I494" s="46" t="s">
        <v>2244</v>
      </c>
      <c r="J494" s="46">
        <v>1</v>
      </c>
      <c r="K494" s="57">
        <v>45600</v>
      </c>
      <c r="L494" s="45" t="s">
        <v>162</v>
      </c>
      <c r="M494" s="45" t="s">
        <v>163</v>
      </c>
      <c r="N494" s="40">
        <v>332172</v>
      </c>
      <c r="O494" s="40">
        <v>168741</v>
      </c>
      <c r="P494" s="40">
        <v>500913</v>
      </c>
      <c r="Q494" s="24" t="s">
        <v>2245</v>
      </c>
      <c r="R494" s="36" t="s">
        <v>2246</v>
      </c>
      <c r="S494" s="36" t="s">
        <v>436</v>
      </c>
      <c r="T494" s="36" t="s">
        <v>147</v>
      </c>
    </row>
    <row r="495" spans="1:20" ht="18" customHeight="1" x14ac:dyDescent="0.35">
      <c r="A495" s="24" t="s">
        <v>20</v>
      </c>
      <c r="B495" s="24" t="s">
        <v>91</v>
      </c>
      <c r="C495" s="24" t="s">
        <v>2259</v>
      </c>
      <c r="D495" s="24" t="s">
        <v>2260</v>
      </c>
      <c r="E495" s="24" t="s">
        <v>139</v>
      </c>
      <c r="F495" s="24" t="s">
        <v>1526</v>
      </c>
      <c r="G495" s="24" t="s">
        <v>151</v>
      </c>
      <c r="H495" s="24" t="s">
        <v>2261</v>
      </c>
      <c r="I495" s="46" t="s">
        <v>2262</v>
      </c>
      <c r="J495" s="46">
        <v>4</v>
      </c>
      <c r="K495" s="57">
        <v>45593</v>
      </c>
      <c r="L495" s="45" t="s">
        <v>162</v>
      </c>
      <c r="M495" s="45" t="s">
        <v>163</v>
      </c>
      <c r="N495" s="40">
        <v>12011</v>
      </c>
      <c r="O495" s="40">
        <v>6726</v>
      </c>
      <c r="P495" s="40">
        <v>18737</v>
      </c>
      <c r="Q495" s="24" t="s">
        <v>2263</v>
      </c>
      <c r="R495" s="36" t="s">
        <v>2264</v>
      </c>
      <c r="S495" s="36" t="s">
        <v>436</v>
      </c>
      <c r="T495" s="36" t="s">
        <v>147</v>
      </c>
    </row>
    <row r="496" spans="1:20" ht="18" customHeight="1" x14ac:dyDescent="0.35">
      <c r="A496" s="24" t="s">
        <v>20</v>
      </c>
      <c r="B496" s="24" t="s">
        <v>91</v>
      </c>
      <c r="C496" s="24" t="s">
        <v>1524</v>
      </c>
      <c r="D496" s="24" t="s">
        <v>2265</v>
      </c>
      <c r="E496" s="24" t="s">
        <v>25</v>
      </c>
      <c r="F496" s="24" t="s">
        <v>1597</v>
      </c>
      <c r="G496" s="24" t="s">
        <v>151</v>
      </c>
      <c r="H496" s="24" t="s">
        <v>2266</v>
      </c>
      <c r="I496" s="46" t="s">
        <v>2267</v>
      </c>
      <c r="J496" s="46">
        <v>1</v>
      </c>
      <c r="K496" s="57">
        <v>45593</v>
      </c>
      <c r="L496" s="45" t="s">
        <v>233</v>
      </c>
      <c r="M496" s="45" t="s">
        <v>234</v>
      </c>
      <c r="N496" s="40">
        <v>18137</v>
      </c>
      <c r="O496" s="40">
        <v>9612</v>
      </c>
      <c r="P496" s="40">
        <v>27749</v>
      </c>
      <c r="Q496" s="24" t="s">
        <v>2268</v>
      </c>
      <c r="R496" s="36" t="s">
        <v>2269</v>
      </c>
      <c r="S496" s="36" t="s">
        <v>436</v>
      </c>
      <c r="T496" s="36" t="s">
        <v>147</v>
      </c>
    </row>
    <row r="497" spans="1:20" ht="18" customHeight="1" x14ac:dyDescent="0.35">
      <c r="A497" s="24" t="s">
        <v>20</v>
      </c>
      <c r="B497" s="24" t="s">
        <v>91</v>
      </c>
      <c r="C497" s="24" t="s">
        <v>1677</v>
      </c>
      <c r="D497" s="24" t="s">
        <v>1622</v>
      </c>
      <c r="E497" s="24" t="s">
        <v>25</v>
      </c>
      <c r="F497" s="24" t="s">
        <v>1526</v>
      </c>
      <c r="G497" s="24" t="s">
        <v>151</v>
      </c>
      <c r="H497" s="24" t="s">
        <v>2281</v>
      </c>
      <c r="I497" s="46" t="s">
        <v>2282</v>
      </c>
      <c r="J497" s="46">
        <v>1</v>
      </c>
      <c r="K497" s="57">
        <v>45589</v>
      </c>
      <c r="L497" s="45" t="s">
        <v>730</v>
      </c>
      <c r="M497" s="45" t="s">
        <v>349</v>
      </c>
      <c r="N497" s="40">
        <v>99665</v>
      </c>
      <c r="O497" s="40">
        <v>52822</v>
      </c>
      <c r="P497" s="40">
        <v>152487</v>
      </c>
      <c r="Q497" s="24" t="s">
        <v>2283</v>
      </c>
      <c r="R497" s="36" t="s">
        <v>1681</v>
      </c>
      <c r="S497" s="36" t="s">
        <v>436</v>
      </c>
      <c r="T497" s="36" t="s">
        <v>147</v>
      </c>
    </row>
    <row r="498" spans="1:20" ht="18" customHeight="1" x14ac:dyDescent="0.35">
      <c r="A498" s="24" t="s">
        <v>20</v>
      </c>
      <c r="B498" s="24" t="s">
        <v>91</v>
      </c>
      <c r="C498" s="24" t="s">
        <v>1911</v>
      </c>
      <c r="D498" s="24" t="s">
        <v>1551</v>
      </c>
      <c r="E498" s="24" t="s">
        <v>25</v>
      </c>
      <c r="F498" s="24" t="s">
        <v>1091</v>
      </c>
      <c r="G498" s="24" t="s">
        <v>151</v>
      </c>
      <c r="H498" s="24" t="s">
        <v>2288</v>
      </c>
      <c r="I498" s="46" t="s">
        <v>2289</v>
      </c>
      <c r="J498" s="46">
        <v>1</v>
      </c>
      <c r="K498" s="57">
        <v>45588</v>
      </c>
      <c r="L498" s="45" t="s">
        <v>154</v>
      </c>
      <c r="M498" s="45" t="s">
        <v>1747</v>
      </c>
      <c r="N498" s="40">
        <v>73210</v>
      </c>
      <c r="O498" s="40">
        <v>38801</v>
      </c>
      <c r="P498" s="40">
        <v>112011</v>
      </c>
      <c r="Q498" s="24" t="s">
        <v>2290</v>
      </c>
      <c r="R498" s="36" t="s">
        <v>2291</v>
      </c>
      <c r="S498" s="36" t="s">
        <v>436</v>
      </c>
      <c r="T498" s="36" t="s">
        <v>147</v>
      </c>
    </row>
    <row r="499" spans="1:20" ht="18" customHeight="1" x14ac:dyDescent="0.35">
      <c r="A499" s="24" t="s">
        <v>20</v>
      </c>
      <c r="B499" s="24" t="s">
        <v>91</v>
      </c>
      <c r="C499" s="24" t="s">
        <v>1677</v>
      </c>
      <c r="D499" s="24" t="s">
        <v>1146</v>
      </c>
      <c r="E499" s="24" t="s">
        <v>25</v>
      </c>
      <c r="F499" s="24" t="s">
        <v>1526</v>
      </c>
      <c r="G499" s="24" t="s">
        <v>151</v>
      </c>
      <c r="H499" s="24" t="s">
        <v>2371</v>
      </c>
      <c r="I499" s="46" t="s">
        <v>2372</v>
      </c>
      <c r="J499" s="46">
        <v>4</v>
      </c>
      <c r="K499" s="57">
        <v>45576</v>
      </c>
      <c r="L499" s="45" t="s">
        <v>366</v>
      </c>
      <c r="M499" s="45" t="s">
        <v>1733</v>
      </c>
      <c r="N499" s="40">
        <v>7751</v>
      </c>
      <c r="O499" s="40">
        <v>4105</v>
      </c>
      <c r="P499" s="40">
        <v>11856</v>
      </c>
      <c r="Q499" s="24" t="s">
        <v>2373</v>
      </c>
      <c r="R499" s="36" t="s">
        <v>2374</v>
      </c>
      <c r="S499" s="36" t="s">
        <v>436</v>
      </c>
      <c r="T499" s="36" t="s">
        <v>147</v>
      </c>
    </row>
    <row r="500" spans="1:20" ht="18" customHeight="1" x14ac:dyDescent="0.35">
      <c r="A500" s="24" t="s">
        <v>20</v>
      </c>
      <c r="B500" s="24" t="s">
        <v>91</v>
      </c>
      <c r="C500" s="24" t="s">
        <v>1677</v>
      </c>
      <c r="D500" s="24" t="s">
        <v>2265</v>
      </c>
      <c r="E500" s="24" t="s">
        <v>25</v>
      </c>
      <c r="F500" s="24" t="s">
        <v>1526</v>
      </c>
      <c r="G500" s="24" t="s">
        <v>151</v>
      </c>
      <c r="H500" s="24" t="s">
        <v>2375</v>
      </c>
      <c r="I500" s="46" t="s">
        <v>2376</v>
      </c>
      <c r="J500" s="46">
        <v>1</v>
      </c>
      <c r="K500" s="57">
        <v>45576</v>
      </c>
      <c r="L500" s="45" t="s">
        <v>366</v>
      </c>
      <c r="M500" s="45" t="s">
        <v>1733</v>
      </c>
      <c r="N500" s="40">
        <v>152528</v>
      </c>
      <c r="O500" s="40">
        <v>85416</v>
      </c>
      <c r="P500" s="40">
        <v>237944</v>
      </c>
      <c r="Q500" s="24" t="s">
        <v>2377</v>
      </c>
      <c r="R500" s="36" t="s">
        <v>2378</v>
      </c>
      <c r="S500" s="36" t="s">
        <v>436</v>
      </c>
      <c r="T500" s="36" t="s">
        <v>147</v>
      </c>
    </row>
    <row r="501" spans="1:20" ht="18" customHeight="1" x14ac:dyDescent="0.35">
      <c r="A501" s="24" t="s">
        <v>20</v>
      </c>
      <c r="B501" s="24" t="s">
        <v>91</v>
      </c>
      <c r="C501" s="24" t="s">
        <v>2550</v>
      </c>
      <c r="D501" s="24" t="s">
        <v>1532</v>
      </c>
      <c r="E501" s="24" t="s">
        <v>151</v>
      </c>
      <c r="F501" s="24"/>
      <c r="G501" s="24"/>
      <c r="H501" s="24" t="s">
        <v>2551</v>
      </c>
      <c r="I501" s="46" t="s">
        <v>2552</v>
      </c>
      <c r="J501" s="46">
        <v>2</v>
      </c>
      <c r="K501" s="57">
        <v>45534</v>
      </c>
      <c r="L501" s="45" t="s">
        <v>366</v>
      </c>
      <c r="M501" s="45" t="s">
        <v>1733</v>
      </c>
      <c r="N501" s="40">
        <v>328783</v>
      </c>
      <c r="O501" s="40">
        <v>184117</v>
      </c>
      <c r="P501" s="40">
        <v>512900</v>
      </c>
      <c r="Q501" s="24" t="s">
        <v>2553</v>
      </c>
      <c r="R501" s="36" t="s">
        <v>2554</v>
      </c>
      <c r="S501" s="36" t="s">
        <v>407</v>
      </c>
      <c r="T501" s="36" t="s">
        <v>147</v>
      </c>
    </row>
    <row r="502" spans="1:20" ht="18" customHeight="1" x14ac:dyDescent="0.35">
      <c r="A502" s="24" t="s">
        <v>20</v>
      </c>
      <c r="B502" s="24" t="s">
        <v>91</v>
      </c>
      <c r="C502" s="24" t="s">
        <v>2578</v>
      </c>
      <c r="D502" s="24" t="s">
        <v>1096</v>
      </c>
      <c r="E502" s="24" t="s">
        <v>151</v>
      </c>
      <c r="F502" s="24"/>
      <c r="G502" s="24"/>
      <c r="H502" s="24" t="s">
        <v>2579</v>
      </c>
      <c r="I502" s="46" t="s">
        <v>2580</v>
      </c>
      <c r="J502" s="46">
        <v>1</v>
      </c>
      <c r="K502" s="57">
        <v>45530</v>
      </c>
      <c r="L502" s="45" t="s">
        <v>1130</v>
      </c>
      <c r="M502" s="45" t="s">
        <v>163</v>
      </c>
      <c r="N502" s="40">
        <v>149644</v>
      </c>
      <c r="O502" s="40">
        <v>11972</v>
      </c>
      <c r="P502" s="40">
        <v>161616</v>
      </c>
      <c r="Q502" s="24" t="s">
        <v>2581</v>
      </c>
      <c r="R502" s="36" t="s">
        <v>2582</v>
      </c>
      <c r="S502" s="36" t="s">
        <v>407</v>
      </c>
      <c r="T502" s="36" t="s">
        <v>147</v>
      </c>
    </row>
    <row r="503" spans="1:20" ht="18" customHeight="1" x14ac:dyDescent="0.35">
      <c r="A503" s="24" t="s">
        <v>20</v>
      </c>
      <c r="B503" s="24" t="s">
        <v>91</v>
      </c>
      <c r="C503" s="24" t="s">
        <v>1911</v>
      </c>
      <c r="D503" s="24" t="s">
        <v>1805</v>
      </c>
      <c r="E503" s="24" t="s">
        <v>25</v>
      </c>
      <c r="F503" s="24" t="s">
        <v>1091</v>
      </c>
      <c r="G503" s="24" t="s">
        <v>151</v>
      </c>
      <c r="H503" s="24" t="s">
        <v>2636</v>
      </c>
      <c r="I503" s="46" t="s">
        <v>2637</v>
      </c>
      <c r="J503" s="46">
        <v>1</v>
      </c>
      <c r="K503" s="57">
        <v>45504</v>
      </c>
      <c r="L503" s="45" t="s">
        <v>162</v>
      </c>
      <c r="M503" s="45" t="s">
        <v>155</v>
      </c>
      <c r="N503" s="40">
        <v>173510</v>
      </c>
      <c r="O503" s="40">
        <v>75446</v>
      </c>
      <c r="P503" s="40">
        <v>248956</v>
      </c>
      <c r="Q503" s="24" t="s">
        <v>2638</v>
      </c>
      <c r="R503" s="36" t="s">
        <v>2639</v>
      </c>
      <c r="S503" s="36" t="s">
        <v>436</v>
      </c>
      <c r="T503" s="36" t="s">
        <v>147</v>
      </c>
    </row>
    <row r="504" spans="1:20" ht="18" customHeight="1" x14ac:dyDescent="0.35">
      <c r="A504" s="24" t="s">
        <v>20</v>
      </c>
      <c r="B504" s="24" t="s">
        <v>91</v>
      </c>
      <c r="C504" s="24" t="s">
        <v>1677</v>
      </c>
      <c r="D504" s="24" t="s">
        <v>1146</v>
      </c>
      <c r="E504" s="24" t="s">
        <v>25</v>
      </c>
      <c r="F504" s="24" t="s">
        <v>1526</v>
      </c>
      <c r="G504" s="24" t="s">
        <v>151</v>
      </c>
      <c r="H504" s="24" t="s">
        <v>2371</v>
      </c>
      <c r="I504" s="46" t="s">
        <v>2372</v>
      </c>
      <c r="J504" s="46">
        <v>3</v>
      </c>
      <c r="K504" s="57">
        <v>45482</v>
      </c>
      <c r="L504" s="45" t="s">
        <v>1976</v>
      </c>
      <c r="M504" s="45" t="s">
        <v>2662</v>
      </c>
      <c r="N504" s="40">
        <v>7724</v>
      </c>
      <c r="O504" s="40">
        <v>4325</v>
      </c>
      <c r="P504" s="40">
        <v>12049</v>
      </c>
      <c r="Q504" s="24" t="s">
        <v>2373</v>
      </c>
      <c r="R504" s="36" t="s">
        <v>2374</v>
      </c>
      <c r="S504" s="36" t="s">
        <v>436</v>
      </c>
      <c r="T504" s="36" t="s">
        <v>147</v>
      </c>
    </row>
    <row r="505" spans="1:20" ht="18" customHeight="1" x14ac:dyDescent="0.35">
      <c r="A505" s="24" t="s">
        <v>20</v>
      </c>
      <c r="B505" s="24" t="s">
        <v>92</v>
      </c>
      <c r="C505" s="24" t="s">
        <v>1556</v>
      </c>
      <c r="D505" s="24" t="s">
        <v>1443</v>
      </c>
      <c r="E505" s="24" t="s">
        <v>443</v>
      </c>
      <c r="F505" s="24" t="s">
        <v>1278</v>
      </c>
      <c r="G505" s="24" t="s">
        <v>151</v>
      </c>
      <c r="H505" s="24" t="s">
        <v>1557</v>
      </c>
      <c r="I505" s="46" t="s">
        <v>1558</v>
      </c>
      <c r="J505" s="46">
        <v>1</v>
      </c>
      <c r="K505" s="57">
        <v>45742</v>
      </c>
      <c r="L505" s="45" t="s">
        <v>162</v>
      </c>
      <c r="M505" s="45" t="s">
        <v>367</v>
      </c>
      <c r="N505" s="40">
        <v>20572</v>
      </c>
      <c r="O505" s="40">
        <v>6685</v>
      </c>
      <c r="P505" s="40">
        <v>27257</v>
      </c>
      <c r="Q505" s="24" t="s">
        <v>1559</v>
      </c>
      <c r="R505" s="36" t="s">
        <v>1560</v>
      </c>
      <c r="S505" s="36" t="s">
        <v>1561</v>
      </c>
      <c r="T505" s="36" t="s">
        <v>147</v>
      </c>
    </row>
    <row r="506" spans="1:20" ht="18" customHeight="1" x14ac:dyDescent="0.35">
      <c r="A506" s="24" t="s">
        <v>20</v>
      </c>
      <c r="B506" s="24" t="s">
        <v>92</v>
      </c>
      <c r="C506" s="24" t="s">
        <v>1556</v>
      </c>
      <c r="D506" s="24" t="s">
        <v>1443</v>
      </c>
      <c r="E506" s="24" t="s">
        <v>443</v>
      </c>
      <c r="F506" s="24" t="s">
        <v>1278</v>
      </c>
      <c r="G506" s="24" t="s">
        <v>151</v>
      </c>
      <c r="H506" s="24" t="s">
        <v>1557</v>
      </c>
      <c r="I506" s="46" t="s">
        <v>1562</v>
      </c>
      <c r="J506" s="46">
        <v>1</v>
      </c>
      <c r="K506" s="57">
        <v>45742</v>
      </c>
      <c r="L506" s="45" t="s">
        <v>162</v>
      </c>
      <c r="M506" s="45" t="s">
        <v>367</v>
      </c>
      <c r="N506" s="40">
        <v>27429</v>
      </c>
      <c r="O506" s="40">
        <v>8914</v>
      </c>
      <c r="P506" s="40">
        <v>36343</v>
      </c>
      <c r="Q506" s="24" t="s">
        <v>1559</v>
      </c>
      <c r="R506" s="36" t="s">
        <v>1560</v>
      </c>
      <c r="S506" s="36" t="s">
        <v>1561</v>
      </c>
      <c r="T506" s="36" t="s">
        <v>147</v>
      </c>
    </row>
    <row r="507" spans="1:20" ht="18" customHeight="1" x14ac:dyDescent="0.35">
      <c r="A507" s="24" t="s">
        <v>20</v>
      </c>
      <c r="B507" s="24" t="s">
        <v>92</v>
      </c>
      <c r="C507" s="24" t="s">
        <v>1641</v>
      </c>
      <c r="D507" s="24" t="s">
        <v>1443</v>
      </c>
      <c r="E507" s="24" t="s">
        <v>443</v>
      </c>
      <c r="F507" s="24" t="s">
        <v>1112</v>
      </c>
      <c r="G507" s="24" t="s">
        <v>151</v>
      </c>
      <c r="H507" s="24" t="s">
        <v>1642</v>
      </c>
      <c r="I507" s="46" t="s">
        <v>1643</v>
      </c>
      <c r="J507" s="46">
        <v>1</v>
      </c>
      <c r="K507" s="57">
        <v>45714</v>
      </c>
      <c r="L507" s="45" t="s">
        <v>162</v>
      </c>
      <c r="M507" s="45" t="s">
        <v>936</v>
      </c>
      <c r="N507" s="40">
        <v>77050</v>
      </c>
      <c r="O507" s="40">
        <v>0</v>
      </c>
      <c r="P507" s="40">
        <v>77050</v>
      </c>
      <c r="Q507" s="24" t="s">
        <v>1644</v>
      </c>
      <c r="R507" s="36" t="s">
        <v>1645</v>
      </c>
      <c r="S507" s="36" t="s">
        <v>1561</v>
      </c>
      <c r="T507" s="36" t="s">
        <v>147</v>
      </c>
    </row>
    <row r="508" spans="1:20" ht="18" customHeight="1" x14ac:dyDescent="0.35">
      <c r="A508" s="24" t="s">
        <v>20</v>
      </c>
      <c r="B508" s="24" t="s">
        <v>92</v>
      </c>
      <c r="C508" s="24" t="s">
        <v>1556</v>
      </c>
      <c r="D508" s="24" t="s">
        <v>1443</v>
      </c>
      <c r="E508" s="24" t="s">
        <v>443</v>
      </c>
      <c r="F508" s="24" t="s">
        <v>1661</v>
      </c>
      <c r="G508" s="24" t="s">
        <v>151</v>
      </c>
      <c r="H508" s="24" t="s">
        <v>1662</v>
      </c>
      <c r="I508" s="46" t="s">
        <v>1663</v>
      </c>
      <c r="J508" s="46">
        <v>1</v>
      </c>
      <c r="K508" s="57">
        <v>45713</v>
      </c>
      <c r="L508" s="45" t="s">
        <v>162</v>
      </c>
      <c r="M508" s="45" t="s">
        <v>163</v>
      </c>
      <c r="N508" s="40">
        <v>4921649</v>
      </c>
      <c r="O508" s="40">
        <v>1276659</v>
      </c>
      <c r="P508" s="40">
        <v>6198308</v>
      </c>
      <c r="Q508" s="24" t="s">
        <v>1664</v>
      </c>
      <c r="R508" s="36" t="s">
        <v>1665</v>
      </c>
      <c r="S508" s="36" t="s">
        <v>1561</v>
      </c>
      <c r="T508" s="36" t="s">
        <v>147</v>
      </c>
    </row>
    <row r="509" spans="1:20" ht="18" customHeight="1" x14ac:dyDescent="0.35">
      <c r="A509" s="24" t="s">
        <v>20</v>
      </c>
      <c r="B509" s="24" t="s">
        <v>92</v>
      </c>
      <c r="C509" s="24" t="s">
        <v>1671</v>
      </c>
      <c r="D509" s="24" t="s">
        <v>1672</v>
      </c>
      <c r="E509" s="24" t="s">
        <v>139</v>
      </c>
      <c r="F509" s="24"/>
      <c r="G509" s="24"/>
      <c r="H509" s="24" t="s">
        <v>1673</v>
      </c>
      <c r="I509" s="46" t="s">
        <v>1674</v>
      </c>
      <c r="J509" s="46">
        <v>1</v>
      </c>
      <c r="K509" s="57">
        <v>45709</v>
      </c>
      <c r="L509" s="45" t="s">
        <v>200</v>
      </c>
      <c r="M509" s="45" t="s">
        <v>201</v>
      </c>
      <c r="N509" s="40">
        <v>2614</v>
      </c>
      <c r="O509" s="40">
        <v>1386</v>
      </c>
      <c r="P509" s="40">
        <v>4000</v>
      </c>
      <c r="Q509" s="24" t="s">
        <v>1675</v>
      </c>
      <c r="R509" s="36" t="s">
        <v>1676</v>
      </c>
      <c r="S509" s="36" t="s">
        <v>407</v>
      </c>
      <c r="T509" s="36" t="s">
        <v>147</v>
      </c>
    </row>
    <row r="510" spans="1:20" ht="18" customHeight="1" x14ac:dyDescent="0.35">
      <c r="A510" s="24" t="s">
        <v>20</v>
      </c>
      <c r="B510" s="24" t="s">
        <v>92</v>
      </c>
      <c r="C510" s="24" t="s">
        <v>1756</v>
      </c>
      <c r="D510" s="24" t="s">
        <v>610</v>
      </c>
      <c r="E510" s="24" t="s">
        <v>443</v>
      </c>
      <c r="F510" s="24" t="s">
        <v>1104</v>
      </c>
      <c r="G510" s="24" t="s">
        <v>151</v>
      </c>
      <c r="H510" s="24" t="s">
        <v>1757</v>
      </c>
      <c r="I510" s="46" t="s">
        <v>1758</v>
      </c>
      <c r="J510" s="46">
        <v>1</v>
      </c>
      <c r="K510" s="57">
        <v>45701</v>
      </c>
      <c r="L510" s="45" t="s">
        <v>452</v>
      </c>
      <c r="M510" s="45" t="s">
        <v>614</v>
      </c>
      <c r="N510" s="40">
        <v>73907</v>
      </c>
      <c r="O510" s="40">
        <v>24019</v>
      </c>
      <c r="P510" s="40">
        <v>97926</v>
      </c>
      <c r="Q510" s="24" t="s">
        <v>1759</v>
      </c>
      <c r="R510" s="36" t="s">
        <v>1760</v>
      </c>
      <c r="S510" s="36" t="s">
        <v>1561</v>
      </c>
      <c r="T510" s="36" t="s">
        <v>147</v>
      </c>
    </row>
    <row r="511" spans="1:20" ht="18" customHeight="1" x14ac:dyDescent="0.35">
      <c r="A511" s="24" t="s">
        <v>20</v>
      </c>
      <c r="B511" s="24" t="s">
        <v>92</v>
      </c>
      <c r="C511" s="24" t="s">
        <v>1930</v>
      </c>
      <c r="D511" s="24" t="s">
        <v>1931</v>
      </c>
      <c r="E511" s="24" t="s">
        <v>25</v>
      </c>
      <c r="F511" s="24" t="s">
        <v>1623</v>
      </c>
      <c r="G511" s="24" t="s">
        <v>151</v>
      </c>
      <c r="H511" s="24" t="s">
        <v>1932</v>
      </c>
      <c r="I511" s="46" t="s">
        <v>1933</v>
      </c>
      <c r="J511" s="46">
        <v>1</v>
      </c>
      <c r="K511" s="57">
        <v>45666</v>
      </c>
      <c r="L511" s="45" t="s">
        <v>200</v>
      </c>
      <c r="M511" s="45" t="s">
        <v>201</v>
      </c>
      <c r="N511" s="40">
        <v>9595</v>
      </c>
      <c r="O511" s="40">
        <v>5085</v>
      </c>
      <c r="P511" s="40">
        <v>14680</v>
      </c>
      <c r="Q511" s="24" t="s">
        <v>1934</v>
      </c>
      <c r="R511" s="36" t="s">
        <v>1935</v>
      </c>
      <c r="S511" s="36" t="s">
        <v>407</v>
      </c>
      <c r="T511" s="36" t="s">
        <v>147</v>
      </c>
    </row>
    <row r="512" spans="1:20" ht="18" customHeight="1" x14ac:dyDescent="0.35">
      <c r="A512" s="24" t="s">
        <v>20</v>
      </c>
      <c r="B512" s="24" t="s">
        <v>92</v>
      </c>
      <c r="C512" s="24" t="s">
        <v>1756</v>
      </c>
      <c r="D512" s="24" t="s">
        <v>1443</v>
      </c>
      <c r="E512" s="24" t="s">
        <v>443</v>
      </c>
      <c r="F512" s="24" t="s">
        <v>1104</v>
      </c>
      <c r="G512" s="24" t="s">
        <v>151</v>
      </c>
      <c r="H512" s="24" t="s">
        <v>1992</v>
      </c>
      <c r="I512" s="46" t="s">
        <v>1993</v>
      </c>
      <c r="J512" s="46">
        <v>1</v>
      </c>
      <c r="K512" s="57">
        <v>45639</v>
      </c>
      <c r="L512" s="45" t="s">
        <v>279</v>
      </c>
      <c r="M512" s="45" t="s">
        <v>280</v>
      </c>
      <c r="N512" s="40">
        <v>3235</v>
      </c>
      <c r="O512" s="40">
        <v>1051</v>
      </c>
      <c r="P512" s="40">
        <v>4286</v>
      </c>
      <c r="Q512" s="24" t="s">
        <v>1994</v>
      </c>
      <c r="R512" s="36" t="s">
        <v>1995</v>
      </c>
      <c r="S512" s="36" t="s">
        <v>1561</v>
      </c>
      <c r="T512" s="36" t="s">
        <v>147</v>
      </c>
    </row>
    <row r="513" spans="1:20" ht="18" customHeight="1" x14ac:dyDescent="0.35">
      <c r="A513" s="24" t="s">
        <v>20</v>
      </c>
      <c r="B513" s="24" t="s">
        <v>92</v>
      </c>
      <c r="C513" s="24" t="s">
        <v>1756</v>
      </c>
      <c r="D513" s="24" t="s">
        <v>1443</v>
      </c>
      <c r="E513" s="24" t="s">
        <v>443</v>
      </c>
      <c r="F513" s="24" t="s">
        <v>1104</v>
      </c>
      <c r="G513" s="24" t="s">
        <v>151</v>
      </c>
      <c r="H513" s="24" t="s">
        <v>1992</v>
      </c>
      <c r="I513" s="46" t="s">
        <v>1996</v>
      </c>
      <c r="J513" s="46">
        <v>1</v>
      </c>
      <c r="K513" s="57">
        <v>45639</v>
      </c>
      <c r="L513" s="45" t="s">
        <v>279</v>
      </c>
      <c r="M513" s="45" t="s">
        <v>280</v>
      </c>
      <c r="N513" s="40">
        <v>4313</v>
      </c>
      <c r="O513" s="40">
        <v>1401</v>
      </c>
      <c r="P513" s="40">
        <v>5714</v>
      </c>
      <c r="Q513" s="24" t="s">
        <v>1994</v>
      </c>
      <c r="R513" s="36" t="s">
        <v>1995</v>
      </c>
      <c r="S513" s="36" t="s">
        <v>1561</v>
      </c>
      <c r="T513" s="36" t="s">
        <v>147</v>
      </c>
    </row>
    <row r="514" spans="1:20" ht="18" customHeight="1" x14ac:dyDescent="0.35">
      <c r="A514" s="24" t="s">
        <v>20</v>
      </c>
      <c r="B514" s="24" t="s">
        <v>92</v>
      </c>
      <c r="C514" s="24" t="s">
        <v>1756</v>
      </c>
      <c r="D514" s="24" t="s">
        <v>1443</v>
      </c>
      <c r="E514" s="24" t="s">
        <v>443</v>
      </c>
      <c r="F514" s="24" t="s">
        <v>1104</v>
      </c>
      <c r="G514" s="24" t="s">
        <v>151</v>
      </c>
      <c r="H514" s="24" t="s">
        <v>1992</v>
      </c>
      <c r="I514" s="46" t="s">
        <v>1997</v>
      </c>
      <c r="J514" s="46">
        <v>1</v>
      </c>
      <c r="K514" s="57">
        <v>45639</v>
      </c>
      <c r="L514" s="45" t="s">
        <v>279</v>
      </c>
      <c r="M514" s="45" t="s">
        <v>163</v>
      </c>
      <c r="N514" s="40">
        <v>23536</v>
      </c>
      <c r="O514" s="40">
        <v>7649</v>
      </c>
      <c r="P514" s="40">
        <v>31185</v>
      </c>
      <c r="Q514" s="24" t="s">
        <v>1994</v>
      </c>
      <c r="R514" s="36" t="s">
        <v>1995</v>
      </c>
      <c r="S514" s="36" t="s">
        <v>1561</v>
      </c>
      <c r="T514" s="36" t="s">
        <v>147</v>
      </c>
    </row>
    <row r="515" spans="1:20" ht="18" customHeight="1" x14ac:dyDescent="0.35">
      <c r="A515" s="24" t="s">
        <v>20</v>
      </c>
      <c r="B515" s="24" t="s">
        <v>92</v>
      </c>
      <c r="C515" s="24" t="s">
        <v>1756</v>
      </c>
      <c r="D515" s="24" t="s">
        <v>1443</v>
      </c>
      <c r="E515" s="24" t="s">
        <v>443</v>
      </c>
      <c r="F515" s="24" t="s">
        <v>1104</v>
      </c>
      <c r="G515" s="24" t="s">
        <v>151</v>
      </c>
      <c r="H515" s="24" t="s">
        <v>1992</v>
      </c>
      <c r="I515" s="46" t="s">
        <v>1998</v>
      </c>
      <c r="J515" s="46">
        <v>1</v>
      </c>
      <c r="K515" s="57">
        <v>45639</v>
      </c>
      <c r="L515" s="45" t="s">
        <v>279</v>
      </c>
      <c r="M515" s="45" t="s">
        <v>163</v>
      </c>
      <c r="N515" s="40">
        <v>29295</v>
      </c>
      <c r="O515" s="40">
        <v>9520</v>
      </c>
      <c r="P515" s="40">
        <v>38815</v>
      </c>
      <c r="Q515" s="24" t="s">
        <v>1994</v>
      </c>
      <c r="R515" s="36" t="s">
        <v>1995</v>
      </c>
      <c r="S515" s="36" t="s">
        <v>1561</v>
      </c>
      <c r="T515" s="36" t="s">
        <v>147</v>
      </c>
    </row>
    <row r="516" spans="1:20" ht="18" customHeight="1" x14ac:dyDescent="0.35">
      <c r="A516" s="24" t="s">
        <v>20</v>
      </c>
      <c r="B516" s="24" t="s">
        <v>92</v>
      </c>
      <c r="C516" s="24" t="s">
        <v>1756</v>
      </c>
      <c r="D516" s="24" t="s">
        <v>1443</v>
      </c>
      <c r="E516" s="24" t="s">
        <v>443</v>
      </c>
      <c r="F516" s="24" t="s">
        <v>1104</v>
      </c>
      <c r="G516" s="24" t="s">
        <v>151</v>
      </c>
      <c r="H516" s="24" t="s">
        <v>1992</v>
      </c>
      <c r="I516" s="46" t="s">
        <v>2003</v>
      </c>
      <c r="J516" s="46">
        <v>1</v>
      </c>
      <c r="K516" s="57">
        <v>45639</v>
      </c>
      <c r="L516" s="45" t="s">
        <v>174</v>
      </c>
      <c r="M516" s="45" t="s">
        <v>175</v>
      </c>
      <c r="N516" s="40">
        <v>150944</v>
      </c>
      <c r="O516" s="40">
        <v>49056</v>
      </c>
      <c r="P516" s="40">
        <v>200000</v>
      </c>
      <c r="Q516" s="24" t="s">
        <v>1994</v>
      </c>
      <c r="R516" s="36" t="s">
        <v>1995</v>
      </c>
      <c r="S516" s="36" t="s">
        <v>1561</v>
      </c>
      <c r="T516" s="36" t="s">
        <v>147</v>
      </c>
    </row>
    <row r="517" spans="1:20" ht="18" customHeight="1" x14ac:dyDescent="0.35">
      <c r="A517" s="24" t="s">
        <v>20</v>
      </c>
      <c r="B517" s="24" t="s">
        <v>92</v>
      </c>
      <c r="C517" s="24" t="s">
        <v>1756</v>
      </c>
      <c r="D517" s="24" t="s">
        <v>1443</v>
      </c>
      <c r="E517" s="24" t="s">
        <v>443</v>
      </c>
      <c r="F517" s="24" t="s">
        <v>1104</v>
      </c>
      <c r="G517" s="24" t="s">
        <v>151</v>
      </c>
      <c r="H517" s="24" t="s">
        <v>1992</v>
      </c>
      <c r="I517" s="46" t="s">
        <v>2004</v>
      </c>
      <c r="J517" s="46">
        <v>1</v>
      </c>
      <c r="K517" s="57">
        <v>45639</v>
      </c>
      <c r="L517" s="45" t="s">
        <v>279</v>
      </c>
      <c r="M517" s="45" t="s">
        <v>280</v>
      </c>
      <c r="N517" s="40">
        <v>152536</v>
      </c>
      <c r="O517" s="40">
        <v>49575</v>
      </c>
      <c r="P517" s="40">
        <v>202111</v>
      </c>
      <c r="Q517" s="24" t="s">
        <v>1994</v>
      </c>
      <c r="R517" s="36" t="s">
        <v>1995</v>
      </c>
      <c r="S517" s="36" t="s">
        <v>1561</v>
      </c>
      <c r="T517" s="36" t="s">
        <v>147</v>
      </c>
    </row>
    <row r="518" spans="1:20" ht="18" customHeight="1" x14ac:dyDescent="0.35">
      <c r="A518" s="24" t="s">
        <v>20</v>
      </c>
      <c r="B518" s="24" t="s">
        <v>92</v>
      </c>
      <c r="C518" s="24" t="s">
        <v>1556</v>
      </c>
      <c r="D518" s="24" t="s">
        <v>1368</v>
      </c>
      <c r="E518" s="24" t="s">
        <v>443</v>
      </c>
      <c r="F518" s="24"/>
      <c r="G518" s="24"/>
      <c r="H518" s="24" t="s">
        <v>2111</v>
      </c>
      <c r="I518" s="46" t="s">
        <v>2112</v>
      </c>
      <c r="J518" s="46">
        <v>1</v>
      </c>
      <c r="K518" s="57">
        <v>45618</v>
      </c>
      <c r="L518" s="45" t="s">
        <v>174</v>
      </c>
      <c r="M518" s="45" t="s">
        <v>175</v>
      </c>
      <c r="N518" s="40">
        <v>211981</v>
      </c>
      <c r="O518" s="40">
        <v>38019</v>
      </c>
      <c r="P518" s="40">
        <v>250000</v>
      </c>
      <c r="Q518" s="24" t="s">
        <v>2113</v>
      </c>
      <c r="R518" s="36" t="s">
        <v>2114</v>
      </c>
      <c r="S518" s="36" t="s">
        <v>1561</v>
      </c>
      <c r="T518" s="36" t="s">
        <v>147</v>
      </c>
    </row>
    <row r="519" spans="1:20" ht="18" customHeight="1" x14ac:dyDescent="0.35">
      <c r="A519" s="24" t="s">
        <v>20</v>
      </c>
      <c r="B519" s="24" t="s">
        <v>92</v>
      </c>
      <c r="C519" s="24" t="s">
        <v>1641</v>
      </c>
      <c r="D519" s="24" t="s">
        <v>2140</v>
      </c>
      <c r="E519" s="24" t="s">
        <v>139</v>
      </c>
      <c r="F519" s="24"/>
      <c r="G519" s="24"/>
      <c r="H519" s="24" t="s">
        <v>2141</v>
      </c>
      <c r="I519" s="46" t="s">
        <v>2142</v>
      </c>
      <c r="J519" s="46">
        <v>1</v>
      </c>
      <c r="K519" s="57">
        <v>45615</v>
      </c>
      <c r="L519" s="45" t="s">
        <v>174</v>
      </c>
      <c r="M519" s="45" t="s">
        <v>2143</v>
      </c>
      <c r="N519" s="40">
        <v>13787</v>
      </c>
      <c r="O519" s="40">
        <v>0</v>
      </c>
      <c r="P519" s="40">
        <v>13787</v>
      </c>
      <c r="Q519" s="24" t="s">
        <v>2144</v>
      </c>
      <c r="R519" s="36" t="s">
        <v>2145</v>
      </c>
      <c r="S519" s="36" t="s">
        <v>1561</v>
      </c>
      <c r="T519" s="36" t="s">
        <v>147</v>
      </c>
    </row>
    <row r="520" spans="1:20" ht="18" customHeight="1" x14ac:dyDescent="0.35">
      <c r="A520" s="24" t="s">
        <v>20</v>
      </c>
      <c r="B520" s="24" t="s">
        <v>92</v>
      </c>
      <c r="C520" s="24" t="s">
        <v>2346</v>
      </c>
      <c r="D520" s="24" t="s">
        <v>610</v>
      </c>
      <c r="E520" s="24" t="s">
        <v>443</v>
      </c>
      <c r="F520" s="24" t="s">
        <v>611</v>
      </c>
      <c r="G520" s="24" t="s">
        <v>151</v>
      </c>
      <c r="H520" s="24" t="s">
        <v>2347</v>
      </c>
      <c r="I520" s="46" t="s">
        <v>2348</v>
      </c>
      <c r="J520" s="46">
        <v>1</v>
      </c>
      <c r="K520" s="57">
        <v>45580</v>
      </c>
      <c r="L520" s="45" t="s">
        <v>500</v>
      </c>
      <c r="M520" s="45" t="s">
        <v>367</v>
      </c>
      <c r="N520" s="40">
        <v>20365</v>
      </c>
      <c r="O520" s="40">
        <v>6618</v>
      </c>
      <c r="P520" s="40">
        <v>26983</v>
      </c>
      <c r="Q520" s="24" t="s">
        <v>2349</v>
      </c>
      <c r="R520" s="36" t="s">
        <v>2350</v>
      </c>
      <c r="S520" s="36" t="s">
        <v>2351</v>
      </c>
      <c r="T520" s="36" t="s">
        <v>147</v>
      </c>
    </row>
    <row r="521" spans="1:20" ht="18" customHeight="1" x14ac:dyDescent="0.35">
      <c r="A521" s="24" t="s">
        <v>20</v>
      </c>
      <c r="B521" s="24" t="s">
        <v>92</v>
      </c>
      <c r="C521" s="24" t="s">
        <v>2346</v>
      </c>
      <c r="D521" s="24" t="s">
        <v>610</v>
      </c>
      <c r="E521" s="24" t="s">
        <v>443</v>
      </c>
      <c r="F521" s="24" t="s">
        <v>611</v>
      </c>
      <c r="G521" s="24" t="s">
        <v>151</v>
      </c>
      <c r="H521" s="24" t="s">
        <v>2347</v>
      </c>
      <c r="I521" s="46" t="s">
        <v>2352</v>
      </c>
      <c r="J521" s="46">
        <v>1</v>
      </c>
      <c r="K521" s="57">
        <v>45580</v>
      </c>
      <c r="L521" s="45" t="s">
        <v>1076</v>
      </c>
      <c r="M521" s="45" t="s">
        <v>598</v>
      </c>
      <c r="N521" s="40">
        <v>20364</v>
      </c>
      <c r="O521" s="40">
        <v>6619</v>
      </c>
      <c r="P521" s="40">
        <v>26983</v>
      </c>
      <c r="Q521" s="24" t="s">
        <v>2349</v>
      </c>
      <c r="R521" s="36" t="s">
        <v>2350</v>
      </c>
      <c r="S521" s="36" t="s">
        <v>2351</v>
      </c>
      <c r="T521" s="36" t="s">
        <v>147</v>
      </c>
    </row>
    <row r="522" spans="1:20" ht="18" customHeight="1" x14ac:dyDescent="0.35">
      <c r="A522" s="24" t="s">
        <v>20</v>
      </c>
      <c r="B522" s="24" t="s">
        <v>92</v>
      </c>
      <c r="C522" s="24" t="s">
        <v>2346</v>
      </c>
      <c r="D522" s="24" t="s">
        <v>610</v>
      </c>
      <c r="E522" s="24" t="s">
        <v>443</v>
      </c>
      <c r="F522" s="24" t="s">
        <v>611</v>
      </c>
      <c r="G522" s="24" t="s">
        <v>151</v>
      </c>
      <c r="H522" s="24" t="s">
        <v>2347</v>
      </c>
      <c r="I522" s="46" t="s">
        <v>2353</v>
      </c>
      <c r="J522" s="46">
        <v>1</v>
      </c>
      <c r="K522" s="57">
        <v>45580</v>
      </c>
      <c r="L522" s="45" t="s">
        <v>233</v>
      </c>
      <c r="M522" s="45" t="s">
        <v>163</v>
      </c>
      <c r="N522" s="40">
        <v>20364</v>
      </c>
      <c r="O522" s="40">
        <v>6619</v>
      </c>
      <c r="P522" s="40">
        <v>26983</v>
      </c>
      <c r="Q522" s="24" t="s">
        <v>2349</v>
      </c>
      <c r="R522" s="36" t="s">
        <v>2350</v>
      </c>
      <c r="S522" s="36" t="s">
        <v>2351</v>
      </c>
      <c r="T522" s="36" t="s">
        <v>147</v>
      </c>
    </row>
    <row r="523" spans="1:20" ht="18" customHeight="1" x14ac:dyDescent="0.35">
      <c r="A523" s="24" t="s">
        <v>20</v>
      </c>
      <c r="B523" s="24" t="s">
        <v>92</v>
      </c>
      <c r="C523" s="24" t="s">
        <v>2346</v>
      </c>
      <c r="D523" s="24" t="s">
        <v>610</v>
      </c>
      <c r="E523" s="24" t="s">
        <v>443</v>
      </c>
      <c r="F523" s="24" t="s">
        <v>611</v>
      </c>
      <c r="G523" s="24" t="s">
        <v>151</v>
      </c>
      <c r="H523" s="24" t="s">
        <v>2347</v>
      </c>
      <c r="I523" s="46" t="s">
        <v>2354</v>
      </c>
      <c r="J523" s="46">
        <v>1</v>
      </c>
      <c r="K523" s="57">
        <v>45580</v>
      </c>
      <c r="L523" s="45" t="s">
        <v>233</v>
      </c>
      <c r="M523" s="45" t="s">
        <v>163</v>
      </c>
      <c r="N523" s="40">
        <v>31989</v>
      </c>
      <c r="O523" s="40">
        <v>10396</v>
      </c>
      <c r="P523" s="40">
        <v>42385</v>
      </c>
      <c r="Q523" s="24" t="s">
        <v>2349</v>
      </c>
      <c r="R523" s="36" t="s">
        <v>2350</v>
      </c>
      <c r="S523" s="36" t="s">
        <v>2351</v>
      </c>
      <c r="T523" s="36" t="s">
        <v>147</v>
      </c>
    </row>
    <row r="524" spans="1:20" ht="18" customHeight="1" x14ac:dyDescent="0.35">
      <c r="A524" s="24" t="s">
        <v>20</v>
      </c>
      <c r="B524" s="24" t="s">
        <v>92</v>
      </c>
      <c r="C524" s="24" t="s">
        <v>2346</v>
      </c>
      <c r="D524" s="24" t="s">
        <v>610</v>
      </c>
      <c r="E524" s="24" t="s">
        <v>443</v>
      </c>
      <c r="F524" s="24" t="s">
        <v>611</v>
      </c>
      <c r="G524" s="24" t="s">
        <v>151</v>
      </c>
      <c r="H524" s="24" t="s">
        <v>2347</v>
      </c>
      <c r="I524" s="46" t="s">
        <v>2355</v>
      </c>
      <c r="J524" s="46">
        <v>1</v>
      </c>
      <c r="K524" s="57">
        <v>45580</v>
      </c>
      <c r="L524" s="45" t="s">
        <v>500</v>
      </c>
      <c r="M524" s="45" t="s">
        <v>367</v>
      </c>
      <c r="N524" s="40">
        <v>34522</v>
      </c>
      <c r="O524" s="40">
        <v>11220</v>
      </c>
      <c r="P524" s="40">
        <v>45742</v>
      </c>
      <c r="Q524" s="24" t="s">
        <v>2349</v>
      </c>
      <c r="R524" s="36" t="s">
        <v>2350</v>
      </c>
      <c r="S524" s="36" t="s">
        <v>2351</v>
      </c>
      <c r="T524" s="36" t="s">
        <v>147</v>
      </c>
    </row>
    <row r="525" spans="1:20" ht="18" customHeight="1" x14ac:dyDescent="0.35">
      <c r="A525" s="24" t="s">
        <v>20</v>
      </c>
      <c r="B525" s="24" t="s">
        <v>92</v>
      </c>
      <c r="C525" s="24" t="s">
        <v>2346</v>
      </c>
      <c r="D525" s="24" t="s">
        <v>610</v>
      </c>
      <c r="E525" s="24" t="s">
        <v>443</v>
      </c>
      <c r="F525" s="24" t="s">
        <v>611</v>
      </c>
      <c r="G525" s="24" t="s">
        <v>151</v>
      </c>
      <c r="H525" s="24" t="s">
        <v>2347</v>
      </c>
      <c r="I525" s="46" t="s">
        <v>2356</v>
      </c>
      <c r="J525" s="46">
        <v>1</v>
      </c>
      <c r="K525" s="57">
        <v>45580</v>
      </c>
      <c r="L525" s="45" t="s">
        <v>1076</v>
      </c>
      <c r="M525" s="45" t="s">
        <v>598</v>
      </c>
      <c r="N525" s="40">
        <v>36139</v>
      </c>
      <c r="O525" s="40">
        <v>11744</v>
      </c>
      <c r="P525" s="40">
        <v>47883</v>
      </c>
      <c r="Q525" s="24" t="s">
        <v>2349</v>
      </c>
      <c r="R525" s="36" t="s">
        <v>2350</v>
      </c>
      <c r="S525" s="36" t="s">
        <v>2351</v>
      </c>
      <c r="T525" s="36" t="s">
        <v>147</v>
      </c>
    </row>
    <row r="526" spans="1:20" ht="18" customHeight="1" x14ac:dyDescent="0.35">
      <c r="A526" s="24" t="s">
        <v>20</v>
      </c>
      <c r="B526" s="24" t="s">
        <v>92</v>
      </c>
      <c r="C526" s="24" t="s">
        <v>1756</v>
      </c>
      <c r="D526" s="24" t="s">
        <v>1443</v>
      </c>
      <c r="E526" s="24" t="s">
        <v>443</v>
      </c>
      <c r="F526" s="24" t="s">
        <v>1112</v>
      </c>
      <c r="G526" s="24" t="s">
        <v>151</v>
      </c>
      <c r="H526" s="24" t="s">
        <v>2419</v>
      </c>
      <c r="I526" s="46" t="s">
        <v>2420</v>
      </c>
      <c r="J526" s="46">
        <v>3</v>
      </c>
      <c r="K526" s="57">
        <v>45562</v>
      </c>
      <c r="L526" s="45" t="s">
        <v>690</v>
      </c>
      <c r="M526" s="45" t="s">
        <v>691</v>
      </c>
      <c r="N526" s="40">
        <v>113251</v>
      </c>
      <c r="O526" s="40">
        <v>36807</v>
      </c>
      <c r="P526" s="40">
        <v>150058</v>
      </c>
      <c r="Q526" s="24" t="s">
        <v>2421</v>
      </c>
      <c r="R526" s="36" t="s">
        <v>2422</v>
      </c>
      <c r="S526" s="36" t="s">
        <v>1561</v>
      </c>
      <c r="T526" s="36" t="s">
        <v>147</v>
      </c>
    </row>
    <row r="527" spans="1:20" ht="18" customHeight="1" x14ac:dyDescent="0.35">
      <c r="A527" s="24" t="s">
        <v>20</v>
      </c>
      <c r="B527" s="24" t="s">
        <v>92</v>
      </c>
      <c r="C527" s="24" t="s">
        <v>1756</v>
      </c>
      <c r="D527" s="24" t="s">
        <v>1443</v>
      </c>
      <c r="E527" s="24" t="s">
        <v>443</v>
      </c>
      <c r="F527" s="24" t="s">
        <v>1112</v>
      </c>
      <c r="G527" s="24" t="s">
        <v>151</v>
      </c>
      <c r="H527" s="24" t="s">
        <v>2419</v>
      </c>
      <c r="I527" s="46" t="s">
        <v>2420</v>
      </c>
      <c r="J527" s="46">
        <v>1</v>
      </c>
      <c r="K527" s="57">
        <v>45562</v>
      </c>
      <c r="L527" s="45" t="s">
        <v>279</v>
      </c>
      <c r="M527" s="45" t="s">
        <v>280</v>
      </c>
      <c r="N527" s="40">
        <v>113253</v>
      </c>
      <c r="O527" s="40">
        <v>36807</v>
      </c>
      <c r="P527" s="40">
        <v>150060</v>
      </c>
      <c r="Q527" s="24" t="s">
        <v>2421</v>
      </c>
      <c r="R527" s="36" t="s">
        <v>2422</v>
      </c>
      <c r="S527" s="36" t="s">
        <v>1561</v>
      </c>
      <c r="T527" s="36" t="s">
        <v>147</v>
      </c>
    </row>
    <row r="528" spans="1:20" ht="18" customHeight="1" x14ac:dyDescent="0.35">
      <c r="A528" s="24" t="s">
        <v>20</v>
      </c>
      <c r="B528" s="24" t="s">
        <v>92</v>
      </c>
      <c r="C528" s="24" t="s">
        <v>1756</v>
      </c>
      <c r="D528" s="24" t="s">
        <v>1443</v>
      </c>
      <c r="E528" s="24" t="s">
        <v>443</v>
      </c>
      <c r="F528" s="24" t="s">
        <v>1112</v>
      </c>
      <c r="G528" s="24" t="s">
        <v>151</v>
      </c>
      <c r="H528" s="24" t="s">
        <v>2419</v>
      </c>
      <c r="I528" s="46" t="s">
        <v>2420</v>
      </c>
      <c r="J528" s="46">
        <v>2</v>
      </c>
      <c r="K528" s="57">
        <v>45562</v>
      </c>
      <c r="L528" s="45" t="s">
        <v>174</v>
      </c>
      <c r="M528" s="45" t="s">
        <v>175</v>
      </c>
      <c r="N528" s="40">
        <v>113254</v>
      </c>
      <c r="O528" s="40">
        <v>36806</v>
      </c>
      <c r="P528" s="40">
        <v>150060</v>
      </c>
      <c r="Q528" s="24" t="s">
        <v>2421</v>
      </c>
      <c r="R528" s="36" t="s">
        <v>2422</v>
      </c>
      <c r="S528" s="36" t="s">
        <v>1561</v>
      </c>
      <c r="T528" s="36" t="s">
        <v>147</v>
      </c>
    </row>
    <row r="529" spans="1:20" ht="18" customHeight="1" x14ac:dyDescent="0.35">
      <c r="A529" s="24" t="s">
        <v>20</v>
      </c>
      <c r="B529" s="24" t="s">
        <v>92</v>
      </c>
      <c r="C529" s="24" t="s">
        <v>1756</v>
      </c>
      <c r="D529" s="24" t="s">
        <v>1443</v>
      </c>
      <c r="E529" s="24" t="s">
        <v>443</v>
      </c>
      <c r="F529" s="24" t="s">
        <v>1112</v>
      </c>
      <c r="G529" s="24" t="s">
        <v>151</v>
      </c>
      <c r="H529" s="24" t="s">
        <v>2419</v>
      </c>
      <c r="I529" s="46" t="s">
        <v>2420</v>
      </c>
      <c r="J529" s="46">
        <v>4</v>
      </c>
      <c r="K529" s="57">
        <v>45562</v>
      </c>
      <c r="L529" s="45" t="s">
        <v>692</v>
      </c>
      <c r="M529" s="45" t="s">
        <v>1133</v>
      </c>
      <c r="N529" s="40">
        <v>113254</v>
      </c>
      <c r="O529" s="40">
        <v>36808</v>
      </c>
      <c r="P529" s="40">
        <v>150062</v>
      </c>
      <c r="Q529" s="24" t="s">
        <v>2421</v>
      </c>
      <c r="R529" s="36" t="s">
        <v>2422</v>
      </c>
      <c r="S529" s="36" t="s">
        <v>1561</v>
      </c>
      <c r="T529" s="36" t="s">
        <v>147</v>
      </c>
    </row>
    <row r="530" spans="1:20" ht="18" customHeight="1" x14ac:dyDescent="0.35">
      <c r="A530" s="24" t="s">
        <v>20</v>
      </c>
      <c r="B530" s="24" t="s">
        <v>92</v>
      </c>
      <c r="C530" s="24" t="s">
        <v>1756</v>
      </c>
      <c r="D530" s="24" t="s">
        <v>1443</v>
      </c>
      <c r="E530" s="24" t="s">
        <v>443</v>
      </c>
      <c r="F530" s="24" t="s">
        <v>659</v>
      </c>
      <c r="G530" s="24" t="s">
        <v>151</v>
      </c>
      <c r="H530" s="24" t="s">
        <v>2583</v>
      </c>
      <c r="I530" s="46" t="s">
        <v>2584</v>
      </c>
      <c r="J530" s="46">
        <v>1</v>
      </c>
      <c r="K530" s="57">
        <v>45530</v>
      </c>
      <c r="L530" s="45" t="s">
        <v>2585</v>
      </c>
      <c r="M530" s="45" t="s">
        <v>1200</v>
      </c>
      <c r="N530" s="40">
        <v>300000</v>
      </c>
      <c r="O530" s="40">
        <v>0</v>
      </c>
      <c r="P530" s="40">
        <v>300000</v>
      </c>
      <c r="Q530" s="24" t="s">
        <v>2586</v>
      </c>
      <c r="R530" s="36" t="s">
        <v>2587</v>
      </c>
      <c r="S530" s="36" t="s">
        <v>1561</v>
      </c>
      <c r="T530" s="36" t="s">
        <v>147</v>
      </c>
    </row>
    <row r="531" spans="1:20" ht="18" customHeight="1" x14ac:dyDescent="0.35">
      <c r="A531" s="24" t="s">
        <v>20</v>
      </c>
      <c r="B531" s="24" t="s">
        <v>93</v>
      </c>
      <c r="C531" s="24" t="s">
        <v>1771</v>
      </c>
      <c r="D531" s="24" t="s">
        <v>1772</v>
      </c>
      <c r="E531" s="24" t="s">
        <v>25</v>
      </c>
      <c r="F531" s="24" t="s">
        <v>1630</v>
      </c>
      <c r="G531" s="24" t="s">
        <v>139</v>
      </c>
      <c r="H531" s="24" t="s">
        <v>1773</v>
      </c>
      <c r="I531" s="46" t="s">
        <v>1774</v>
      </c>
      <c r="J531" s="46">
        <v>1</v>
      </c>
      <c r="K531" s="57">
        <v>45699</v>
      </c>
      <c r="L531" s="45" t="s">
        <v>1775</v>
      </c>
      <c r="M531" s="45" t="s">
        <v>515</v>
      </c>
      <c r="N531" s="40">
        <v>9628</v>
      </c>
      <c r="O531" s="40">
        <v>1155</v>
      </c>
      <c r="P531" s="40">
        <v>10783</v>
      </c>
      <c r="Q531" s="24" t="s">
        <v>1776</v>
      </c>
      <c r="R531" s="36" t="s">
        <v>1777</v>
      </c>
      <c r="S531" s="36" t="s">
        <v>407</v>
      </c>
      <c r="T531" s="36" t="s">
        <v>282</v>
      </c>
    </row>
    <row r="532" spans="1:20" ht="18" customHeight="1" x14ac:dyDescent="0.35">
      <c r="A532" s="24" t="s">
        <v>20</v>
      </c>
      <c r="B532" s="24" t="s">
        <v>93</v>
      </c>
      <c r="C532" s="24" t="s">
        <v>1771</v>
      </c>
      <c r="D532" s="24" t="s">
        <v>2174</v>
      </c>
      <c r="E532" s="24" t="s">
        <v>25</v>
      </c>
      <c r="F532" s="24" t="s">
        <v>1526</v>
      </c>
      <c r="G532" s="24" t="s">
        <v>151</v>
      </c>
      <c r="H532" s="24" t="s">
        <v>2175</v>
      </c>
      <c r="I532" s="46" t="s">
        <v>2176</v>
      </c>
      <c r="J532" s="46">
        <v>1</v>
      </c>
      <c r="K532" s="57">
        <v>45609</v>
      </c>
      <c r="L532" s="45" t="s">
        <v>390</v>
      </c>
      <c r="M532" s="45" t="s">
        <v>163</v>
      </c>
      <c r="N532" s="40">
        <v>26364</v>
      </c>
      <c r="O532" s="40">
        <v>13973</v>
      </c>
      <c r="P532" s="40">
        <v>40337</v>
      </c>
      <c r="Q532" s="24" t="s">
        <v>2177</v>
      </c>
      <c r="R532" s="36" t="s">
        <v>1777</v>
      </c>
      <c r="S532" s="36" t="s">
        <v>407</v>
      </c>
      <c r="T532" s="36" t="s">
        <v>147</v>
      </c>
    </row>
    <row r="533" spans="1:20" ht="18" customHeight="1" x14ac:dyDescent="0.35">
      <c r="A533" s="24" t="s">
        <v>20</v>
      </c>
      <c r="B533" s="24" t="s">
        <v>94</v>
      </c>
      <c r="C533" s="24" t="s">
        <v>1621</v>
      </c>
      <c r="D533" s="24" t="s">
        <v>1622</v>
      </c>
      <c r="E533" s="24" t="s">
        <v>25</v>
      </c>
      <c r="F533" s="24" t="s">
        <v>1623</v>
      </c>
      <c r="G533" s="24" t="s">
        <v>151</v>
      </c>
      <c r="H533" s="24" t="s">
        <v>1624</v>
      </c>
      <c r="I533" s="46" t="s">
        <v>1625</v>
      </c>
      <c r="J533" s="46">
        <v>1</v>
      </c>
      <c r="K533" s="57">
        <v>45721</v>
      </c>
      <c r="L533" s="45" t="s">
        <v>154</v>
      </c>
      <c r="M533" s="45" t="s">
        <v>155</v>
      </c>
      <c r="N533" s="40">
        <v>55590</v>
      </c>
      <c r="O533" s="40">
        <v>29463</v>
      </c>
      <c r="P533" s="40">
        <v>85053</v>
      </c>
      <c r="Q533" s="24" t="s">
        <v>1626</v>
      </c>
      <c r="R533" s="36" t="s">
        <v>1627</v>
      </c>
      <c r="S533" s="36" t="s">
        <v>407</v>
      </c>
      <c r="T533" s="36" t="s">
        <v>147</v>
      </c>
    </row>
    <row r="534" spans="1:20" ht="18" customHeight="1" x14ac:dyDescent="0.35">
      <c r="A534" s="24" t="s">
        <v>20</v>
      </c>
      <c r="B534" s="24" t="s">
        <v>94</v>
      </c>
      <c r="C534" s="24" t="s">
        <v>1621</v>
      </c>
      <c r="D534" s="24" t="s">
        <v>2197</v>
      </c>
      <c r="E534" s="24" t="s">
        <v>139</v>
      </c>
      <c r="F534" s="24" t="s">
        <v>479</v>
      </c>
      <c r="G534" s="24" t="s">
        <v>151</v>
      </c>
      <c r="H534" s="24" t="s">
        <v>2198</v>
      </c>
      <c r="I534" s="46" t="s">
        <v>2199</v>
      </c>
      <c r="J534" s="46">
        <v>4</v>
      </c>
      <c r="K534" s="57">
        <v>45607</v>
      </c>
      <c r="L534" s="45" t="s">
        <v>200</v>
      </c>
      <c r="M534" s="45" t="s">
        <v>201</v>
      </c>
      <c r="N534" s="40">
        <v>29872</v>
      </c>
      <c r="O534" s="40">
        <v>15832</v>
      </c>
      <c r="P534" s="40">
        <v>45704</v>
      </c>
      <c r="Q534" s="24" t="s">
        <v>2200</v>
      </c>
      <c r="R534" s="36" t="s">
        <v>2201</v>
      </c>
      <c r="S534" s="36" t="s">
        <v>407</v>
      </c>
      <c r="T534" s="36" t="s">
        <v>147</v>
      </c>
    </row>
    <row r="535" spans="1:20" ht="18" customHeight="1" x14ac:dyDescent="0.35">
      <c r="A535" s="24" t="s">
        <v>20</v>
      </c>
      <c r="B535" s="24" t="s">
        <v>94</v>
      </c>
      <c r="C535" s="24" t="s">
        <v>2206</v>
      </c>
      <c r="D535" s="24" t="s">
        <v>2207</v>
      </c>
      <c r="E535" s="24" t="s">
        <v>139</v>
      </c>
      <c r="F535" s="24" t="s">
        <v>1112</v>
      </c>
      <c r="G535" s="24" t="s">
        <v>151</v>
      </c>
      <c r="H535" s="24" t="s">
        <v>2208</v>
      </c>
      <c r="I535" s="46" t="s">
        <v>2209</v>
      </c>
      <c r="J535" s="46">
        <v>1</v>
      </c>
      <c r="K535" s="57">
        <v>45604</v>
      </c>
      <c r="L535" s="45" t="s">
        <v>2210</v>
      </c>
      <c r="M535" s="45" t="s">
        <v>328</v>
      </c>
      <c r="N535" s="40">
        <v>9804</v>
      </c>
      <c r="O535" s="40">
        <v>5196</v>
      </c>
      <c r="P535" s="40">
        <v>15000</v>
      </c>
      <c r="Q535" s="24" t="s">
        <v>2211</v>
      </c>
      <c r="R535" s="36" t="s">
        <v>2212</v>
      </c>
      <c r="S535" s="36" t="s">
        <v>407</v>
      </c>
      <c r="T535" s="36" t="s">
        <v>282</v>
      </c>
    </row>
    <row r="536" spans="1:20" ht="18" customHeight="1" x14ac:dyDescent="0.35">
      <c r="A536" s="24" t="s">
        <v>20</v>
      </c>
      <c r="B536" s="24" t="s">
        <v>94</v>
      </c>
      <c r="C536" s="24" t="s">
        <v>2595</v>
      </c>
      <c r="D536" s="24" t="s">
        <v>2596</v>
      </c>
      <c r="E536" s="24" t="s">
        <v>139</v>
      </c>
      <c r="F536" s="24"/>
      <c r="G536" s="24"/>
      <c r="H536" s="24" t="s">
        <v>2597</v>
      </c>
      <c r="I536" s="46" t="s">
        <v>2598</v>
      </c>
      <c r="J536" s="46">
        <v>3</v>
      </c>
      <c r="K536" s="57">
        <v>45523</v>
      </c>
      <c r="L536" s="45" t="s">
        <v>579</v>
      </c>
      <c r="M536" s="45" t="s">
        <v>580</v>
      </c>
      <c r="N536" s="40">
        <v>303373</v>
      </c>
      <c r="O536" s="40">
        <v>15418</v>
      </c>
      <c r="P536" s="40">
        <v>318791</v>
      </c>
      <c r="Q536" s="24" t="s">
        <v>2599</v>
      </c>
      <c r="R536" s="36" t="s">
        <v>2600</v>
      </c>
      <c r="S536" s="36" t="s">
        <v>407</v>
      </c>
      <c r="T536" s="36" t="s">
        <v>147</v>
      </c>
    </row>
    <row r="537" spans="1:20" ht="18" customHeight="1" x14ac:dyDescent="0.35">
      <c r="A537" s="24" t="s">
        <v>20</v>
      </c>
      <c r="B537" s="24" t="s">
        <v>94</v>
      </c>
      <c r="C537" s="24" t="s">
        <v>2595</v>
      </c>
      <c r="D537" s="24" t="s">
        <v>2596</v>
      </c>
      <c r="E537" s="24" t="s">
        <v>139</v>
      </c>
      <c r="F537" s="24"/>
      <c r="G537" s="24"/>
      <c r="H537" s="24" t="s">
        <v>2597</v>
      </c>
      <c r="I537" s="46" t="s">
        <v>2598</v>
      </c>
      <c r="J537" s="46">
        <v>2</v>
      </c>
      <c r="K537" s="57">
        <v>45523</v>
      </c>
      <c r="L537" s="45" t="s">
        <v>577</v>
      </c>
      <c r="M537" s="45" t="s">
        <v>578</v>
      </c>
      <c r="N537" s="40">
        <v>538685</v>
      </c>
      <c r="O537" s="40">
        <v>14825</v>
      </c>
      <c r="P537" s="40">
        <v>553510</v>
      </c>
      <c r="Q537" s="24" t="s">
        <v>2599</v>
      </c>
      <c r="R537" s="36" t="s">
        <v>2600</v>
      </c>
      <c r="S537" s="36" t="s">
        <v>407</v>
      </c>
      <c r="T537" s="36" t="s">
        <v>147</v>
      </c>
    </row>
    <row r="538" spans="1:20" ht="18" customHeight="1" x14ac:dyDescent="0.35">
      <c r="A538" s="24" t="s">
        <v>20</v>
      </c>
      <c r="B538" s="24" t="s">
        <v>94</v>
      </c>
      <c r="C538" s="24" t="s">
        <v>2595</v>
      </c>
      <c r="D538" s="24" t="s">
        <v>2596</v>
      </c>
      <c r="E538" s="24" t="s">
        <v>139</v>
      </c>
      <c r="F538" s="24"/>
      <c r="G538" s="24"/>
      <c r="H538" s="24" t="s">
        <v>2597</v>
      </c>
      <c r="I538" s="46" t="s">
        <v>2598</v>
      </c>
      <c r="J538" s="46">
        <v>1</v>
      </c>
      <c r="K538" s="57">
        <v>45523</v>
      </c>
      <c r="L538" s="45" t="s">
        <v>2606</v>
      </c>
      <c r="M538" s="45" t="s">
        <v>234</v>
      </c>
      <c r="N538" s="40">
        <v>2693710</v>
      </c>
      <c r="O538" s="40">
        <v>14256</v>
      </c>
      <c r="P538" s="40">
        <v>2707966</v>
      </c>
      <c r="Q538" s="24" t="s">
        <v>2599</v>
      </c>
      <c r="R538" s="36" t="s">
        <v>2600</v>
      </c>
      <c r="S538" s="36" t="s">
        <v>407</v>
      </c>
      <c r="T538" s="36" t="s">
        <v>147</v>
      </c>
    </row>
    <row r="539" spans="1:20" ht="18" customHeight="1" x14ac:dyDescent="0.35">
      <c r="A539" s="24" t="s">
        <v>20</v>
      </c>
      <c r="B539" s="24" t="s">
        <v>95</v>
      </c>
      <c r="C539" s="24" t="s">
        <v>1941</v>
      </c>
      <c r="D539" s="24" t="s">
        <v>1931</v>
      </c>
      <c r="E539" s="24" t="s">
        <v>25</v>
      </c>
      <c r="F539" s="24" t="s">
        <v>1623</v>
      </c>
      <c r="G539" s="24" t="s">
        <v>151</v>
      </c>
      <c r="H539" s="24" t="s">
        <v>1942</v>
      </c>
      <c r="I539" s="46" t="s">
        <v>1943</v>
      </c>
      <c r="J539" s="46">
        <v>3</v>
      </c>
      <c r="K539" s="57">
        <v>45664</v>
      </c>
      <c r="L539" s="45" t="s">
        <v>200</v>
      </c>
      <c r="M539" s="45" t="s">
        <v>1733</v>
      </c>
      <c r="N539" s="40">
        <v>10000</v>
      </c>
      <c r="O539" s="40">
        <v>5300</v>
      </c>
      <c r="P539" s="40">
        <v>15300</v>
      </c>
      <c r="Q539" s="24" t="s">
        <v>1944</v>
      </c>
      <c r="R539" s="36" t="s">
        <v>1945</v>
      </c>
      <c r="S539" s="36" t="s">
        <v>1144</v>
      </c>
      <c r="T539" s="36" t="s">
        <v>147</v>
      </c>
    </row>
    <row r="540" spans="1:20" ht="18" customHeight="1" x14ac:dyDescent="0.35">
      <c r="A540" s="24" t="s">
        <v>20</v>
      </c>
      <c r="B540" s="24" t="s">
        <v>95</v>
      </c>
      <c r="C540" s="24" t="s">
        <v>1941</v>
      </c>
      <c r="D540" s="24" t="s">
        <v>1931</v>
      </c>
      <c r="E540" s="24" t="s">
        <v>25</v>
      </c>
      <c r="F540" s="24" t="s">
        <v>1597</v>
      </c>
      <c r="G540" s="24" t="s">
        <v>151</v>
      </c>
      <c r="H540" s="24" t="s">
        <v>2020</v>
      </c>
      <c r="I540" s="46" t="s">
        <v>2021</v>
      </c>
      <c r="J540" s="46">
        <v>3</v>
      </c>
      <c r="K540" s="57">
        <v>45637</v>
      </c>
      <c r="L540" s="45" t="s">
        <v>200</v>
      </c>
      <c r="M540" s="45" t="s">
        <v>1747</v>
      </c>
      <c r="N540" s="40">
        <v>20155</v>
      </c>
      <c r="O540" s="40">
        <v>10682</v>
      </c>
      <c r="P540" s="40">
        <v>30837</v>
      </c>
      <c r="Q540" s="24" t="s">
        <v>2022</v>
      </c>
      <c r="R540" s="36" t="s">
        <v>2023</v>
      </c>
      <c r="S540" s="36" t="s">
        <v>407</v>
      </c>
      <c r="T540" s="36" t="s">
        <v>147</v>
      </c>
    </row>
    <row r="541" spans="1:20" ht="18" customHeight="1" x14ac:dyDescent="0.35">
      <c r="A541" s="24" t="s">
        <v>20</v>
      </c>
      <c r="B541" s="24" t="s">
        <v>95</v>
      </c>
      <c r="C541" s="24" t="s">
        <v>1941</v>
      </c>
      <c r="D541" s="24" t="s">
        <v>1623</v>
      </c>
      <c r="E541" s="24" t="s">
        <v>151</v>
      </c>
      <c r="F541" s="24"/>
      <c r="G541" s="24"/>
      <c r="H541" s="24" t="s">
        <v>2202</v>
      </c>
      <c r="I541" s="46" t="s">
        <v>2203</v>
      </c>
      <c r="J541" s="46">
        <v>1</v>
      </c>
      <c r="K541" s="57">
        <v>45607</v>
      </c>
      <c r="L541" s="45" t="s">
        <v>200</v>
      </c>
      <c r="M541" s="45" t="s">
        <v>201</v>
      </c>
      <c r="N541" s="40">
        <v>274999</v>
      </c>
      <c r="O541" s="40">
        <v>153999</v>
      </c>
      <c r="P541" s="40">
        <v>428998</v>
      </c>
      <c r="Q541" s="24" t="s">
        <v>2204</v>
      </c>
      <c r="R541" s="36" t="s">
        <v>2205</v>
      </c>
      <c r="S541" s="36" t="s">
        <v>1144</v>
      </c>
      <c r="T541" s="36" t="s">
        <v>147</v>
      </c>
    </row>
    <row r="542" spans="1:20" ht="18" customHeight="1" x14ac:dyDescent="0.35">
      <c r="A542" s="24" t="s">
        <v>20</v>
      </c>
      <c r="B542" s="24" t="s">
        <v>95</v>
      </c>
      <c r="C542" s="24" t="s">
        <v>1941</v>
      </c>
      <c r="D542" s="24" t="s">
        <v>2270</v>
      </c>
      <c r="E542" s="24" t="s">
        <v>139</v>
      </c>
      <c r="F542" s="24" t="s">
        <v>1526</v>
      </c>
      <c r="G542" s="24" t="s">
        <v>151</v>
      </c>
      <c r="H542" s="24" t="s">
        <v>2271</v>
      </c>
      <c r="I542" s="46" t="s">
        <v>2272</v>
      </c>
      <c r="J542" s="46">
        <v>3</v>
      </c>
      <c r="K542" s="57">
        <v>45593</v>
      </c>
      <c r="L542" s="45" t="s">
        <v>2273</v>
      </c>
      <c r="M542" s="45" t="s">
        <v>241</v>
      </c>
      <c r="N542" s="40">
        <v>75737</v>
      </c>
      <c r="O542" s="40">
        <v>42413</v>
      </c>
      <c r="P542" s="40">
        <v>118150</v>
      </c>
      <c r="Q542" s="24" t="s">
        <v>2274</v>
      </c>
      <c r="R542" s="36" t="s">
        <v>2275</v>
      </c>
      <c r="S542" s="36" t="s">
        <v>1144</v>
      </c>
      <c r="T542" s="36" t="s">
        <v>147</v>
      </c>
    </row>
    <row r="543" spans="1:20" ht="18" customHeight="1" x14ac:dyDescent="0.35">
      <c r="A543" s="24" t="s">
        <v>20</v>
      </c>
      <c r="B543" s="24" t="s">
        <v>96</v>
      </c>
      <c r="C543" s="24" t="s">
        <v>1699</v>
      </c>
      <c r="D543" s="24" t="s">
        <v>1700</v>
      </c>
      <c r="E543" s="24" t="s">
        <v>25</v>
      </c>
      <c r="F543" s="24" t="s">
        <v>1526</v>
      </c>
      <c r="G543" s="24" t="s">
        <v>151</v>
      </c>
      <c r="H543" s="24" t="s">
        <v>1701</v>
      </c>
      <c r="I543" s="46" t="s">
        <v>1702</v>
      </c>
      <c r="J543" s="46">
        <v>4</v>
      </c>
      <c r="K543" s="57">
        <v>45708</v>
      </c>
      <c r="L543" s="45" t="s">
        <v>525</v>
      </c>
      <c r="M543" s="45" t="s">
        <v>526</v>
      </c>
      <c r="N543" s="40">
        <v>13746</v>
      </c>
      <c r="O543" s="40">
        <v>7697</v>
      </c>
      <c r="P543" s="40">
        <v>21443</v>
      </c>
      <c r="Q543" s="24" t="s">
        <v>1703</v>
      </c>
      <c r="R543" s="36" t="s">
        <v>1704</v>
      </c>
      <c r="S543" s="36" t="s">
        <v>407</v>
      </c>
      <c r="T543" s="36" t="s">
        <v>147</v>
      </c>
    </row>
    <row r="544" spans="1:20" ht="18" customHeight="1" x14ac:dyDescent="0.35">
      <c r="A544" s="24" t="s">
        <v>20</v>
      </c>
      <c r="B544" s="24" t="s">
        <v>96</v>
      </c>
      <c r="C544" s="24" t="s">
        <v>1736</v>
      </c>
      <c r="D544" s="24" t="s">
        <v>1737</v>
      </c>
      <c r="E544" s="24" t="s">
        <v>151</v>
      </c>
      <c r="F544" s="24"/>
      <c r="G544" s="24"/>
      <c r="H544" s="24" t="s">
        <v>1738</v>
      </c>
      <c r="I544" s="46" t="s">
        <v>1739</v>
      </c>
      <c r="J544" s="46">
        <v>1</v>
      </c>
      <c r="K544" s="57">
        <v>45702</v>
      </c>
      <c r="L544" s="45" t="s">
        <v>1740</v>
      </c>
      <c r="M544" s="45" t="s">
        <v>143</v>
      </c>
      <c r="N544" s="40">
        <v>433705</v>
      </c>
      <c r="O544" s="40">
        <v>189946</v>
      </c>
      <c r="P544" s="40">
        <v>623651</v>
      </c>
      <c r="Q544" s="24" t="s">
        <v>1741</v>
      </c>
      <c r="R544" s="36" t="s">
        <v>1742</v>
      </c>
      <c r="S544" s="36" t="s">
        <v>407</v>
      </c>
      <c r="T544" s="36" t="s">
        <v>147</v>
      </c>
    </row>
    <row r="545" spans="1:20" ht="18" customHeight="1" x14ac:dyDescent="0.35">
      <c r="A545" s="24" t="s">
        <v>20</v>
      </c>
      <c r="B545" s="24" t="s">
        <v>96</v>
      </c>
      <c r="C545" s="24" t="s">
        <v>1816</v>
      </c>
      <c r="D545" s="24" t="s">
        <v>1526</v>
      </c>
      <c r="E545" s="24" t="s">
        <v>151</v>
      </c>
      <c r="F545" s="24"/>
      <c r="G545" s="24"/>
      <c r="H545" s="24" t="s">
        <v>1817</v>
      </c>
      <c r="I545" s="46" t="s">
        <v>1818</v>
      </c>
      <c r="J545" s="46">
        <v>1</v>
      </c>
      <c r="K545" s="57">
        <v>45692</v>
      </c>
      <c r="L545" s="45" t="s">
        <v>142</v>
      </c>
      <c r="M545" s="45" t="s">
        <v>143</v>
      </c>
      <c r="N545" s="40">
        <v>532364</v>
      </c>
      <c r="O545" s="40">
        <v>283004</v>
      </c>
      <c r="P545" s="40">
        <v>815368</v>
      </c>
      <c r="Q545" s="24" t="s">
        <v>1819</v>
      </c>
      <c r="R545" s="36" t="s">
        <v>1820</v>
      </c>
      <c r="S545" s="36" t="s">
        <v>407</v>
      </c>
      <c r="T545" s="36" t="s">
        <v>147</v>
      </c>
    </row>
    <row r="546" spans="1:20" ht="18" customHeight="1" x14ac:dyDescent="0.35">
      <c r="A546" s="24" t="s">
        <v>20</v>
      </c>
      <c r="B546" s="24" t="s">
        <v>96</v>
      </c>
      <c r="C546" s="24" t="s">
        <v>1816</v>
      </c>
      <c r="D546" s="24" t="s">
        <v>1737</v>
      </c>
      <c r="E546" s="24" t="s">
        <v>151</v>
      </c>
      <c r="F546" s="24"/>
      <c r="G546" s="24"/>
      <c r="H546" s="24" t="s">
        <v>1983</v>
      </c>
      <c r="I546" s="46" t="s">
        <v>1984</v>
      </c>
      <c r="J546" s="46">
        <v>1</v>
      </c>
      <c r="K546" s="57">
        <v>45642</v>
      </c>
      <c r="L546" s="45" t="s">
        <v>1504</v>
      </c>
      <c r="M546" s="45" t="s">
        <v>163</v>
      </c>
      <c r="N546" s="40">
        <v>57300</v>
      </c>
      <c r="O546" s="40">
        <v>0</v>
      </c>
      <c r="P546" s="40">
        <v>57300</v>
      </c>
      <c r="Q546" s="24" t="s">
        <v>1985</v>
      </c>
      <c r="R546" s="36" t="s">
        <v>1986</v>
      </c>
      <c r="S546" s="36" t="s">
        <v>407</v>
      </c>
      <c r="T546" s="36" t="s">
        <v>147</v>
      </c>
    </row>
    <row r="547" spans="1:20" ht="18" customHeight="1" x14ac:dyDescent="0.35">
      <c r="A547" s="24" t="s">
        <v>20</v>
      </c>
      <c r="B547" s="24" t="s">
        <v>96</v>
      </c>
      <c r="C547" s="24" t="s">
        <v>2030</v>
      </c>
      <c r="D547" s="24" t="s">
        <v>2031</v>
      </c>
      <c r="E547" s="24" t="s">
        <v>25</v>
      </c>
      <c r="F547" s="24" t="s">
        <v>1091</v>
      </c>
      <c r="G547" s="24" t="s">
        <v>151</v>
      </c>
      <c r="H547" s="24" t="s">
        <v>2032</v>
      </c>
      <c r="I547" s="46" t="s">
        <v>2033</v>
      </c>
      <c r="J547" s="46">
        <v>2</v>
      </c>
      <c r="K547" s="57">
        <v>45637</v>
      </c>
      <c r="L547" s="45" t="s">
        <v>366</v>
      </c>
      <c r="M547" s="45" t="s">
        <v>1733</v>
      </c>
      <c r="N547" s="40">
        <v>68925</v>
      </c>
      <c r="O547" s="40">
        <v>36531</v>
      </c>
      <c r="P547" s="40">
        <v>105456</v>
      </c>
      <c r="Q547" s="24" t="s">
        <v>2034</v>
      </c>
      <c r="R547" s="36" t="s">
        <v>2035</v>
      </c>
      <c r="S547" s="36" t="s">
        <v>407</v>
      </c>
      <c r="T547" s="36" t="s">
        <v>147</v>
      </c>
    </row>
    <row r="548" spans="1:20" ht="18" customHeight="1" x14ac:dyDescent="0.35">
      <c r="A548" s="24" t="s">
        <v>20</v>
      </c>
      <c r="B548" s="24" t="s">
        <v>96</v>
      </c>
      <c r="C548" s="24" t="s">
        <v>2047</v>
      </c>
      <c r="D548" s="24" t="s">
        <v>1526</v>
      </c>
      <c r="E548" s="24" t="s">
        <v>151</v>
      </c>
      <c r="F548" s="24"/>
      <c r="G548" s="24"/>
      <c r="H548" s="24" t="s">
        <v>2048</v>
      </c>
      <c r="I548" s="46" t="s">
        <v>2049</v>
      </c>
      <c r="J548" s="46">
        <v>1</v>
      </c>
      <c r="K548" s="57">
        <v>45631</v>
      </c>
      <c r="L548" s="45" t="s">
        <v>200</v>
      </c>
      <c r="M548" s="45" t="s">
        <v>201</v>
      </c>
      <c r="N548" s="40">
        <v>149952</v>
      </c>
      <c r="O548" s="40">
        <v>11996</v>
      </c>
      <c r="P548" s="40">
        <v>161948</v>
      </c>
      <c r="Q548" s="24" t="s">
        <v>2050</v>
      </c>
      <c r="R548" s="36" t="s">
        <v>2051</v>
      </c>
      <c r="S548" s="36" t="s">
        <v>407</v>
      </c>
      <c r="T548" s="36" t="s">
        <v>147</v>
      </c>
    </row>
    <row r="549" spans="1:20" ht="18" customHeight="1" x14ac:dyDescent="0.35">
      <c r="A549" s="24" t="s">
        <v>20</v>
      </c>
      <c r="B549" s="24" t="s">
        <v>96</v>
      </c>
      <c r="C549" s="24" t="s">
        <v>2320</v>
      </c>
      <c r="D549" s="24" t="s">
        <v>2321</v>
      </c>
      <c r="E549" s="24" t="s">
        <v>25</v>
      </c>
      <c r="F549" s="24" t="s">
        <v>214</v>
      </c>
      <c r="G549" s="24" t="s">
        <v>151</v>
      </c>
      <c r="H549" s="24" t="s">
        <v>2322</v>
      </c>
      <c r="I549" s="46" t="s">
        <v>2323</v>
      </c>
      <c r="J549" s="46">
        <v>1</v>
      </c>
      <c r="K549" s="57">
        <v>45583</v>
      </c>
      <c r="L549" s="45" t="s">
        <v>162</v>
      </c>
      <c r="M549" s="45" t="s">
        <v>163</v>
      </c>
      <c r="N549" s="40">
        <v>170722</v>
      </c>
      <c r="O549" s="40">
        <v>90482</v>
      </c>
      <c r="P549" s="40">
        <v>261204</v>
      </c>
      <c r="Q549" s="24" t="s">
        <v>2324</v>
      </c>
      <c r="R549" s="36" t="s">
        <v>2325</v>
      </c>
      <c r="S549" s="36" t="s">
        <v>407</v>
      </c>
      <c r="T549" s="36" t="s">
        <v>147</v>
      </c>
    </row>
    <row r="550" spans="1:20" ht="18" customHeight="1" x14ac:dyDescent="0.35">
      <c r="A550" s="24" t="s">
        <v>20</v>
      </c>
      <c r="B550" s="24" t="s">
        <v>96</v>
      </c>
      <c r="C550" s="24" t="s">
        <v>2535</v>
      </c>
      <c r="D550" s="24" t="s">
        <v>1869</v>
      </c>
      <c r="E550" s="24" t="s">
        <v>151</v>
      </c>
      <c r="F550" s="24"/>
      <c r="G550" s="24"/>
      <c r="H550" s="24" t="s">
        <v>2536</v>
      </c>
      <c r="I550" s="46" t="s">
        <v>2537</v>
      </c>
      <c r="J550" s="46">
        <v>5</v>
      </c>
      <c r="K550" s="57">
        <v>45544</v>
      </c>
      <c r="L550" s="45" t="s">
        <v>154</v>
      </c>
      <c r="M550" s="45" t="s">
        <v>534</v>
      </c>
      <c r="N550" s="40">
        <v>269417</v>
      </c>
      <c r="O550" s="40">
        <v>150874</v>
      </c>
      <c r="P550" s="40">
        <v>420291</v>
      </c>
      <c r="Q550" s="24" t="s">
        <v>2538</v>
      </c>
      <c r="R550" s="36" t="s">
        <v>2539</v>
      </c>
      <c r="S550" s="36" t="s">
        <v>407</v>
      </c>
      <c r="T550" s="36" t="s">
        <v>147</v>
      </c>
    </row>
    <row r="551" spans="1:20" ht="18" customHeight="1" x14ac:dyDescent="0.35">
      <c r="A551" s="24" t="s">
        <v>20</v>
      </c>
      <c r="B551" s="24" t="s">
        <v>96</v>
      </c>
      <c r="C551" s="24" t="s">
        <v>2601</v>
      </c>
      <c r="D551" s="24" t="s">
        <v>214</v>
      </c>
      <c r="E551" s="24" t="s">
        <v>151</v>
      </c>
      <c r="F551" s="24"/>
      <c r="G551" s="24"/>
      <c r="H551" s="24" t="s">
        <v>2602</v>
      </c>
      <c r="I551" s="46" t="s">
        <v>2603</v>
      </c>
      <c r="J551" s="46">
        <v>1</v>
      </c>
      <c r="K551" s="57">
        <v>45523</v>
      </c>
      <c r="L551" s="45" t="s">
        <v>233</v>
      </c>
      <c r="M551" s="45" t="s">
        <v>155</v>
      </c>
      <c r="N551" s="40">
        <v>372904</v>
      </c>
      <c r="O551" s="40">
        <v>124583</v>
      </c>
      <c r="P551" s="40">
        <v>497487</v>
      </c>
      <c r="Q551" s="24" t="s">
        <v>2604</v>
      </c>
      <c r="R551" s="36" t="s">
        <v>2605</v>
      </c>
      <c r="S551" s="36" t="s">
        <v>407</v>
      </c>
      <c r="T551" s="36" t="s">
        <v>147</v>
      </c>
    </row>
    <row r="552" spans="1:20" ht="18" customHeight="1" x14ac:dyDescent="0.35">
      <c r="A552" s="24" t="s">
        <v>17</v>
      </c>
      <c r="B552" s="24" t="s">
        <v>57</v>
      </c>
      <c r="C552" s="24" t="s">
        <v>733</v>
      </c>
      <c r="D552" s="24" t="s">
        <v>734</v>
      </c>
      <c r="E552" s="24" t="s">
        <v>363</v>
      </c>
      <c r="F552" s="24" t="s">
        <v>735</v>
      </c>
      <c r="G552" s="24" t="s">
        <v>151</v>
      </c>
      <c r="H552" s="24" t="s">
        <v>736</v>
      </c>
      <c r="I552" s="46" t="s">
        <v>737</v>
      </c>
      <c r="J552" s="46">
        <v>1</v>
      </c>
      <c r="K552" s="57">
        <v>45737</v>
      </c>
      <c r="L552" s="45" t="s">
        <v>404</v>
      </c>
      <c r="M552" s="45" t="s">
        <v>201</v>
      </c>
      <c r="N552" s="40">
        <v>9771</v>
      </c>
      <c r="O552" s="40">
        <v>5178</v>
      </c>
      <c r="P552" s="40">
        <v>14949</v>
      </c>
      <c r="Q552" s="24" t="s">
        <v>738</v>
      </c>
      <c r="R552" s="36" t="s">
        <v>739</v>
      </c>
      <c r="S552" s="36" t="s">
        <v>436</v>
      </c>
      <c r="T552" s="36" t="s">
        <v>147</v>
      </c>
    </row>
    <row r="553" spans="1:20" ht="18" customHeight="1" x14ac:dyDescent="0.35">
      <c r="A553" s="24" t="s">
        <v>17</v>
      </c>
      <c r="B553" s="24" t="s">
        <v>57</v>
      </c>
      <c r="C553" s="24" t="s">
        <v>788</v>
      </c>
      <c r="D553" s="24" t="s">
        <v>197</v>
      </c>
      <c r="E553" s="24" t="s">
        <v>151</v>
      </c>
      <c r="F553" s="24"/>
      <c r="G553" s="24"/>
      <c r="H553" s="24" t="s">
        <v>789</v>
      </c>
      <c r="I553" s="46" t="s">
        <v>790</v>
      </c>
      <c r="J553" s="46">
        <v>2</v>
      </c>
      <c r="K553" s="57">
        <v>45712</v>
      </c>
      <c r="L553" s="45" t="s">
        <v>420</v>
      </c>
      <c r="M553" s="45" t="s">
        <v>421</v>
      </c>
      <c r="N553" s="40">
        <v>193148</v>
      </c>
      <c r="O553" s="40">
        <v>35740</v>
      </c>
      <c r="P553" s="40">
        <v>228888</v>
      </c>
      <c r="Q553" s="24" t="s">
        <v>791</v>
      </c>
      <c r="R553" s="36" t="s">
        <v>792</v>
      </c>
      <c r="S553" s="36" t="s">
        <v>407</v>
      </c>
      <c r="T553" s="36" t="s">
        <v>147</v>
      </c>
    </row>
    <row r="554" spans="1:20" ht="18" customHeight="1" x14ac:dyDescent="0.35">
      <c r="A554" s="24" t="s">
        <v>17</v>
      </c>
      <c r="B554" s="24" t="s">
        <v>57</v>
      </c>
      <c r="C554" s="24" t="s">
        <v>831</v>
      </c>
      <c r="D554" s="24" t="s">
        <v>197</v>
      </c>
      <c r="E554" s="24" t="s">
        <v>151</v>
      </c>
      <c r="F554" s="24"/>
      <c r="G554" s="24"/>
      <c r="H554" s="24" t="s">
        <v>832</v>
      </c>
      <c r="I554" s="46" t="s">
        <v>833</v>
      </c>
      <c r="J554" s="46">
        <v>1</v>
      </c>
      <c r="K554" s="57">
        <v>45688</v>
      </c>
      <c r="L554" s="45" t="s">
        <v>540</v>
      </c>
      <c r="M554" s="45" t="s">
        <v>427</v>
      </c>
      <c r="N554" s="40">
        <v>61351</v>
      </c>
      <c r="O554" s="40">
        <v>25914</v>
      </c>
      <c r="P554" s="40">
        <v>87265</v>
      </c>
      <c r="Q554" s="24" t="s">
        <v>834</v>
      </c>
      <c r="R554" s="36" t="s">
        <v>835</v>
      </c>
      <c r="S554" s="36" t="s">
        <v>407</v>
      </c>
      <c r="T554" s="36" t="s">
        <v>147</v>
      </c>
    </row>
    <row r="555" spans="1:20" ht="18" customHeight="1" x14ac:dyDescent="0.35">
      <c r="A555" s="24" t="s">
        <v>17</v>
      </c>
      <c r="B555" s="24" t="s">
        <v>57</v>
      </c>
      <c r="C555" s="24" t="s">
        <v>831</v>
      </c>
      <c r="D555" s="24" t="s">
        <v>197</v>
      </c>
      <c r="E555" s="24" t="s">
        <v>151</v>
      </c>
      <c r="F555" s="24"/>
      <c r="G555" s="24"/>
      <c r="H555" s="24" t="s">
        <v>832</v>
      </c>
      <c r="I555" s="46" t="s">
        <v>833</v>
      </c>
      <c r="J555" s="46">
        <v>2</v>
      </c>
      <c r="K555" s="57">
        <v>45688</v>
      </c>
      <c r="L555" s="45" t="s">
        <v>593</v>
      </c>
      <c r="M555" s="45" t="s">
        <v>566</v>
      </c>
      <c r="N555" s="40">
        <v>67676</v>
      </c>
      <c r="O555" s="40">
        <v>27956</v>
      </c>
      <c r="P555" s="40">
        <v>95632</v>
      </c>
      <c r="Q555" s="24" t="s">
        <v>834</v>
      </c>
      <c r="R555" s="36" t="s">
        <v>835</v>
      </c>
      <c r="S555" s="36" t="s">
        <v>407</v>
      </c>
      <c r="T555" s="36" t="s">
        <v>147</v>
      </c>
    </row>
    <row r="556" spans="1:20" ht="18" customHeight="1" x14ac:dyDescent="0.35">
      <c r="A556" s="24" t="s">
        <v>17</v>
      </c>
      <c r="B556" s="24" t="s">
        <v>57</v>
      </c>
      <c r="C556" s="24" t="s">
        <v>831</v>
      </c>
      <c r="D556" s="24" t="s">
        <v>197</v>
      </c>
      <c r="E556" s="24" t="s">
        <v>151</v>
      </c>
      <c r="F556" s="24"/>
      <c r="G556" s="24"/>
      <c r="H556" s="24" t="s">
        <v>832</v>
      </c>
      <c r="I556" s="46" t="s">
        <v>833</v>
      </c>
      <c r="J556" s="46">
        <v>4</v>
      </c>
      <c r="K556" s="57">
        <v>45688</v>
      </c>
      <c r="L556" s="45" t="s">
        <v>783</v>
      </c>
      <c r="M556" s="45" t="s">
        <v>784</v>
      </c>
      <c r="N556" s="40">
        <v>72608</v>
      </c>
      <c r="O556" s="40">
        <v>30018</v>
      </c>
      <c r="P556" s="40">
        <v>102626</v>
      </c>
      <c r="Q556" s="24" t="s">
        <v>834</v>
      </c>
      <c r="R556" s="36" t="s">
        <v>835</v>
      </c>
      <c r="S556" s="36" t="s">
        <v>407</v>
      </c>
      <c r="T556" s="36" t="s">
        <v>147</v>
      </c>
    </row>
    <row r="557" spans="1:20" ht="18" customHeight="1" x14ac:dyDescent="0.35">
      <c r="A557" s="24" t="s">
        <v>17</v>
      </c>
      <c r="B557" s="24" t="s">
        <v>57</v>
      </c>
      <c r="C557" s="24" t="s">
        <v>831</v>
      </c>
      <c r="D557" s="24" t="s">
        <v>197</v>
      </c>
      <c r="E557" s="24" t="s">
        <v>151</v>
      </c>
      <c r="F557" s="24"/>
      <c r="G557" s="24"/>
      <c r="H557" s="24" t="s">
        <v>832</v>
      </c>
      <c r="I557" s="46" t="s">
        <v>833</v>
      </c>
      <c r="J557" s="46">
        <v>5</v>
      </c>
      <c r="K557" s="57">
        <v>45688</v>
      </c>
      <c r="L557" s="45" t="s">
        <v>785</v>
      </c>
      <c r="M557" s="45" t="s">
        <v>786</v>
      </c>
      <c r="N557" s="40">
        <v>75224</v>
      </c>
      <c r="O557" s="40">
        <v>31112</v>
      </c>
      <c r="P557" s="40">
        <v>106336</v>
      </c>
      <c r="Q557" s="24" t="s">
        <v>834</v>
      </c>
      <c r="R557" s="36" t="s">
        <v>835</v>
      </c>
      <c r="S557" s="36" t="s">
        <v>407</v>
      </c>
      <c r="T557" s="36" t="s">
        <v>147</v>
      </c>
    </row>
    <row r="558" spans="1:20" ht="18" customHeight="1" x14ac:dyDescent="0.35">
      <c r="A558" s="24" t="s">
        <v>17</v>
      </c>
      <c r="B558" s="24" t="s">
        <v>57</v>
      </c>
      <c r="C558" s="24" t="s">
        <v>831</v>
      </c>
      <c r="D558" s="24" t="s">
        <v>197</v>
      </c>
      <c r="E558" s="24" t="s">
        <v>151</v>
      </c>
      <c r="F558" s="24"/>
      <c r="G558" s="24"/>
      <c r="H558" s="24" t="s">
        <v>832</v>
      </c>
      <c r="I558" s="46" t="s">
        <v>833</v>
      </c>
      <c r="J558" s="46">
        <v>3</v>
      </c>
      <c r="K558" s="57">
        <v>45688</v>
      </c>
      <c r="L558" s="45" t="s">
        <v>781</v>
      </c>
      <c r="M558" s="45" t="s">
        <v>782</v>
      </c>
      <c r="N558" s="40">
        <v>128611</v>
      </c>
      <c r="O558" s="40">
        <v>50670</v>
      </c>
      <c r="P558" s="40">
        <v>179281</v>
      </c>
      <c r="Q558" s="24" t="s">
        <v>834</v>
      </c>
      <c r="R558" s="36" t="s">
        <v>835</v>
      </c>
      <c r="S558" s="36" t="s">
        <v>407</v>
      </c>
      <c r="T558" s="36" t="s">
        <v>147</v>
      </c>
    </row>
    <row r="559" spans="1:20" ht="18" customHeight="1" x14ac:dyDescent="0.35">
      <c r="A559" s="24" t="s">
        <v>17</v>
      </c>
      <c r="B559" s="24" t="s">
        <v>57</v>
      </c>
      <c r="C559" s="24" t="s">
        <v>788</v>
      </c>
      <c r="D559" s="24" t="s">
        <v>907</v>
      </c>
      <c r="E559" s="24" t="s">
        <v>363</v>
      </c>
      <c r="F559" s="24"/>
      <c r="G559" s="24"/>
      <c r="H559" s="24" t="s">
        <v>908</v>
      </c>
      <c r="I559" s="46" t="s">
        <v>909</v>
      </c>
      <c r="J559" s="46">
        <v>2</v>
      </c>
      <c r="K559" s="57">
        <v>45646</v>
      </c>
      <c r="L559" s="45" t="s">
        <v>174</v>
      </c>
      <c r="M559" s="45" t="s">
        <v>910</v>
      </c>
      <c r="N559" s="40">
        <v>14949</v>
      </c>
      <c r="O559" s="40">
        <v>7923</v>
      </c>
      <c r="P559" s="40">
        <v>22872</v>
      </c>
      <c r="Q559" s="24" t="s">
        <v>911</v>
      </c>
      <c r="R559" s="36" t="s">
        <v>912</v>
      </c>
      <c r="S559" s="36" t="s">
        <v>407</v>
      </c>
      <c r="T559" s="36" t="s">
        <v>282</v>
      </c>
    </row>
    <row r="560" spans="1:20" ht="18" customHeight="1" x14ac:dyDescent="0.35">
      <c r="A560" s="24" t="s">
        <v>17</v>
      </c>
      <c r="B560" s="24" t="s">
        <v>57</v>
      </c>
      <c r="C560" s="24" t="s">
        <v>788</v>
      </c>
      <c r="D560" s="24" t="s">
        <v>987</v>
      </c>
      <c r="E560" s="24" t="s">
        <v>25</v>
      </c>
      <c r="F560" s="24" t="s">
        <v>197</v>
      </c>
      <c r="G560" s="24" t="s">
        <v>151</v>
      </c>
      <c r="H560" s="24" t="s">
        <v>988</v>
      </c>
      <c r="I560" s="46" t="s">
        <v>989</v>
      </c>
      <c r="J560" s="46">
        <v>2</v>
      </c>
      <c r="K560" s="57">
        <v>45569</v>
      </c>
      <c r="L560" s="45" t="s">
        <v>366</v>
      </c>
      <c r="M560" s="45" t="s">
        <v>298</v>
      </c>
      <c r="N560" s="40">
        <v>56372</v>
      </c>
      <c r="O560" s="40">
        <v>23216</v>
      </c>
      <c r="P560" s="40">
        <v>79588</v>
      </c>
      <c r="Q560" s="24" t="s">
        <v>990</v>
      </c>
      <c r="R560" s="36" t="s">
        <v>991</v>
      </c>
      <c r="S560" s="36" t="s">
        <v>407</v>
      </c>
      <c r="T560" s="36" t="s">
        <v>147</v>
      </c>
    </row>
    <row r="561" spans="1:20" ht="18" customHeight="1" x14ac:dyDescent="0.35">
      <c r="A561" s="24" t="s">
        <v>17</v>
      </c>
      <c r="B561" s="24" t="s">
        <v>57</v>
      </c>
      <c r="C561" s="24" t="s">
        <v>788</v>
      </c>
      <c r="D561" s="24" t="s">
        <v>907</v>
      </c>
      <c r="E561" s="24" t="s">
        <v>363</v>
      </c>
      <c r="F561" s="24"/>
      <c r="G561" s="24"/>
      <c r="H561" s="24" t="s">
        <v>908</v>
      </c>
      <c r="I561" s="46" t="s">
        <v>909</v>
      </c>
      <c r="J561" s="46">
        <v>1</v>
      </c>
      <c r="K561" s="57">
        <v>45530</v>
      </c>
      <c r="L561" s="45" t="s">
        <v>162</v>
      </c>
      <c r="M561" s="45" t="s">
        <v>280</v>
      </c>
      <c r="N561" s="40">
        <v>16146</v>
      </c>
      <c r="O561" s="40">
        <v>8557</v>
      </c>
      <c r="P561" s="40">
        <v>24703</v>
      </c>
      <c r="Q561" s="24" t="s">
        <v>911</v>
      </c>
      <c r="R561" s="36" t="s">
        <v>912</v>
      </c>
      <c r="S561" s="36" t="s">
        <v>407</v>
      </c>
      <c r="T561" s="36" t="s">
        <v>282</v>
      </c>
    </row>
    <row r="562" spans="1:20" ht="18" customHeight="1" x14ac:dyDescent="0.35">
      <c r="A562" s="24" t="s">
        <v>15</v>
      </c>
      <c r="B562" s="24" t="s">
        <v>40</v>
      </c>
      <c r="C562" s="24" t="s">
        <v>229</v>
      </c>
      <c r="D562" s="24" t="s">
        <v>230</v>
      </c>
      <c r="E562" s="24" t="s">
        <v>151</v>
      </c>
      <c r="F562" s="24"/>
      <c r="G562" s="24"/>
      <c r="H562" s="24" t="s">
        <v>231</v>
      </c>
      <c r="I562" s="46" t="s">
        <v>232</v>
      </c>
      <c r="J562" s="46">
        <v>2</v>
      </c>
      <c r="K562" s="57">
        <v>45630</v>
      </c>
      <c r="L562" s="45" t="s">
        <v>233</v>
      </c>
      <c r="M562" s="45" t="s">
        <v>234</v>
      </c>
      <c r="N562" s="40">
        <v>48027</v>
      </c>
      <c r="O562" s="40">
        <v>0</v>
      </c>
      <c r="P562" s="40">
        <v>48027</v>
      </c>
      <c r="Q562" s="24" t="s">
        <v>235</v>
      </c>
      <c r="R562" s="36" t="s">
        <v>236</v>
      </c>
      <c r="S562" s="36" t="s">
        <v>158</v>
      </c>
      <c r="T562" s="36" t="s">
        <v>147</v>
      </c>
    </row>
    <row r="563" spans="1:20" ht="18" customHeight="1" x14ac:dyDescent="0.35">
      <c r="A563" s="24" t="s">
        <v>15</v>
      </c>
      <c r="B563" s="24" t="s">
        <v>40</v>
      </c>
      <c r="C563" s="24" t="s">
        <v>350</v>
      </c>
      <c r="D563" s="24" t="s">
        <v>197</v>
      </c>
      <c r="E563" s="24" t="s">
        <v>151</v>
      </c>
      <c r="F563" s="24"/>
      <c r="G563" s="24"/>
      <c r="H563" s="24" t="s">
        <v>351</v>
      </c>
      <c r="I563" s="46" t="s">
        <v>352</v>
      </c>
      <c r="J563" s="46">
        <v>1</v>
      </c>
      <c r="K563" s="57">
        <v>45541</v>
      </c>
      <c r="L563" s="45" t="s">
        <v>174</v>
      </c>
      <c r="M563" s="45" t="s">
        <v>353</v>
      </c>
      <c r="N563" s="40">
        <v>40000</v>
      </c>
      <c r="O563" s="40">
        <v>0</v>
      </c>
      <c r="P563" s="40">
        <v>40000</v>
      </c>
      <c r="Q563" s="24" t="s">
        <v>354</v>
      </c>
      <c r="R563" s="36" t="s">
        <v>355</v>
      </c>
      <c r="S563" s="36" t="s">
        <v>158</v>
      </c>
      <c r="T563" s="36" t="s">
        <v>147</v>
      </c>
    </row>
    <row r="564" spans="1:20" ht="18" customHeight="1" x14ac:dyDescent="0.35">
      <c r="A564" s="24" t="s">
        <v>15</v>
      </c>
      <c r="B564" s="24" t="s">
        <v>40</v>
      </c>
      <c r="C564" s="24" t="s">
        <v>350</v>
      </c>
      <c r="D564" s="24" t="s">
        <v>197</v>
      </c>
      <c r="E564" s="24" t="s">
        <v>151</v>
      </c>
      <c r="F564" s="24"/>
      <c r="G564" s="24"/>
      <c r="H564" s="24" t="s">
        <v>351</v>
      </c>
      <c r="I564" s="46" t="s">
        <v>356</v>
      </c>
      <c r="J564" s="46">
        <v>1</v>
      </c>
      <c r="K564" s="57">
        <v>45541</v>
      </c>
      <c r="L564" s="45" t="s">
        <v>174</v>
      </c>
      <c r="M564" s="45" t="s">
        <v>353</v>
      </c>
      <c r="N564" s="40">
        <v>284127</v>
      </c>
      <c r="O564" s="40">
        <v>109359</v>
      </c>
      <c r="P564" s="40">
        <v>393486</v>
      </c>
      <c r="Q564" s="24" t="s">
        <v>354</v>
      </c>
      <c r="R564" s="36" t="s">
        <v>355</v>
      </c>
      <c r="S564" s="36" t="s">
        <v>158</v>
      </c>
      <c r="T564" s="36" t="s">
        <v>147</v>
      </c>
    </row>
    <row r="565" spans="1:20" ht="18" customHeight="1" x14ac:dyDescent="0.35">
      <c r="A565" s="24" t="s">
        <v>15</v>
      </c>
      <c r="B565" s="24" t="s">
        <v>40</v>
      </c>
      <c r="C565" s="24" t="s">
        <v>350</v>
      </c>
      <c r="D565" s="24" t="s">
        <v>197</v>
      </c>
      <c r="E565" s="24" t="s">
        <v>151</v>
      </c>
      <c r="F565" s="24"/>
      <c r="G565" s="24"/>
      <c r="H565" s="24" t="s">
        <v>351</v>
      </c>
      <c r="I565" s="46" t="s">
        <v>356</v>
      </c>
      <c r="J565" s="46">
        <v>1</v>
      </c>
      <c r="K565" s="57">
        <v>45541</v>
      </c>
      <c r="L565" s="45" t="s">
        <v>174</v>
      </c>
      <c r="M565" s="45" t="s">
        <v>353</v>
      </c>
      <c r="N565" s="40">
        <v>338569</v>
      </c>
      <c r="O565" s="40">
        <v>106879</v>
      </c>
      <c r="P565" s="40">
        <v>445448</v>
      </c>
      <c r="Q565" s="24" t="s">
        <v>354</v>
      </c>
      <c r="R565" s="36" t="s">
        <v>355</v>
      </c>
      <c r="S565" s="36" t="s">
        <v>158</v>
      </c>
      <c r="T565" s="36" t="s">
        <v>147</v>
      </c>
    </row>
    <row r="566" spans="1:20" ht="18" customHeight="1" x14ac:dyDescent="0.35">
      <c r="A566" s="24" t="s">
        <v>15</v>
      </c>
      <c r="B566" s="24" t="s">
        <v>40</v>
      </c>
      <c r="C566" s="24" t="s">
        <v>350</v>
      </c>
      <c r="D566" s="24" t="s">
        <v>197</v>
      </c>
      <c r="E566" s="24" t="s">
        <v>151</v>
      </c>
      <c r="F566" s="24"/>
      <c r="G566" s="24"/>
      <c r="H566" s="24" t="s">
        <v>351</v>
      </c>
      <c r="I566" s="46" t="s">
        <v>356</v>
      </c>
      <c r="J566" s="46">
        <v>1</v>
      </c>
      <c r="K566" s="57">
        <v>45541</v>
      </c>
      <c r="L566" s="45" t="s">
        <v>174</v>
      </c>
      <c r="M566" s="45" t="s">
        <v>353</v>
      </c>
      <c r="N566" s="40">
        <v>352954</v>
      </c>
      <c r="O566" s="40">
        <v>112312</v>
      </c>
      <c r="P566" s="40">
        <v>465266</v>
      </c>
      <c r="Q566" s="24" t="s">
        <v>354</v>
      </c>
      <c r="R566" s="36" t="s">
        <v>355</v>
      </c>
      <c r="S566" s="36" t="s">
        <v>158</v>
      </c>
      <c r="T566" s="36" t="s">
        <v>147</v>
      </c>
    </row>
    <row r="567" spans="1:20" ht="18" customHeight="1" x14ac:dyDescent="0.35">
      <c r="A567" s="24" t="s">
        <v>20</v>
      </c>
      <c r="B567" s="24" t="s">
        <v>97</v>
      </c>
      <c r="C567" s="24" t="s">
        <v>1512</v>
      </c>
      <c r="D567" s="24" t="s">
        <v>1513</v>
      </c>
      <c r="E567" s="24" t="s">
        <v>139</v>
      </c>
      <c r="F567" s="24" t="s">
        <v>1514</v>
      </c>
      <c r="G567" s="24" t="s">
        <v>151</v>
      </c>
      <c r="H567" s="24" t="s">
        <v>1515</v>
      </c>
      <c r="I567" s="46" t="s">
        <v>1516</v>
      </c>
      <c r="J567" s="46">
        <v>1</v>
      </c>
      <c r="K567" s="57">
        <v>45747</v>
      </c>
      <c r="L567" s="45" t="s">
        <v>1517</v>
      </c>
      <c r="M567" s="45" t="s">
        <v>280</v>
      </c>
      <c r="N567" s="40">
        <v>5744</v>
      </c>
      <c r="O567" s="40">
        <v>0</v>
      </c>
      <c r="P567" s="40">
        <v>5744</v>
      </c>
      <c r="Q567" s="24" t="s">
        <v>1518</v>
      </c>
      <c r="R567" s="36" t="s">
        <v>1519</v>
      </c>
      <c r="S567" s="36" t="s">
        <v>407</v>
      </c>
      <c r="T567" s="36" t="s">
        <v>282</v>
      </c>
    </row>
    <row r="568" spans="1:20" ht="18" customHeight="1" x14ac:dyDescent="0.35">
      <c r="A568" s="24" t="s">
        <v>20</v>
      </c>
      <c r="B568" s="24" t="s">
        <v>97</v>
      </c>
      <c r="C568" s="24" t="s">
        <v>1512</v>
      </c>
      <c r="D568" s="24" t="s">
        <v>1513</v>
      </c>
      <c r="E568" s="24" t="s">
        <v>139</v>
      </c>
      <c r="F568" s="24" t="s">
        <v>1514</v>
      </c>
      <c r="G568" s="24" t="s">
        <v>151</v>
      </c>
      <c r="H568" s="24" t="s">
        <v>1520</v>
      </c>
      <c r="I568" s="46" t="s">
        <v>1521</v>
      </c>
      <c r="J568" s="46">
        <v>1</v>
      </c>
      <c r="K568" s="57">
        <v>45747</v>
      </c>
      <c r="L568" s="45" t="s">
        <v>1517</v>
      </c>
      <c r="M568" s="45" t="s">
        <v>280</v>
      </c>
      <c r="N568" s="40">
        <v>28051</v>
      </c>
      <c r="O568" s="40">
        <v>0</v>
      </c>
      <c r="P568" s="40">
        <v>28051</v>
      </c>
      <c r="Q568" s="24" t="s">
        <v>1522</v>
      </c>
      <c r="R568" s="36" t="s">
        <v>1523</v>
      </c>
      <c r="S568" s="36" t="s">
        <v>407</v>
      </c>
      <c r="T568" s="36" t="s">
        <v>282</v>
      </c>
    </row>
    <row r="569" spans="1:20" ht="18" customHeight="1" x14ac:dyDescent="0.35">
      <c r="A569" s="24" t="s">
        <v>20</v>
      </c>
      <c r="B569" s="24" t="s">
        <v>97</v>
      </c>
      <c r="C569" s="24" t="s">
        <v>1544</v>
      </c>
      <c r="D569" s="24" t="s">
        <v>1545</v>
      </c>
      <c r="E569" s="24" t="s">
        <v>25</v>
      </c>
      <c r="F569" s="24" t="s">
        <v>463</v>
      </c>
      <c r="G569" s="24" t="s">
        <v>151</v>
      </c>
      <c r="H569" s="24" t="s">
        <v>1546</v>
      </c>
      <c r="I569" s="46" t="s">
        <v>1547</v>
      </c>
      <c r="J569" s="46">
        <v>3</v>
      </c>
      <c r="K569" s="57">
        <v>45743</v>
      </c>
      <c r="L569" s="45" t="s">
        <v>162</v>
      </c>
      <c r="M569" s="45" t="s">
        <v>163</v>
      </c>
      <c r="N569" s="40">
        <v>20475</v>
      </c>
      <c r="O569" s="40">
        <v>10852</v>
      </c>
      <c r="P569" s="40">
        <v>31327</v>
      </c>
      <c r="Q569" s="24" t="s">
        <v>1548</v>
      </c>
      <c r="R569" s="36" t="s">
        <v>1549</v>
      </c>
      <c r="S569" s="36" t="s">
        <v>407</v>
      </c>
      <c r="T569" s="36" t="s">
        <v>147</v>
      </c>
    </row>
    <row r="570" spans="1:20" ht="18" customHeight="1" x14ac:dyDescent="0.35">
      <c r="A570" s="24" t="s">
        <v>20</v>
      </c>
      <c r="B570" s="24" t="s">
        <v>97</v>
      </c>
      <c r="C570" s="24" t="s">
        <v>1602</v>
      </c>
      <c r="D570" s="24" t="s">
        <v>1091</v>
      </c>
      <c r="E570" s="24" t="s">
        <v>151</v>
      </c>
      <c r="F570" s="24"/>
      <c r="G570" s="24"/>
      <c r="H570" s="24" t="s">
        <v>1603</v>
      </c>
      <c r="I570" s="46" t="s">
        <v>1604</v>
      </c>
      <c r="J570" s="46">
        <v>5</v>
      </c>
      <c r="K570" s="57">
        <v>45730</v>
      </c>
      <c r="L570" s="45" t="s">
        <v>420</v>
      </c>
      <c r="M570" s="45" t="s">
        <v>421</v>
      </c>
      <c r="N570" s="40">
        <v>509571</v>
      </c>
      <c r="O570" s="40">
        <v>39748</v>
      </c>
      <c r="P570" s="40">
        <v>549319</v>
      </c>
      <c r="Q570" s="24" t="s">
        <v>1605</v>
      </c>
      <c r="R570" s="36" t="s">
        <v>1606</v>
      </c>
      <c r="S570" s="36" t="s">
        <v>407</v>
      </c>
      <c r="T570" s="36" t="s">
        <v>147</v>
      </c>
    </row>
    <row r="571" spans="1:20" ht="18" customHeight="1" x14ac:dyDescent="0.35">
      <c r="A571" s="24" t="s">
        <v>20</v>
      </c>
      <c r="B571" s="24" t="s">
        <v>97</v>
      </c>
      <c r="C571" s="24" t="s">
        <v>1729</v>
      </c>
      <c r="D571" s="24" t="s">
        <v>1730</v>
      </c>
      <c r="E571" s="24" t="s">
        <v>25</v>
      </c>
      <c r="F571" s="24" t="s">
        <v>463</v>
      </c>
      <c r="G571" s="24" t="s">
        <v>151</v>
      </c>
      <c r="H571" s="24" t="s">
        <v>1731</v>
      </c>
      <c r="I571" s="46" t="s">
        <v>1732</v>
      </c>
      <c r="J571" s="46">
        <v>1</v>
      </c>
      <c r="K571" s="57">
        <v>45702</v>
      </c>
      <c r="L571" s="45" t="s">
        <v>162</v>
      </c>
      <c r="M571" s="45" t="s">
        <v>1733</v>
      </c>
      <c r="N571" s="40">
        <v>93927</v>
      </c>
      <c r="O571" s="40">
        <v>49782</v>
      </c>
      <c r="P571" s="40">
        <v>143709</v>
      </c>
      <c r="Q571" s="24" t="s">
        <v>1734</v>
      </c>
      <c r="R571" s="36" t="s">
        <v>1735</v>
      </c>
      <c r="S571" s="36" t="s">
        <v>1144</v>
      </c>
      <c r="T571" s="36" t="s">
        <v>147</v>
      </c>
    </row>
    <row r="572" spans="1:20" ht="18" customHeight="1" x14ac:dyDescent="0.35">
      <c r="A572" s="24" t="s">
        <v>20</v>
      </c>
      <c r="B572" s="24" t="s">
        <v>97</v>
      </c>
      <c r="C572" s="24" t="s">
        <v>1750</v>
      </c>
      <c r="D572" s="24" t="s">
        <v>1751</v>
      </c>
      <c r="E572" s="24" t="s">
        <v>139</v>
      </c>
      <c r="F572" s="24" t="s">
        <v>1104</v>
      </c>
      <c r="G572" s="24" t="s">
        <v>151</v>
      </c>
      <c r="H572" s="24" t="s">
        <v>1752</v>
      </c>
      <c r="I572" s="46" t="s">
        <v>1753</v>
      </c>
      <c r="J572" s="46">
        <v>1</v>
      </c>
      <c r="K572" s="57">
        <v>45701</v>
      </c>
      <c r="L572" s="45" t="s">
        <v>200</v>
      </c>
      <c r="M572" s="45" t="s">
        <v>201</v>
      </c>
      <c r="N572" s="40">
        <v>34783</v>
      </c>
      <c r="O572" s="40">
        <v>5217</v>
      </c>
      <c r="P572" s="40">
        <v>40000</v>
      </c>
      <c r="Q572" s="24" t="s">
        <v>1754</v>
      </c>
      <c r="R572" s="36" t="s">
        <v>1755</v>
      </c>
      <c r="S572" s="36" t="s">
        <v>376</v>
      </c>
      <c r="T572" s="36" t="s">
        <v>147</v>
      </c>
    </row>
    <row r="573" spans="1:20" ht="18" customHeight="1" x14ac:dyDescent="0.35">
      <c r="A573" s="24" t="s">
        <v>20</v>
      </c>
      <c r="B573" s="24" t="s">
        <v>97</v>
      </c>
      <c r="C573" s="24" t="s">
        <v>1729</v>
      </c>
      <c r="D573" s="24" t="s">
        <v>463</v>
      </c>
      <c r="E573" s="24" t="s">
        <v>151</v>
      </c>
      <c r="F573" s="24"/>
      <c r="G573" s="24"/>
      <c r="H573" s="24" t="s">
        <v>1767</v>
      </c>
      <c r="I573" s="46" t="s">
        <v>1768</v>
      </c>
      <c r="J573" s="46">
        <v>1</v>
      </c>
      <c r="K573" s="57">
        <v>45700</v>
      </c>
      <c r="L573" s="45" t="s">
        <v>142</v>
      </c>
      <c r="M573" s="45" t="s">
        <v>143</v>
      </c>
      <c r="N573" s="40">
        <v>607668</v>
      </c>
      <c r="O573" s="40">
        <v>169835</v>
      </c>
      <c r="P573" s="40">
        <v>777503</v>
      </c>
      <c r="Q573" s="24" t="s">
        <v>1769</v>
      </c>
      <c r="R573" s="36" t="s">
        <v>1770</v>
      </c>
      <c r="S573" s="36" t="s">
        <v>1144</v>
      </c>
      <c r="T573" s="36" t="s">
        <v>147</v>
      </c>
    </row>
    <row r="574" spans="1:20" ht="18" customHeight="1" x14ac:dyDescent="0.35">
      <c r="A574" s="24" t="s">
        <v>20</v>
      </c>
      <c r="B574" s="24" t="s">
        <v>97</v>
      </c>
      <c r="C574" s="24" t="s">
        <v>1811</v>
      </c>
      <c r="D574" s="24" t="s">
        <v>417</v>
      </c>
      <c r="E574" s="24" t="s">
        <v>151</v>
      </c>
      <c r="F574" s="24"/>
      <c r="G574" s="24"/>
      <c r="H574" s="24" t="s">
        <v>1812</v>
      </c>
      <c r="I574" s="46" t="s">
        <v>1813</v>
      </c>
      <c r="J574" s="46">
        <v>2</v>
      </c>
      <c r="K574" s="57">
        <v>45692</v>
      </c>
      <c r="L574" s="45" t="s">
        <v>525</v>
      </c>
      <c r="M574" s="45" t="s">
        <v>526</v>
      </c>
      <c r="N574" s="40">
        <v>216666</v>
      </c>
      <c r="O574" s="40">
        <v>114834</v>
      </c>
      <c r="P574" s="40">
        <v>331500</v>
      </c>
      <c r="Q574" s="24" t="s">
        <v>1814</v>
      </c>
      <c r="R574" s="36" t="s">
        <v>1815</v>
      </c>
      <c r="S574" s="36" t="s">
        <v>407</v>
      </c>
      <c r="T574" s="36" t="s">
        <v>147</v>
      </c>
    </row>
    <row r="575" spans="1:20" ht="18" customHeight="1" x14ac:dyDescent="0.35">
      <c r="A575" s="24" t="s">
        <v>20</v>
      </c>
      <c r="B575" s="24" t="s">
        <v>97</v>
      </c>
      <c r="C575" s="24" t="s">
        <v>1853</v>
      </c>
      <c r="D575" s="24" t="s">
        <v>463</v>
      </c>
      <c r="E575" s="24" t="s">
        <v>151</v>
      </c>
      <c r="F575" s="24"/>
      <c r="G575" s="24"/>
      <c r="H575" s="24" t="s">
        <v>1854</v>
      </c>
      <c r="I575" s="46" t="s">
        <v>1855</v>
      </c>
      <c r="J575" s="46">
        <v>1</v>
      </c>
      <c r="K575" s="57">
        <v>45685</v>
      </c>
      <c r="L575" s="45" t="s">
        <v>605</v>
      </c>
      <c r="M575" s="45" t="s">
        <v>143</v>
      </c>
      <c r="N575" s="40">
        <v>180165</v>
      </c>
      <c r="O575" s="40">
        <v>13933</v>
      </c>
      <c r="P575" s="40">
        <v>194098</v>
      </c>
      <c r="Q575" s="24" t="s">
        <v>1856</v>
      </c>
      <c r="R575" s="36" t="s">
        <v>1857</v>
      </c>
      <c r="S575" s="36" t="s">
        <v>1144</v>
      </c>
      <c r="T575" s="36" t="s">
        <v>147</v>
      </c>
    </row>
    <row r="576" spans="1:20" ht="18" customHeight="1" x14ac:dyDescent="0.35">
      <c r="A576" s="24" t="s">
        <v>20</v>
      </c>
      <c r="B576" s="24" t="s">
        <v>97</v>
      </c>
      <c r="C576" s="24" t="s">
        <v>1853</v>
      </c>
      <c r="D576" s="24" t="s">
        <v>1962</v>
      </c>
      <c r="E576" s="24" t="s">
        <v>139</v>
      </c>
      <c r="F576" s="24" t="s">
        <v>1963</v>
      </c>
      <c r="G576" s="24" t="s">
        <v>151</v>
      </c>
      <c r="H576" s="24" t="s">
        <v>1964</v>
      </c>
      <c r="I576" s="46" t="s">
        <v>1965</v>
      </c>
      <c r="J576" s="46">
        <v>1</v>
      </c>
      <c r="K576" s="57">
        <v>45645</v>
      </c>
      <c r="L576" s="45" t="s">
        <v>154</v>
      </c>
      <c r="M576" s="45" t="s">
        <v>175</v>
      </c>
      <c r="N576" s="40">
        <v>24060</v>
      </c>
      <c r="O576" s="40">
        <v>7940</v>
      </c>
      <c r="P576" s="40">
        <v>32000</v>
      </c>
      <c r="Q576" s="24" t="s">
        <v>1966</v>
      </c>
      <c r="R576" s="36" t="s">
        <v>1967</v>
      </c>
      <c r="S576" s="36" t="s">
        <v>376</v>
      </c>
      <c r="T576" s="36" t="s">
        <v>147</v>
      </c>
    </row>
    <row r="577" spans="1:20" ht="18" customHeight="1" x14ac:dyDescent="0.35">
      <c r="A577" s="24" t="s">
        <v>20</v>
      </c>
      <c r="B577" s="24" t="s">
        <v>97</v>
      </c>
      <c r="C577" s="24" t="s">
        <v>1987</v>
      </c>
      <c r="D577" s="24" t="s">
        <v>1091</v>
      </c>
      <c r="E577" s="24" t="s">
        <v>151</v>
      </c>
      <c r="F577" s="24"/>
      <c r="G577" s="24"/>
      <c r="H577" s="24" t="s">
        <v>1988</v>
      </c>
      <c r="I577" s="46" t="s">
        <v>1989</v>
      </c>
      <c r="J577" s="46">
        <v>2</v>
      </c>
      <c r="K577" s="57">
        <v>45642</v>
      </c>
      <c r="L577" s="45" t="s">
        <v>525</v>
      </c>
      <c r="M577" s="45" t="s">
        <v>526</v>
      </c>
      <c r="N577" s="40">
        <v>383651</v>
      </c>
      <c r="O577" s="40">
        <v>198247</v>
      </c>
      <c r="P577" s="40">
        <v>581898</v>
      </c>
      <c r="Q577" s="24" t="s">
        <v>1990</v>
      </c>
      <c r="R577" s="36" t="s">
        <v>1991</v>
      </c>
      <c r="S577" s="36" t="s">
        <v>436</v>
      </c>
      <c r="T577" s="36" t="s">
        <v>147</v>
      </c>
    </row>
    <row r="578" spans="1:20" ht="18" customHeight="1" x14ac:dyDescent="0.35">
      <c r="A578" s="24" t="s">
        <v>20</v>
      </c>
      <c r="B578" s="24" t="s">
        <v>97</v>
      </c>
      <c r="C578" s="24" t="s">
        <v>1602</v>
      </c>
      <c r="D578" s="24" t="s">
        <v>1551</v>
      </c>
      <c r="E578" s="24" t="s">
        <v>25</v>
      </c>
      <c r="F578" s="24" t="s">
        <v>417</v>
      </c>
      <c r="G578" s="24" t="s">
        <v>151</v>
      </c>
      <c r="H578" s="24" t="s">
        <v>1999</v>
      </c>
      <c r="I578" s="46" t="s">
        <v>2000</v>
      </c>
      <c r="J578" s="46">
        <v>5</v>
      </c>
      <c r="K578" s="57">
        <v>45639</v>
      </c>
      <c r="L578" s="45" t="s">
        <v>233</v>
      </c>
      <c r="M578" s="45" t="s">
        <v>234</v>
      </c>
      <c r="N578" s="40">
        <v>33840</v>
      </c>
      <c r="O578" s="40">
        <v>17935</v>
      </c>
      <c r="P578" s="40">
        <v>51775</v>
      </c>
      <c r="Q578" s="24" t="s">
        <v>2001</v>
      </c>
      <c r="R578" s="36" t="s">
        <v>2002</v>
      </c>
      <c r="S578" s="36" t="s">
        <v>407</v>
      </c>
      <c r="T578" s="36" t="s">
        <v>147</v>
      </c>
    </row>
    <row r="579" spans="1:20" ht="18" customHeight="1" x14ac:dyDescent="0.35">
      <c r="A579" s="24" t="s">
        <v>20</v>
      </c>
      <c r="B579" s="24" t="s">
        <v>97</v>
      </c>
      <c r="C579" s="24" t="s">
        <v>2071</v>
      </c>
      <c r="D579" s="24" t="s">
        <v>2072</v>
      </c>
      <c r="E579" s="24" t="s">
        <v>25</v>
      </c>
      <c r="F579" s="24" t="s">
        <v>463</v>
      </c>
      <c r="G579" s="24" t="s">
        <v>151</v>
      </c>
      <c r="H579" s="24" t="s">
        <v>2073</v>
      </c>
      <c r="I579" s="46" t="s">
        <v>2074</v>
      </c>
      <c r="J579" s="46">
        <v>2</v>
      </c>
      <c r="K579" s="57">
        <v>45623</v>
      </c>
      <c r="L579" s="45" t="s">
        <v>366</v>
      </c>
      <c r="M579" s="45" t="s">
        <v>515</v>
      </c>
      <c r="N579" s="40">
        <v>26010</v>
      </c>
      <c r="O579" s="40">
        <v>2081</v>
      </c>
      <c r="P579" s="40">
        <v>28091</v>
      </c>
      <c r="Q579" s="24" t="s">
        <v>2075</v>
      </c>
      <c r="R579" s="36" t="s">
        <v>2076</v>
      </c>
      <c r="S579" s="36" t="s">
        <v>407</v>
      </c>
      <c r="T579" s="36" t="s">
        <v>282</v>
      </c>
    </row>
    <row r="580" spans="1:20" ht="18" customHeight="1" x14ac:dyDescent="0.35">
      <c r="A580" s="24" t="s">
        <v>20</v>
      </c>
      <c r="B580" s="24" t="s">
        <v>97</v>
      </c>
      <c r="C580" s="24" t="s">
        <v>1544</v>
      </c>
      <c r="D580" s="24" t="s">
        <v>2077</v>
      </c>
      <c r="E580" s="24" t="s">
        <v>25</v>
      </c>
      <c r="F580" s="24" t="s">
        <v>463</v>
      </c>
      <c r="G580" s="24" t="s">
        <v>151</v>
      </c>
      <c r="H580" s="24" t="s">
        <v>2078</v>
      </c>
      <c r="I580" s="46" t="s">
        <v>2079</v>
      </c>
      <c r="J580" s="46">
        <v>1</v>
      </c>
      <c r="K580" s="57">
        <v>45623</v>
      </c>
      <c r="L580" s="45" t="s">
        <v>162</v>
      </c>
      <c r="M580" s="45" t="s">
        <v>163</v>
      </c>
      <c r="N580" s="40">
        <v>33840</v>
      </c>
      <c r="O580" s="40">
        <v>17935</v>
      </c>
      <c r="P580" s="40">
        <v>51775</v>
      </c>
      <c r="Q580" s="24" t="s">
        <v>2080</v>
      </c>
      <c r="R580" s="36" t="s">
        <v>2081</v>
      </c>
      <c r="S580" s="36" t="s">
        <v>407</v>
      </c>
      <c r="T580" s="36" t="s">
        <v>147</v>
      </c>
    </row>
    <row r="581" spans="1:20" ht="18" customHeight="1" x14ac:dyDescent="0.35">
      <c r="A581" s="24" t="s">
        <v>20</v>
      </c>
      <c r="B581" s="24" t="s">
        <v>97</v>
      </c>
      <c r="C581" s="24" t="s">
        <v>2071</v>
      </c>
      <c r="D581" s="24" t="s">
        <v>2077</v>
      </c>
      <c r="E581" s="24" t="s">
        <v>25</v>
      </c>
      <c r="F581" s="24" t="s">
        <v>463</v>
      </c>
      <c r="G581" s="24" t="s">
        <v>151</v>
      </c>
      <c r="H581" s="24" t="s">
        <v>2152</v>
      </c>
      <c r="I581" s="46" t="s">
        <v>2153</v>
      </c>
      <c r="J581" s="46">
        <v>1</v>
      </c>
      <c r="K581" s="57">
        <v>45614</v>
      </c>
      <c r="L581" s="45" t="s">
        <v>162</v>
      </c>
      <c r="M581" s="45" t="s">
        <v>163</v>
      </c>
      <c r="N581" s="40">
        <v>47713</v>
      </c>
      <c r="O581" s="40">
        <v>25287</v>
      </c>
      <c r="P581" s="40">
        <v>73000</v>
      </c>
      <c r="Q581" s="24" t="s">
        <v>2154</v>
      </c>
      <c r="R581" s="36" t="s">
        <v>2081</v>
      </c>
      <c r="S581" s="36" t="s">
        <v>407</v>
      </c>
      <c r="T581" s="36" t="s">
        <v>147</v>
      </c>
    </row>
    <row r="582" spans="1:20" ht="18" customHeight="1" x14ac:dyDescent="0.35">
      <c r="A582" s="24" t="s">
        <v>20</v>
      </c>
      <c r="B582" s="24" t="s">
        <v>97</v>
      </c>
      <c r="C582" s="24" t="s">
        <v>2224</v>
      </c>
      <c r="D582" s="24" t="s">
        <v>2225</v>
      </c>
      <c r="E582" s="24" t="s">
        <v>151</v>
      </c>
      <c r="F582" s="24"/>
      <c r="G582" s="24"/>
      <c r="H582" s="24" t="s">
        <v>2226</v>
      </c>
      <c r="I582" s="46" t="s">
        <v>2227</v>
      </c>
      <c r="J582" s="46">
        <v>1</v>
      </c>
      <c r="K582" s="57">
        <v>45602</v>
      </c>
      <c r="L582" s="45" t="s">
        <v>297</v>
      </c>
      <c r="M582" s="45" t="s">
        <v>298</v>
      </c>
      <c r="N582" s="40">
        <v>160839</v>
      </c>
      <c r="O582" s="40">
        <v>0</v>
      </c>
      <c r="P582" s="40">
        <v>160839</v>
      </c>
      <c r="Q582" s="24" t="s">
        <v>2228</v>
      </c>
      <c r="R582" s="36" t="s">
        <v>2229</v>
      </c>
      <c r="S582" s="36" t="s">
        <v>407</v>
      </c>
      <c r="T582" s="36" t="s">
        <v>147</v>
      </c>
    </row>
    <row r="583" spans="1:20" ht="18" customHeight="1" x14ac:dyDescent="0.35">
      <c r="A583" s="24" t="s">
        <v>20</v>
      </c>
      <c r="B583" s="24" t="s">
        <v>97</v>
      </c>
      <c r="C583" s="24" t="s">
        <v>2071</v>
      </c>
      <c r="D583" s="24" t="s">
        <v>463</v>
      </c>
      <c r="E583" s="24" t="s">
        <v>151</v>
      </c>
      <c r="F583" s="24"/>
      <c r="G583" s="24"/>
      <c r="H583" s="24" t="s">
        <v>2230</v>
      </c>
      <c r="I583" s="46" t="s">
        <v>2231</v>
      </c>
      <c r="J583" s="46">
        <v>1</v>
      </c>
      <c r="K583" s="57">
        <v>45602</v>
      </c>
      <c r="L583" s="45" t="s">
        <v>162</v>
      </c>
      <c r="M583" s="45" t="s">
        <v>163</v>
      </c>
      <c r="N583" s="40">
        <v>114672</v>
      </c>
      <c r="O583" s="40">
        <v>60776</v>
      </c>
      <c r="P583" s="40">
        <v>175448</v>
      </c>
      <c r="Q583" s="24" t="s">
        <v>2232</v>
      </c>
      <c r="R583" s="36" t="s">
        <v>2233</v>
      </c>
      <c r="S583" s="36" t="s">
        <v>407</v>
      </c>
      <c r="T583" s="36" t="s">
        <v>147</v>
      </c>
    </row>
    <row r="584" spans="1:20" ht="18" customHeight="1" x14ac:dyDescent="0.35">
      <c r="A584" s="24" t="s">
        <v>20</v>
      </c>
      <c r="B584" s="24" t="s">
        <v>97</v>
      </c>
      <c r="C584" s="24" t="s">
        <v>2071</v>
      </c>
      <c r="D584" s="24" t="s">
        <v>463</v>
      </c>
      <c r="E584" s="24" t="s">
        <v>151</v>
      </c>
      <c r="F584" s="24"/>
      <c r="G584" s="24"/>
      <c r="H584" s="24" t="s">
        <v>2230</v>
      </c>
      <c r="I584" s="46" t="s">
        <v>2234</v>
      </c>
      <c r="J584" s="46">
        <v>1</v>
      </c>
      <c r="K584" s="57">
        <v>45602</v>
      </c>
      <c r="L584" s="45" t="s">
        <v>162</v>
      </c>
      <c r="M584" s="45" t="s">
        <v>163</v>
      </c>
      <c r="N584" s="40">
        <v>1066656</v>
      </c>
      <c r="O584" s="40">
        <v>597325</v>
      </c>
      <c r="P584" s="40">
        <v>1663981</v>
      </c>
      <c r="Q584" s="24" t="s">
        <v>2232</v>
      </c>
      <c r="R584" s="36" t="s">
        <v>2233</v>
      </c>
      <c r="S584" s="36" t="s">
        <v>407</v>
      </c>
      <c r="T584" s="36" t="s">
        <v>147</v>
      </c>
    </row>
    <row r="585" spans="1:20" ht="18" customHeight="1" x14ac:dyDescent="0.35">
      <c r="A585" s="24" t="s">
        <v>20</v>
      </c>
      <c r="B585" s="24" t="s">
        <v>97</v>
      </c>
      <c r="C585" s="24" t="s">
        <v>2252</v>
      </c>
      <c r="D585" s="24" t="s">
        <v>214</v>
      </c>
      <c r="E585" s="24" t="s">
        <v>151</v>
      </c>
      <c r="F585" s="24"/>
      <c r="G585" s="24"/>
      <c r="H585" s="24" t="s">
        <v>2253</v>
      </c>
      <c r="I585" s="46" t="s">
        <v>2254</v>
      </c>
      <c r="J585" s="46">
        <v>1</v>
      </c>
      <c r="K585" s="57">
        <v>45595</v>
      </c>
      <c r="L585" s="45" t="s">
        <v>233</v>
      </c>
      <c r="M585" s="45" t="s">
        <v>234</v>
      </c>
      <c r="N585" s="40">
        <v>137163</v>
      </c>
      <c r="O585" s="40">
        <v>72696</v>
      </c>
      <c r="P585" s="40">
        <v>209859</v>
      </c>
      <c r="Q585" s="24" t="s">
        <v>2255</v>
      </c>
      <c r="R585" s="36" t="s">
        <v>2256</v>
      </c>
      <c r="S585" s="36" t="s">
        <v>436</v>
      </c>
      <c r="T585" s="36" t="s">
        <v>147</v>
      </c>
    </row>
    <row r="586" spans="1:20" ht="18" customHeight="1" x14ac:dyDescent="0.35">
      <c r="A586" s="24" t="s">
        <v>20</v>
      </c>
      <c r="B586" s="24" t="s">
        <v>97</v>
      </c>
      <c r="C586" s="24" t="s">
        <v>2252</v>
      </c>
      <c r="D586" s="24" t="s">
        <v>214</v>
      </c>
      <c r="E586" s="24" t="s">
        <v>151</v>
      </c>
      <c r="F586" s="24"/>
      <c r="G586" s="24"/>
      <c r="H586" s="24" t="s">
        <v>2253</v>
      </c>
      <c r="I586" s="46" t="s">
        <v>2257</v>
      </c>
      <c r="J586" s="46">
        <v>1</v>
      </c>
      <c r="K586" s="57">
        <v>45595</v>
      </c>
      <c r="L586" s="45" t="s">
        <v>233</v>
      </c>
      <c r="M586" s="45" t="s">
        <v>234</v>
      </c>
      <c r="N586" s="40">
        <v>288876</v>
      </c>
      <c r="O586" s="40">
        <v>153104</v>
      </c>
      <c r="P586" s="40">
        <v>441980</v>
      </c>
      <c r="Q586" s="24" t="s">
        <v>2255</v>
      </c>
      <c r="R586" s="36" t="s">
        <v>2256</v>
      </c>
      <c r="S586" s="36" t="s">
        <v>436</v>
      </c>
      <c r="T586" s="36" t="s">
        <v>147</v>
      </c>
    </row>
    <row r="587" spans="1:20" ht="18" customHeight="1" x14ac:dyDescent="0.35">
      <c r="A587" s="24" t="s">
        <v>20</v>
      </c>
      <c r="B587" s="24" t="s">
        <v>97</v>
      </c>
      <c r="C587" s="24" t="s">
        <v>2252</v>
      </c>
      <c r="D587" s="24" t="s">
        <v>214</v>
      </c>
      <c r="E587" s="24" t="s">
        <v>151</v>
      </c>
      <c r="F587" s="24"/>
      <c r="G587" s="24"/>
      <c r="H587" s="24" t="s">
        <v>2253</v>
      </c>
      <c r="I587" s="46" t="s">
        <v>2258</v>
      </c>
      <c r="J587" s="46">
        <v>1</v>
      </c>
      <c r="K587" s="57">
        <v>45595</v>
      </c>
      <c r="L587" s="45" t="s">
        <v>233</v>
      </c>
      <c r="M587" s="45" t="s">
        <v>234</v>
      </c>
      <c r="N587" s="40">
        <v>301441</v>
      </c>
      <c r="O587" s="40">
        <v>159764</v>
      </c>
      <c r="P587" s="40">
        <v>461205</v>
      </c>
      <c r="Q587" s="24" t="s">
        <v>2255</v>
      </c>
      <c r="R587" s="36" t="s">
        <v>2256</v>
      </c>
      <c r="S587" s="36" t="s">
        <v>436</v>
      </c>
      <c r="T587" s="36" t="s">
        <v>147</v>
      </c>
    </row>
    <row r="588" spans="1:20" ht="18" customHeight="1" x14ac:dyDescent="0.35">
      <c r="A588" s="24" t="s">
        <v>20</v>
      </c>
      <c r="B588" s="24" t="s">
        <v>97</v>
      </c>
      <c r="C588" s="24" t="s">
        <v>2284</v>
      </c>
      <c r="D588" s="24" t="s">
        <v>1146</v>
      </c>
      <c r="E588" s="24" t="s">
        <v>25</v>
      </c>
      <c r="F588" s="24"/>
      <c r="G588" s="24"/>
      <c r="H588" s="24" t="s">
        <v>2285</v>
      </c>
      <c r="I588" s="46" t="s">
        <v>2286</v>
      </c>
      <c r="J588" s="46">
        <v>1</v>
      </c>
      <c r="K588" s="57">
        <v>45588</v>
      </c>
      <c r="L588" s="45" t="s">
        <v>174</v>
      </c>
      <c r="M588" s="45" t="s">
        <v>163</v>
      </c>
      <c r="N588" s="40">
        <v>19512</v>
      </c>
      <c r="O588" s="40">
        <v>0</v>
      </c>
      <c r="P588" s="40">
        <v>19512</v>
      </c>
      <c r="Q588" s="24" t="s">
        <v>2287</v>
      </c>
      <c r="R588" s="36" t="s">
        <v>1151</v>
      </c>
      <c r="S588" s="36" t="s">
        <v>407</v>
      </c>
      <c r="T588" s="36" t="s">
        <v>147</v>
      </c>
    </row>
    <row r="589" spans="1:20" ht="18" customHeight="1" x14ac:dyDescent="0.35">
      <c r="A589" s="24" t="s">
        <v>20</v>
      </c>
      <c r="B589" s="24" t="s">
        <v>97</v>
      </c>
      <c r="C589" s="24" t="s">
        <v>1544</v>
      </c>
      <c r="D589" s="24" t="s">
        <v>463</v>
      </c>
      <c r="E589" s="24" t="s">
        <v>151</v>
      </c>
      <c r="F589" s="24"/>
      <c r="G589" s="24"/>
      <c r="H589" s="24" t="s">
        <v>2292</v>
      </c>
      <c r="I589" s="46" t="s">
        <v>2293</v>
      </c>
      <c r="J589" s="46">
        <v>1</v>
      </c>
      <c r="K589" s="57">
        <v>45587</v>
      </c>
      <c r="L589" s="45" t="s">
        <v>249</v>
      </c>
      <c r="M589" s="45" t="s">
        <v>1014</v>
      </c>
      <c r="N589" s="40">
        <v>25583</v>
      </c>
      <c r="O589" s="40">
        <v>14327</v>
      </c>
      <c r="P589" s="40">
        <v>39910</v>
      </c>
      <c r="Q589" s="24" t="s">
        <v>2294</v>
      </c>
      <c r="R589" s="36" t="s">
        <v>2295</v>
      </c>
      <c r="S589" s="36" t="s">
        <v>407</v>
      </c>
      <c r="T589" s="36" t="s">
        <v>147</v>
      </c>
    </row>
    <row r="590" spans="1:20" ht="18" customHeight="1" x14ac:dyDescent="0.35">
      <c r="A590" s="24" t="s">
        <v>20</v>
      </c>
      <c r="B590" s="24" t="s">
        <v>97</v>
      </c>
      <c r="C590" s="24" t="s">
        <v>1544</v>
      </c>
      <c r="D590" s="24" t="s">
        <v>2077</v>
      </c>
      <c r="E590" s="24" t="s">
        <v>25</v>
      </c>
      <c r="F590" s="24" t="s">
        <v>463</v>
      </c>
      <c r="G590" s="24" t="s">
        <v>151</v>
      </c>
      <c r="H590" s="24" t="s">
        <v>2303</v>
      </c>
      <c r="I590" s="46" t="s">
        <v>2304</v>
      </c>
      <c r="J590" s="46">
        <v>1</v>
      </c>
      <c r="K590" s="57">
        <v>45586</v>
      </c>
      <c r="L590" s="45" t="s">
        <v>249</v>
      </c>
      <c r="M590" s="45" t="s">
        <v>1014</v>
      </c>
      <c r="N590" s="40">
        <v>75407</v>
      </c>
      <c r="O590" s="40">
        <v>42229</v>
      </c>
      <c r="P590" s="40">
        <v>117636</v>
      </c>
      <c r="Q590" s="24" t="s">
        <v>2305</v>
      </c>
      <c r="R590" s="36" t="s">
        <v>2306</v>
      </c>
      <c r="S590" s="36" t="s">
        <v>407</v>
      </c>
      <c r="T590" s="36" t="s">
        <v>147</v>
      </c>
    </row>
    <row r="591" spans="1:20" ht="18" customHeight="1" x14ac:dyDescent="0.35">
      <c r="A591" s="24" t="s">
        <v>20</v>
      </c>
      <c r="B591" s="24" t="s">
        <v>97</v>
      </c>
      <c r="C591" s="24" t="s">
        <v>1602</v>
      </c>
      <c r="D591" s="24" t="s">
        <v>1622</v>
      </c>
      <c r="E591" s="24" t="s">
        <v>25</v>
      </c>
      <c r="F591" s="24" t="s">
        <v>479</v>
      </c>
      <c r="G591" s="24" t="s">
        <v>151</v>
      </c>
      <c r="H591" s="24" t="s">
        <v>2342</v>
      </c>
      <c r="I591" s="46" t="s">
        <v>2343</v>
      </c>
      <c r="J591" s="46">
        <v>1</v>
      </c>
      <c r="K591" s="57">
        <v>45581</v>
      </c>
      <c r="L591" s="45" t="s">
        <v>200</v>
      </c>
      <c r="M591" s="45" t="s">
        <v>163</v>
      </c>
      <c r="N591" s="40">
        <v>20986</v>
      </c>
      <c r="O591" s="40">
        <v>11123</v>
      </c>
      <c r="P591" s="40">
        <v>32109</v>
      </c>
      <c r="Q591" s="24" t="s">
        <v>2344</v>
      </c>
      <c r="R591" s="36" t="s">
        <v>2345</v>
      </c>
      <c r="S591" s="36" t="s">
        <v>407</v>
      </c>
      <c r="T591" s="36" t="s">
        <v>147</v>
      </c>
    </row>
    <row r="592" spans="1:20" ht="18" customHeight="1" x14ac:dyDescent="0.35">
      <c r="A592" s="24" t="s">
        <v>20</v>
      </c>
      <c r="B592" s="24" t="s">
        <v>97</v>
      </c>
      <c r="C592" s="24" t="s">
        <v>1853</v>
      </c>
      <c r="D592" s="24" t="s">
        <v>2357</v>
      </c>
      <c r="E592" s="24" t="s">
        <v>139</v>
      </c>
      <c r="F592" s="24"/>
      <c r="G592" s="24"/>
      <c r="H592" s="24" t="s">
        <v>2358</v>
      </c>
      <c r="I592" s="46" t="s">
        <v>2359</v>
      </c>
      <c r="J592" s="46">
        <v>1</v>
      </c>
      <c r="K592" s="57">
        <v>45580</v>
      </c>
      <c r="L592" s="45" t="s">
        <v>154</v>
      </c>
      <c r="M592" s="45" t="s">
        <v>280</v>
      </c>
      <c r="N592" s="40">
        <v>67481</v>
      </c>
      <c r="O592" s="40">
        <v>22269</v>
      </c>
      <c r="P592" s="40">
        <v>89750</v>
      </c>
      <c r="Q592" s="24" t="s">
        <v>2360</v>
      </c>
      <c r="R592" s="36" t="s">
        <v>2361</v>
      </c>
      <c r="S592" s="36" t="s">
        <v>376</v>
      </c>
      <c r="T592" s="36" t="s">
        <v>147</v>
      </c>
    </row>
    <row r="593" spans="1:20" ht="18" customHeight="1" x14ac:dyDescent="0.35">
      <c r="A593" s="24" t="s">
        <v>20</v>
      </c>
      <c r="B593" s="24" t="s">
        <v>97</v>
      </c>
      <c r="C593" s="24" t="s">
        <v>1987</v>
      </c>
      <c r="D593" s="24" t="s">
        <v>2187</v>
      </c>
      <c r="E593" s="24" t="s">
        <v>139</v>
      </c>
      <c r="F593" s="24" t="s">
        <v>1091</v>
      </c>
      <c r="G593" s="24" t="s">
        <v>151</v>
      </c>
      <c r="H593" s="24" t="s">
        <v>2366</v>
      </c>
      <c r="I593" s="46" t="s">
        <v>2367</v>
      </c>
      <c r="J593" s="46">
        <v>1</v>
      </c>
      <c r="K593" s="57">
        <v>45576</v>
      </c>
      <c r="L593" s="45" t="s">
        <v>2368</v>
      </c>
      <c r="M593" s="45" t="s">
        <v>218</v>
      </c>
      <c r="N593" s="40">
        <v>2166</v>
      </c>
      <c r="O593" s="40">
        <v>1147</v>
      </c>
      <c r="P593" s="40">
        <v>3313</v>
      </c>
      <c r="Q593" s="24" t="s">
        <v>2369</v>
      </c>
      <c r="R593" s="36" t="s">
        <v>2370</v>
      </c>
      <c r="S593" s="36" t="s">
        <v>407</v>
      </c>
      <c r="T593" s="36" t="s">
        <v>147</v>
      </c>
    </row>
    <row r="594" spans="1:20" ht="18" customHeight="1" x14ac:dyDescent="0.35">
      <c r="A594" s="24" t="s">
        <v>20</v>
      </c>
      <c r="B594" s="24" t="s">
        <v>97</v>
      </c>
      <c r="C594" s="24" t="s">
        <v>2517</v>
      </c>
      <c r="D594" s="24" t="s">
        <v>1104</v>
      </c>
      <c r="E594" s="24" t="s">
        <v>151</v>
      </c>
      <c r="F594" s="24"/>
      <c r="G594" s="24"/>
      <c r="H594" s="24" t="s">
        <v>2518</v>
      </c>
      <c r="I594" s="46" t="s">
        <v>2519</v>
      </c>
      <c r="J594" s="46">
        <v>1</v>
      </c>
      <c r="K594" s="57">
        <v>45551</v>
      </c>
      <c r="L594" s="45" t="s">
        <v>200</v>
      </c>
      <c r="M594" s="45" t="s">
        <v>201</v>
      </c>
      <c r="N594" s="40">
        <v>2200701</v>
      </c>
      <c r="O594" s="40">
        <v>1132632</v>
      </c>
      <c r="P594" s="40">
        <v>3333333</v>
      </c>
      <c r="Q594" s="24" t="s">
        <v>2520</v>
      </c>
      <c r="R594" s="36" t="s">
        <v>2521</v>
      </c>
      <c r="S594" s="36" t="s">
        <v>407</v>
      </c>
      <c r="T594" s="36" t="s">
        <v>147</v>
      </c>
    </row>
    <row r="595" spans="1:20" ht="18" customHeight="1" x14ac:dyDescent="0.35">
      <c r="A595" s="24" t="s">
        <v>20</v>
      </c>
      <c r="B595" s="24" t="s">
        <v>97</v>
      </c>
      <c r="C595" s="24" t="s">
        <v>2071</v>
      </c>
      <c r="D595" s="24" t="s">
        <v>2077</v>
      </c>
      <c r="E595" s="24" t="s">
        <v>25</v>
      </c>
      <c r="F595" s="24" t="s">
        <v>463</v>
      </c>
      <c r="G595" s="24" t="s">
        <v>151</v>
      </c>
      <c r="H595" s="24" t="s">
        <v>2588</v>
      </c>
      <c r="I595" s="46" t="s">
        <v>2589</v>
      </c>
      <c r="J595" s="46">
        <v>1</v>
      </c>
      <c r="K595" s="57">
        <v>45526</v>
      </c>
      <c r="L595" s="45" t="s">
        <v>162</v>
      </c>
      <c r="M595" s="45" t="s">
        <v>163</v>
      </c>
      <c r="N595" s="40">
        <v>32254</v>
      </c>
      <c r="O595" s="40">
        <v>17095</v>
      </c>
      <c r="P595" s="40">
        <v>49349</v>
      </c>
      <c r="Q595" s="24" t="s">
        <v>2590</v>
      </c>
      <c r="R595" s="36" t="s">
        <v>2081</v>
      </c>
      <c r="S595" s="36" t="s">
        <v>407</v>
      </c>
      <c r="T595" s="36" t="s">
        <v>147</v>
      </c>
    </row>
    <row r="596" spans="1:20" ht="18" customHeight="1" x14ac:dyDescent="0.35">
      <c r="A596" s="24" t="s">
        <v>20</v>
      </c>
      <c r="B596" s="24" t="s">
        <v>97</v>
      </c>
      <c r="C596" s="24" t="s">
        <v>2071</v>
      </c>
      <c r="D596" s="24" t="s">
        <v>2077</v>
      </c>
      <c r="E596" s="24" t="s">
        <v>25</v>
      </c>
      <c r="F596" s="24" t="s">
        <v>463</v>
      </c>
      <c r="G596" s="24" t="s">
        <v>151</v>
      </c>
      <c r="H596" s="24" t="s">
        <v>2591</v>
      </c>
      <c r="I596" s="46" t="s">
        <v>2592</v>
      </c>
      <c r="J596" s="46">
        <v>1</v>
      </c>
      <c r="K596" s="57">
        <v>45526</v>
      </c>
      <c r="L596" s="45" t="s">
        <v>249</v>
      </c>
      <c r="M596" s="45" t="s">
        <v>1014</v>
      </c>
      <c r="N596" s="40">
        <v>99854</v>
      </c>
      <c r="O596" s="40">
        <v>52923</v>
      </c>
      <c r="P596" s="40">
        <v>152777</v>
      </c>
      <c r="Q596" s="24" t="s">
        <v>2593</v>
      </c>
      <c r="R596" s="36" t="s">
        <v>2594</v>
      </c>
      <c r="S596" s="36" t="s">
        <v>407</v>
      </c>
      <c r="T596" s="36" t="s">
        <v>147</v>
      </c>
    </row>
    <row r="597" spans="1:20" ht="18" customHeight="1" x14ac:dyDescent="0.35">
      <c r="A597" s="24" t="s">
        <v>20</v>
      </c>
      <c r="B597" s="24" t="s">
        <v>97</v>
      </c>
      <c r="C597" s="24" t="s">
        <v>1544</v>
      </c>
      <c r="D597" s="24" t="s">
        <v>2077</v>
      </c>
      <c r="E597" s="24" t="s">
        <v>25</v>
      </c>
      <c r="F597" s="24" t="s">
        <v>463</v>
      </c>
      <c r="G597" s="24" t="s">
        <v>151</v>
      </c>
      <c r="H597" s="24" t="s">
        <v>2612</v>
      </c>
      <c r="I597" s="46" t="s">
        <v>2613</v>
      </c>
      <c r="J597" s="46">
        <v>1</v>
      </c>
      <c r="K597" s="57">
        <v>45519</v>
      </c>
      <c r="L597" s="45" t="s">
        <v>249</v>
      </c>
      <c r="M597" s="45" t="s">
        <v>1014</v>
      </c>
      <c r="N597" s="40">
        <v>105728</v>
      </c>
      <c r="O597" s="40">
        <v>56036</v>
      </c>
      <c r="P597" s="40">
        <v>161764</v>
      </c>
      <c r="Q597" s="24" t="s">
        <v>2614</v>
      </c>
      <c r="R597" s="36" t="s">
        <v>2615</v>
      </c>
      <c r="S597" s="36" t="s">
        <v>407</v>
      </c>
      <c r="T597" s="36" t="s">
        <v>147</v>
      </c>
    </row>
    <row r="598" spans="1:20" ht="18" customHeight="1" x14ac:dyDescent="0.35">
      <c r="A598" s="24" t="s">
        <v>20</v>
      </c>
      <c r="B598" s="24" t="s">
        <v>97</v>
      </c>
      <c r="C598" s="24" t="s">
        <v>1987</v>
      </c>
      <c r="D598" s="24" t="s">
        <v>2640</v>
      </c>
      <c r="E598" s="24" t="s">
        <v>363</v>
      </c>
      <c r="F598" s="24"/>
      <c r="G598" s="24"/>
      <c r="H598" s="24" t="s">
        <v>2641</v>
      </c>
      <c r="I598" s="46" t="s">
        <v>2642</v>
      </c>
      <c r="J598" s="46">
        <v>1</v>
      </c>
      <c r="K598" s="57">
        <v>45503</v>
      </c>
      <c r="L598" s="45" t="s">
        <v>233</v>
      </c>
      <c r="M598" s="45" t="s">
        <v>234</v>
      </c>
      <c r="N598" s="40">
        <v>291718</v>
      </c>
      <c r="O598" s="40">
        <v>29172</v>
      </c>
      <c r="P598" s="40">
        <v>320890</v>
      </c>
      <c r="Q598" s="24" t="s">
        <v>2643</v>
      </c>
      <c r="R598" s="36" t="s">
        <v>2644</v>
      </c>
      <c r="S598" s="36" t="s">
        <v>407</v>
      </c>
      <c r="T598" s="36" t="s">
        <v>147</v>
      </c>
    </row>
    <row r="599" spans="1:20" ht="18" customHeight="1" x14ac:dyDescent="0.35">
      <c r="A599" s="24" t="s">
        <v>16</v>
      </c>
      <c r="B599" s="24" t="s">
        <v>49</v>
      </c>
      <c r="C599" s="24" t="s">
        <v>416</v>
      </c>
      <c r="D599" s="24" t="s">
        <v>417</v>
      </c>
      <c r="E599" s="24" t="s">
        <v>151</v>
      </c>
      <c r="F599" s="24"/>
      <c r="G599" s="24"/>
      <c r="H599" s="24" t="s">
        <v>418</v>
      </c>
      <c r="I599" s="46" t="s">
        <v>419</v>
      </c>
      <c r="J599" s="46">
        <v>2</v>
      </c>
      <c r="K599" s="57">
        <v>45685</v>
      </c>
      <c r="L599" s="45" t="s">
        <v>420</v>
      </c>
      <c r="M599" s="45" t="s">
        <v>421</v>
      </c>
      <c r="N599" s="40">
        <v>213795</v>
      </c>
      <c r="O599" s="40">
        <v>106843</v>
      </c>
      <c r="P599" s="40">
        <v>320638</v>
      </c>
      <c r="Q599" s="24" t="s">
        <v>422</v>
      </c>
      <c r="R599" s="36" t="s">
        <v>423</v>
      </c>
      <c r="S599" s="36" t="s">
        <v>407</v>
      </c>
      <c r="T599" s="36" t="s">
        <v>147</v>
      </c>
    </row>
    <row r="600" spans="1:20" ht="18" customHeight="1" x14ac:dyDescent="0.35">
      <c r="A600" s="24" t="s">
        <v>16</v>
      </c>
      <c r="B600" s="24" t="s">
        <v>49</v>
      </c>
      <c r="C600" s="24" t="s">
        <v>462</v>
      </c>
      <c r="D600" s="24" t="s">
        <v>294</v>
      </c>
      <c r="E600" s="24" t="s">
        <v>25</v>
      </c>
      <c r="F600" s="24" t="s">
        <v>463</v>
      </c>
      <c r="G600" s="24" t="s">
        <v>151</v>
      </c>
      <c r="H600" s="24" t="s">
        <v>464</v>
      </c>
      <c r="I600" s="46" t="s">
        <v>465</v>
      </c>
      <c r="J600" s="46">
        <v>1</v>
      </c>
      <c r="K600" s="57">
        <v>45617</v>
      </c>
      <c r="L600" s="45" t="s">
        <v>162</v>
      </c>
      <c r="M600" s="45" t="s">
        <v>163</v>
      </c>
      <c r="N600" s="40">
        <v>51493</v>
      </c>
      <c r="O600" s="40">
        <v>23455</v>
      </c>
      <c r="P600" s="40">
        <v>74948</v>
      </c>
      <c r="Q600" s="24" t="s">
        <v>466</v>
      </c>
      <c r="R600" s="36" t="s">
        <v>467</v>
      </c>
      <c r="S600" s="36" t="s">
        <v>407</v>
      </c>
      <c r="T600" s="36" t="s">
        <v>147</v>
      </c>
    </row>
    <row r="601" spans="1:20" ht="18" customHeight="1" x14ac:dyDescent="0.35">
      <c r="A601" s="24" t="s">
        <v>16</v>
      </c>
      <c r="B601" s="24" t="s">
        <v>49</v>
      </c>
      <c r="C601" s="24" t="s">
        <v>477</v>
      </c>
      <c r="D601" s="24" t="s">
        <v>478</v>
      </c>
      <c r="E601" s="24" t="s">
        <v>25</v>
      </c>
      <c r="F601" s="24" t="s">
        <v>479</v>
      </c>
      <c r="G601" s="24" t="s">
        <v>151</v>
      </c>
      <c r="H601" s="24" t="s">
        <v>480</v>
      </c>
      <c r="I601" s="46" t="s">
        <v>481</v>
      </c>
      <c r="J601" s="46">
        <v>3</v>
      </c>
      <c r="K601" s="57">
        <v>45581</v>
      </c>
      <c r="L601" s="45" t="s">
        <v>233</v>
      </c>
      <c r="M601" s="45" t="s">
        <v>234</v>
      </c>
      <c r="N601" s="40">
        <v>16320</v>
      </c>
      <c r="O601" s="40">
        <v>8650</v>
      </c>
      <c r="P601" s="40">
        <v>24970</v>
      </c>
      <c r="Q601" s="24" t="s">
        <v>482</v>
      </c>
      <c r="R601" s="36" t="s">
        <v>483</v>
      </c>
      <c r="S601" s="36" t="s">
        <v>407</v>
      </c>
      <c r="T601" s="36" t="s">
        <v>147</v>
      </c>
    </row>
    <row r="602" spans="1:20" ht="18" customHeight="1" x14ac:dyDescent="0.35">
      <c r="A602" s="24" t="s">
        <v>16</v>
      </c>
      <c r="B602" s="24" t="s">
        <v>49</v>
      </c>
      <c r="C602" s="24" t="s">
        <v>462</v>
      </c>
      <c r="D602" s="24" t="s">
        <v>557</v>
      </c>
      <c r="E602" s="24" t="s">
        <v>139</v>
      </c>
      <c r="F602" s="24"/>
      <c r="G602" s="24"/>
      <c r="H602" s="24" t="s">
        <v>558</v>
      </c>
      <c r="I602" s="46" t="s">
        <v>559</v>
      </c>
      <c r="J602" s="46">
        <v>1</v>
      </c>
      <c r="K602" s="57">
        <v>45540</v>
      </c>
      <c r="L602" s="45" t="s">
        <v>200</v>
      </c>
      <c r="M602" s="45" t="s">
        <v>155</v>
      </c>
      <c r="N602" s="40">
        <v>27048</v>
      </c>
      <c r="O602" s="40">
        <v>0</v>
      </c>
      <c r="P602" s="40">
        <v>27048</v>
      </c>
      <c r="Q602" s="24" t="s">
        <v>560</v>
      </c>
      <c r="R602" s="36" t="s">
        <v>561</v>
      </c>
      <c r="S602" s="36" t="s">
        <v>562</v>
      </c>
      <c r="T602" s="36" t="s">
        <v>147</v>
      </c>
    </row>
    <row r="603" spans="1:20" ht="18" customHeight="1" x14ac:dyDescent="0.35">
      <c r="A603" s="24" t="s">
        <v>16</v>
      </c>
      <c r="B603" s="24" t="s">
        <v>49</v>
      </c>
      <c r="C603" s="24" t="s">
        <v>416</v>
      </c>
      <c r="D603" s="24" t="s">
        <v>417</v>
      </c>
      <c r="E603" s="24" t="s">
        <v>151</v>
      </c>
      <c r="F603" s="24"/>
      <c r="G603" s="24"/>
      <c r="H603" s="24" t="s">
        <v>418</v>
      </c>
      <c r="I603" s="46" t="s">
        <v>419</v>
      </c>
      <c r="J603" s="46">
        <v>1</v>
      </c>
      <c r="K603" s="57">
        <v>45499</v>
      </c>
      <c r="L603" s="45" t="s">
        <v>586</v>
      </c>
      <c r="M603" s="45" t="s">
        <v>218</v>
      </c>
      <c r="N603" s="40">
        <v>250000</v>
      </c>
      <c r="O603" s="40">
        <v>126032</v>
      </c>
      <c r="P603" s="40">
        <v>376032</v>
      </c>
      <c r="Q603" s="24" t="s">
        <v>422</v>
      </c>
      <c r="R603" s="36" t="s">
        <v>423</v>
      </c>
      <c r="S603" s="36" t="s">
        <v>407</v>
      </c>
      <c r="T603" s="36" t="s">
        <v>147</v>
      </c>
    </row>
    <row r="604" spans="1:20" ht="18" customHeight="1" x14ac:dyDescent="0.35">
      <c r="A604" s="24" t="s">
        <v>20</v>
      </c>
      <c r="B604" s="24" t="s">
        <v>98</v>
      </c>
      <c r="C604" s="24" t="s">
        <v>2379</v>
      </c>
      <c r="D604" s="24" t="s">
        <v>641</v>
      </c>
      <c r="E604" s="24" t="s">
        <v>25</v>
      </c>
      <c r="F604" s="24" t="s">
        <v>1091</v>
      </c>
      <c r="G604" s="24" t="s">
        <v>151</v>
      </c>
      <c r="H604" s="24" t="s">
        <v>2380</v>
      </c>
      <c r="I604" s="46" t="s">
        <v>2381</v>
      </c>
      <c r="J604" s="46">
        <v>2</v>
      </c>
      <c r="K604" s="57">
        <v>45574</v>
      </c>
      <c r="L604" s="45" t="s">
        <v>154</v>
      </c>
      <c r="M604" s="45" t="s">
        <v>155</v>
      </c>
      <c r="N604" s="40">
        <v>47792</v>
      </c>
      <c r="O604" s="40">
        <v>25330</v>
      </c>
      <c r="P604" s="40">
        <v>73122</v>
      </c>
      <c r="Q604" s="24" t="s">
        <v>2382</v>
      </c>
      <c r="R604" s="36" t="s">
        <v>2383</v>
      </c>
      <c r="S604" s="36" t="s">
        <v>436</v>
      </c>
      <c r="T604" s="36" t="s">
        <v>147</v>
      </c>
    </row>
    <row r="605" spans="1:20" ht="18" customHeight="1" x14ac:dyDescent="0.35">
      <c r="A605" s="24" t="s">
        <v>19</v>
      </c>
      <c r="B605" s="24" t="s">
        <v>66</v>
      </c>
      <c r="C605" s="24" t="s">
        <v>1110</v>
      </c>
      <c r="D605" s="24" t="s">
        <v>1111</v>
      </c>
      <c r="E605" s="24" t="s">
        <v>25</v>
      </c>
      <c r="F605" s="24" t="s">
        <v>1112</v>
      </c>
      <c r="G605" s="24" t="s">
        <v>151</v>
      </c>
      <c r="H605" s="24" t="s">
        <v>1113</v>
      </c>
      <c r="I605" s="46" t="s">
        <v>1114</v>
      </c>
      <c r="J605" s="46">
        <v>1</v>
      </c>
      <c r="K605" s="57">
        <v>45610</v>
      </c>
      <c r="L605" s="45" t="s">
        <v>162</v>
      </c>
      <c r="M605" s="45" t="s">
        <v>163</v>
      </c>
      <c r="N605" s="40">
        <v>7700</v>
      </c>
      <c r="O605" s="40">
        <v>616</v>
      </c>
      <c r="P605" s="40">
        <v>8316</v>
      </c>
      <c r="Q605" s="24" t="s">
        <v>1115</v>
      </c>
      <c r="R605" s="36" t="s">
        <v>1116</v>
      </c>
      <c r="S605" s="36" t="s">
        <v>407</v>
      </c>
      <c r="T605" s="36" t="s">
        <v>147</v>
      </c>
    </row>
    <row r="606" spans="1:20" ht="18" customHeight="1" x14ac:dyDescent="0.35">
      <c r="A606" s="24" t="s">
        <v>23</v>
      </c>
      <c r="B606" s="24" t="s">
        <v>116</v>
      </c>
      <c r="C606" s="24" t="s">
        <v>2663</v>
      </c>
      <c r="D606" s="24" t="s">
        <v>2664</v>
      </c>
      <c r="E606" s="24" t="s">
        <v>443</v>
      </c>
      <c r="F606" s="24"/>
      <c r="G606" s="24"/>
      <c r="H606" s="24" t="s">
        <v>2665</v>
      </c>
      <c r="I606" s="46" t="s">
        <v>2666</v>
      </c>
      <c r="J606" s="46">
        <v>1</v>
      </c>
      <c r="K606" s="57">
        <v>45740</v>
      </c>
      <c r="L606" s="45" t="s">
        <v>142</v>
      </c>
      <c r="M606" s="45" t="s">
        <v>143</v>
      </c>
      <c r="N606" s="40">
        <v>35810</v>
      </c>
      <c r="O606" s="40">
        <v>15156</v>
      </c>
      <c r="P606" s="40">
        <v>50966</v>
      </c>
      <c r="Q606" s="24" t="s">
        <v>2667</v>
      </c>
      <c r="R606" s="36" t="s">
        <v>2668</v>
      </c>
      <c r="S606" s="36" t="s">
        <v>562</v>
      </c>
      <c r="T606" s="36" t="s">
        <v>147</v>
      </c>
    </row>
    <row r="607" spans="1:20" ht="18" customHeight="1" x14ac:dyDescent="0.35">
      <c r="A607" s="24" t="s">
        <v>23</v>
      </c>
      <c r="B607" s="24" t="s">
        <v>116</v>
      </c>
      <c r="C607" s="24" t="s">
        <v>2669</v>
      </c>
      <c r="D607" s="24" t="s">
        <v>2670</v>
      </c>
      <c r="E607" s="24" t="s">
        <v>139</v>
      </c>
      <c r="F607" s="24" t="s">
        <v>811</v>
      </c>
      <c r="G607" s="24" t="s">
        <v>151</v>
      </c>
      <c r="H607" s="24" t="s">
        <v>2671</v>
      </c>
      <c r="I607" s="46" t="s">
        <v>2672</v>
      </c>
      <c r="J607" s="46">
        <v>3</v>
      </c>
      <c r="K607" s="57">
        <v>45740</v>
      </c>
      <c r="L607" s="45" t="s">
        <v>1078</v>
      </c>
      <c r="M607" s="45" t="s">
        <v>1079</v>
      </c>
      <c r="N607" s="40">
        <v>62040</v>
      </c>
      <c r="O607" s="40">
        <v>33191</v>
      </c>
      <c r="P607" s="40">
        <v>95231</v>
      </c>
      <c r="Q607" s="24" t="s">
        <v>2673</v>
      </c>
      <c r="R607" s="36" t="s">
        <v>2674</v>
      </c>
      <c r="S607" s="36" t="s">
        <v>436</v>
      </c>
      <c r="T607" s="36" t="s">
        <v>147</v>
      </c>
    </row>
    <row r="608" spans="1:20" ht="18" customHeight="1" x14ac:dyDescent="0.35">
      <c r="A608" s="24" t="s">
        <v>23</v>
      </c>
      <c r="B608" s="24" t="s">
        <v>116</v>
      </c>
      <c r="C608" s="24" t="s">
        <v>2669</v>
      </c>
      <c r="D608" s="24" t="s">
        <v>2670</v>
      </c>
      <c r="E608" s="24" t="s">
        <v>139</v>
      </c>
      <c r="F608" s="24" t="s">
        <v>811</v>
      </c>
      <c r="G608" s="24" t="s">
        <v>151</v>
      </c>
      <c r="H608" s="24" t="s">
        <v>2671</v>
      </c>
      <c r="I608" s="46" t="s">
        <v>2672</v>
      </c>
      <c r="J608" s="46">
        <v>2</v>
      </c>
      <c r="K608" s="57">
        <v>45740</v>
      </c>
      <c r="L608" s="45" t="s">
        <v>1076</v>
      </c>
      <c r="M608" s="45" t="s">
        <v>598</v>
      </c>
      <c r="N608" s="40">
        <v>62082</v>
      </c>
      <c r="O608" s="40">
        <v>33214</v>
      </c>
      <c r="P608" s="40">
        <v>95296</v>
      </c>
      <c r="Q608" s="24" t="s">
        <v>2673</v>
      </c>
      <c r="R608" s="36" t="s">
        <v>2674</v>
      </c>
      <c r="S608" s="36" t="s">
        <v>436</v>
      </c>
      <c r="T608" s="36" t="s">
        <v>147</v>
      </c>
    </row>
    <row r="609" spans="1:20" ht="18" customHeight="1" x14ac:dyDescent="0.35">
      <c r="A609" s="24" t="s">
        <v>23</v>
      </c>
      <c r="B609" s="24" t="s">
        <v>116</v>
      </c>
      <c r="C609" s="24" t="s">
        <v>2669</v>
      </c>
      <c r="D609" s="24" t="s">
        <v>2670</v>
      </c>
      <c r="E609" s="24" t="s">
        <v>139</v>
      </c>
      <c r="F609" s="24" t="s">
        <v>811</v>
      </c>
      <c r="G609" s="24" t="s">
        <v>151</v>
      </c>
      <c r="H609" s="24" t="s">
        <v>2671</v>
      </c>
      <c r="I609" s="46" t="s">
        <v>2672</v>
      </c>
      <c r="J609" s="46">
        <v>1</v>
      </c>
      <c r="K609" s="57">
        <v>45740</v>
      </c>
      <c r="L609" s="45" t="s">
        <v>2675</v>
      </c>
      <c r="M609" s="45" t="s">
        <v>367</v>
      </c>
      <c r="N609" s="40">
        <v>71526</v>
      </c>
      <c r="O609" s="40">
        <v>37909</v>
      </c>
      <c r="P609" s="40">
        <v>109435</v>
      </c>
      <c r="Q609" s="24" t="s">
        <v>2673</v>
      </c>
      <c r="R609" s="36" t="s">
        <v>2674</v>
      </c>
      <c r="S609" s="36" t="s">
        <v>436</v>
      </c>
      <c r="T609" s="36" t="s">
        <v>147</v>
      </c>
    </row>
    <row r="610" spans="1:20" ht="18" customHeight="1" x14ac:dyDescent="0.35">
      <c r="A610" s="24" t="s">
        <v>23</v>
      </c>
      <c r="B610" s="24" t="s">
        <v>116</v>
      </c>
      <c r="C610" s="24" t="s">
        <v>2676</v>
      </c>
      <c r="D610" s="24" t="s">
        <v>798</v>
      </c>
      <c r="E610" s="24" t="s">
        <v>151</v>
      </c>
      <c r="F610" s="24"/>
      <c r="G610" s="24"/>
      <c r="H610" s="24" t="s">
        <v>2677</v>
      </c>
      <c r="I610" s="46" t="s">
        <v>2678</v>
      </c>
      <c r="J610" s="46">
        <v>3</v>
      </c>
      <c r="K610" s="57">
        <v>45734</v>
      </c>
      <c r="L610" s="45" t="s">
        <v>2679</v>
      </c>
      <c r="M610" s="45" t="s">
        <v>2680</v>
      </c>
      <c r="N610" s="40">
        <v>112306</v>
      </c>
      <c r="O610" s="40">
        <v>33791</v>
      </c>
      <c r="P610" s="40">
        <v>146097</v>
      </c>
      <c r="Q610" s="24" t="s">
        <v>2681</v>
      </c>
      <c r="R610" s="36" t="s">
        <v>2682</v>
      </c>
      <c r="S610" s="36" t="s">
        <v>436</v>
      </c>
      <c r="T610" s="36" t="s">
        <v>147</v>
      </c>
    </row>
    <row r="611" spans="1:20" ht="18" customHeight="1" x14ac:dyDescent="0.35">
      <c r="A611" s="24" t="s">
        <v>23</v>
      </c>
      <c r="B611" s="24" t="s">
        <v>116</v>
      </c>
      <c r="C611" s="24" t="s">
        <v>2683</v>
      </c>
      <c r="D611" s="24" t="s">
        <v>2326</v>
      </c>
      <c r="E611" s="24" t="s">
        <v>25</v>
      </c>
      <c r="F611" s="24" t="s">
        <v>2684</v>
      </c>
      <c r="G611" s="24" t="s">
        <v>151</v>
      </c>
      <c r="H611" s="24" t="s">
        <v>2685</v>
      </c>
      <c r="I611" s="46" t="s">
        <v>2686</v>
      </c>
      <c r="J611" s="46">
        <v>2</v>
      </c>
      <c r="K611" s="57">
        <v>45730</v>
      </c>
      <c r="L611" s="45" t="s">
        <v>2687</v>
      </c>
      <c r="M611" s="45" t="s">
        <v>2688</v>
      </c>
      <c r="N611" s="40">
        <v>44154</v>
      </c>
      <c r="O611" s="40">
        <v>24726</v>
      </c>
      <c r="P611" s="40">
        <v>68880</v>
      </c>
      <c r="Q611" s="24" t="s">
        <v>2689</v>
      </c>
      <c r="R611" s="36" t="s">
        <v>2690</v>
      </c>
      <c r="S611" s="36" t="s">
        <v>436</v>
      </c>
      <c r="T611" s="36" t="s">
        <v>147</v>
      </c>
    </row>
    <row r="612" spans="1:20" ht="18" customHeight="1" x14ac:dyDescent="0.35">
      <c r="A612" s="24" t="s">
        <v>23</v>
      </c>
      <c r="B612" s="24" t="s">
        <v>116</v>
      </c>
      <c r="C612" s="24" t="s">
        <v>2691</v>
      </c>
      <c r="D612" s="24" t="s">
        <v>497</v>
      </c>
      <c r="E612" s="24" t="s">
        <v>443</v>
      </c>
      <c r="F612" s="24"/>
      <c r="G612" s="24"/>
      <c r="H612" s="24" t="s">
        <v>2692</v>
      </c>
      <c r="I612" s="46" t="s">
        <v>2693</v>
      </c>
      <c r="J612" s="46">
        <v>1</v>
      </c>
      <c r="K612" s="57">
        <v>45723</v>
      </c>
      <c r="L612" s="45" t="s">
        <v>420</v>
      </c>
      <c r="M612" s="45" t="s">
        <v>421</v>
      </c>
      <c r="N612" s="40">
        <v>66020</v>
      </c>
      <c r="O612" s="40">
        <v>13864</v>
      </c>
      <c r="P612" s="40">
        <v>79884</v>
      </c>
      <c r="Q612" s="24" t="s">
        <v>2694</v>
      </c>
      <c r="R612" s="36" t="s">
        <v>2695</v>
      </c>
      <c r="S612" s="36" t="s">
        <v>1173</v>
      </c>
      <c r="T612" s="36" t="s">
        <v>147</v>
      </c>
    </row>
    <row r="613" spans="1:20" ht="18" customHeight="1" x14ac:dyDescent="0.35">
      <c r="A613" s="24" t="s">
        <v>23</v>
      </c>
      <c r="B613" s="24" t="s">
        <v>116</v>
      </c>
      <c r="C613" s="24" t="s">
        <v>2691</v>
      </c>
      <c r="D613" s="24" t="s">
        <v>497</v>
      </c>
      <c r="E613" s="24" t="s">
        <v>443</v>
      </c>
      <c r="F613" s="24"/>
      <c r="G613" s="24"/>
      <c r="H613" s="24" t="s">
        <v>2692</v>
      </c>
      <c r="I613" s="46" t="s">
        <v>2693</v>
      </c>
      <c r="J613" s="46">
        <v>2</v>
      </c>
      <c r="K613" s="57">
        <v>45723</v>
      </c>
      <c r="L613" s="45" t="s">
        <v>2696</v>
      </c>
      <c r="M613" s="45" t="s">
        <v>2697</v>
      </c>
      <c r="N613" s="40">
        <v>68454</v>
      </c>
      <c r="O613" s="40">
        <v>14375</v>
      </c>
      <c r="P613" s="40">
        <v>82829</v>
      </c>
      <c r="Q613" s="24" t="s">
        <v>2694</v>
      </c>
      <c r="R613" s="36" t="s">
        <v>2695</v>
      </c>
      <c r="S613" s="36" t="s">
        <v>1173</v>
      </c>
      <c r="T613" s="36" t="s">
        <v>147</v>
      </c>
    </row>
    <row r="614" spans="1:20" ht="18" customHeight="1" x14ac:dyDescent="0.35">
      <c r="A614" s="24" t="s">
        <v>23</v>
      </c>
      <c r="B614" s="24" t="s">
        <v>116</v>
      </c>
      <c r="C614" s="24" t="s">
        <v>2698</v>
      </c>
      <c r="D614" s="24" t="s">
        <v>1186</v>
      </c>
      <c r="E614" s="24" t="s">
        <v>443</v>
      </c>
      <c r="F614" s="24" t="s">
        <v>1387</v>
      </c>
      <c r="G614" s="24" t="s">
        <v>151</v>
      </c>
      <c r="H614" s="24" t="s">
        <v>2699</v>
      </c>
      <c r="I614" s="46" t="s">
        <v>2700</v>
      </c>
      <c r="J614" s="46">
        <v>1</v>
      </c>
      <c r="K614" s="57">
        <v>45716</v>
      </c>
      <c r="L614" s="45" t="s">
        <v>452</v>
      </c>
      <c r="M614" s="45" t="s">
        <v>2701</v>
      </c>
      <c r="N614" s="40">
        <v>9804</v>
      </c>
      <c r="O614" s="40">
        <v>5196</v>
      </c>
      <c r="P614" s="40">
        <v>15000</v>
      </c>
      <c r="Q614" s="24" t="s">
        <v>2702</v>
      </c>
      <c r="R614" s="36" t="s">
        <v>2703</v>
      </c>
      <c r="S614" s="36" t="s">
        <v>407</v>
      </c>
      <c r="T614" s="36" t="s">
        <v>147</v>
      </c>
    </row>
    <row r="615" spans="1:20" ht="18" customHeight="1" x14ac:dyDescent="0.35">
      <c r="A615" s="24" t="s">
        <v>23</v>
      </c>
      <c r="B615" s="24" t="s">
        <v>116</v>
      </c>
      <c r="C615" s="24" t="s">
        <v>2698</v>
      </c>
      <c r="D615" s="24" t="s">
        <v>1186</v>
      </c>
      <c r="E615" s="24" t="s">
        <v>443</v>
      </c>
      <c r="F615" s="24" t="s">
        <v>1387</v>
      </c>
      <c r="G615" s="24" t="s">
        <v>151</v>
      </c>
      <c r="H615" s="24" t="s">
        <v>2699</v>
      </c>
      <c r="I615" s="46" t="s">
        <v>2704</v>
      </c>
      <c r="J615" s="46">
        <v>1</v>
      </c>
      <c r="K615" s="57">
        <v>45716</v>
      </c>
      <c r="L615" s="45" t="s">
        <v>452</v>
      </c>
      <c r="M615" s="45" t="s">
        <v>2701</v>
      </c>
      <c r="N615" s="40">
        <v>16340</v>
      </c>
      <c r="O615" s="40">
        <v>8660</v>
      </c>
      <c r="P615" s="40">
        <v>25000</v>
      </c>
      <c r="Q615" s="24" t="s">
        <v>2702</v>
      </c>
      <c r="R615" s="36" t="s">
        <v>2703</v>
      </c>
      <c r="S615" s="36" t="s">
        <v>407</v>
      </c>
      <c r="T615" s="36" t="s">
        <v>147</v>
      </c>
    </row>
    <row r="616" spans="1:20" ht="18" customHeight="1" x14ac:dyDescent="0.35">
      <c r="A616" s="24" t="s">
        <v>23</v>
      </c>
      <c r="B616" s="24" t="s">
        <v>116</v>
      </c>
      <c r="C616" s="24" t="s">
        <v>2705</v>
      </c>
      <c r="D616" s="24" t="s">
        <v>870</v>
      </c>
      <c r="E616" s="24" t="s">
        <v>151</v>
      </c>
      <c r="F616" s="24"/>
      <c r="G616" s="24"/>
      <c r="H616" s="24" t="s">
        <v>2706</v>
      </c>
      <c r="I616" s="46" t="s">
        <v>2707</v>
      </c>
      <c r="J616" s="46">
        <v>5</v>
      </c>
      <c r="K616" s="57">
        <v>45712</v>
      </c>
      <c r="L616" s="45" t="s">
        <v>2708</v>
      </c>
      <c r="M616" s="45" t="s">
        <v>2709</v>
      </c>
      <c r="N616" s="40">
        <v>11302</v>
      </c>
      <c r="O616" s="40">
        <v>0</v>
      </c>
      <c r="P616" s="40">
        <v>11302</v>
      </c>
      <c r="Q616" s="24" t="s">
        <v>2710</v>
      </c>
      <c r="R616" s="36" t="s">
        <v>2711</v>
      </c>
      <c r="S616" s="36" t="s">
        <v>407</v>
      </c>
      <c r="T616" s="36" t="s">
        <v>147</v>
      </c>
    </row>
    <row r="617" spans="1:20" ht="18" customHeight="1" x14ac:dyDescent="0.35">
      <c r="A617" s="24" t="s">
        <v>23</v>
      </c>
      <c r="B617" s="24" t="s">
        <v>116</v>
      </c>
      <c r="C617" s="24" t="s">
        <v>2712</v>
      </c>
      <c r="D617" s="24" t="s">
        <v>2713</v>
      </c>
      <c r="E617" s="24" t="s">
        <v>139</v>
      </c>
      <c r="F617" s="24"/>
      <c r="G617" s="24"/>
      <c r="H617" s="24" t="s">
        <v>2714</v>
      </c>
      <c r="I617" s="46" t="s">
        <v>2715</v>
      </c>
      <c r="J617" s="46">
        <v>2</v>
      </c>
      <c r="K617" s="57">
        <v>45712</v>
      </c>
      <c r="L617" s="45" t="s">
        <v>142</v>
      </c>
      <c r="M617" s="45" t="s">
        <v>143</v>
      </c>
      <c r="N617" s="40">
        <v>44010</v>
      </c>
      <c r="O617" s="40">
        <v>6602</v>
      </c>
      <c r="P617" s="40">
        <v>50612</v>
      </c>
      <c r="Q617" s="24" t="s">
        <v>2716</v>
      </c>
      <c r="R617" s="36" t="s">
        <v>2717</v>
      </c>
      <c r="S617" s="36" t="s">
        <v>407</v>
      </c>
      <c r="T617" s="36" t="s">
        <v>147</v>
      </c>
    </row>
    <row r="618" spans="1:20" ht="18" customHeight="1" x14ac:dyDescent="0.35">
      <c r="A618" s="24" t="s">
        <v>23</v>
      </c>
      <c r="B618" s="24" t="s">
        <v>116</v>
      </c>
      <c r="C618" s="24" t="s">
        <v>2683</v>
      </c>
      <c r="D618" s="24" t="s">
        <v>2718</v>
      </c>
      <c r="E618" s="24" t="s">
        <v>151</v>
      </c>
      <c r="F618" s="24"/>
      <c r="G618" s="24"/>
      <c r="H618" s="24" t="s">
        <v>2719</v>
      </c>
      <c r="I618" s="46" t="s">
        <v>2720</v>
      </c>
      <c r="J618" s="46">
        <v>1</v>
      </c>
      <c r="K618" s="57">
        <v>45712</v>
      </c>
      <c r="L618" s="45" t="s">
        <v>297</v>
      </c>
      <c r="M618" s="45" t="s">
        <v>2721</v>
      </c>
      <c r="N618" s="40">
        <v>338130</v>
      </c>
      <c r="O618" s="40">
        <v>180470</v>
      </c>
      <c r="P618" s="40">
        <v>518600</v>
      </c>
      <c r="Q618" s="24" t="s">
        <v>2722</v>
      </c>
      <c r="R618" s="36" t="s">
        <v>2723</v>
      </c>
      <c r="S618" s="36" t="s">
        <v>436</v>
      </c>
      <c r="T618" s="36" t="s">
        <v>147</v>
      </c>
    </row>
    <row r="619" spans="1:20" ht="18" customHeight="1" x14ac:dyDescent="0.35">
      <c r="A619" s="24" t="s">
        <v>23</v>
      </c>
      <c r="B619" s="24" t="s">
        <v>116</v>
      </c>
      <c r="C619" s="24" t="s">
        <v>2683</v>
      </c>
      <c r="D619" s="24" t="s">
        <v>2724</v>
      </c>
      <c r="E619" s="24" t="s">
        <v>25</v>
      </c>
      <c r="F619" s="24" t="s">
        <v>503</v>
      </c>
      <c r="G619" s="24" t="s">
        <v>151</v>
      </c>
      <c r="H619" s="24" t="s">
        <v>2725</v>
      </c>
      <c r="I619" s="46" t="s">
        <v>2726</v>
      </c>
      <c r="J619" s="46">
        <v>1</v>
      </c>
      <c r="K619" s="57">
        <v>45709</v>
      </c>
      <c r="L619" s="45" t="s">
        <v>2727</v>
      </c>
      <c r="M619" s="45" t="s">
        <v>2728</v>
      </c>
      <c r="N619" s="40">
        <v>39251</v>
      </c>
      <c r="O619" s="40">
        <v>20803</v>
      </c>
      <c r="P619" s="40">
        <v>60054</v>
      </c>
      <c r="Q619" s="24" t="s">
        <v>2729</v>
      </c>
      <c r="R619" s="36" t="s">
        <v>2730</v>
      </c>
      <c r="S619" s="36" t="s">
        <v>436</v>
      </c>
      <c r="T619" s="36" t="s">
        <v>147</v>
      </c>
    </row>
    <row r="620" spans="1:20" ht="18" customHeight="1" x14ac:dyDescent="0.35">
      <c r="A620" s="24" t="s">
        <v>23</v>
      </c>
      <c r="B620" s="24" t="s">
        <v>116</v>
      </c>
      <c r="C620" s="24" t="s">
        <v>2683</v>
      </c>
      <c r="D620" s="24" t="s">
        <v>2724</v>
      </c>
      <c r="E620" s="24" t="s">
        <v>25</v>
      </c>
      <c r="F620" s="24" t="s">
        <v>503</v>
      </c>
      <c r="G620" s="24" t="s">
        <v>151</v>
      </c>
      <c r="H620" s="24" t="s">
        <v>2725</v>
      </c>
      <c r="I620" s="46" t="s">
        <v>2726</v>
      </c>
      <c r="J620" s="46">
        <v>2</v>
      </c>
      <c r="K620" s="57">
        <v>45709</v>
      </c>
      <c r="L620" s="45" t="s">
        <v>2731</v>
      </c>
      <c r="M620" s="45" t="s">
        <v>2732</v>
      </c>
      <c r="N620" s="40">
        <v>40823</v>
      </c>
      <c r="O620" s="40">
        <v>21840</v>
      </c>
      <c r="P620" s="40">
        <v>62663</v>
      </c>
      <c r="Q620" s="24" t="s">
        <v>2729</v>
      </c>
      <c r="R620" s="36" t="s">
        <v>2730</v>
      </c>
      <c r="S620" s="36" t="s">
        <v>436</v>
      </c>
      <c r="T620" s="36" t="s">
        <v>147</v>
      </c>
    </row>
    <row r="621" spans="1:20" ht="18" customHeight="1" x14ac:dyDescent="0.35">
      <c r="A621" s="24" t="s">
        <v>23</v>
      </c>
      <c r="B621" s="24" t="s">
        <v>116</v>
      </c>
      <c r="C621" s="24" t="s">
        <v>2683</v>
      </c>
      <c r="D621" s="24" t="s">
        <v>2724</v>
      </c>
      <c r="E621" s="24" t="s">
        <v>25</v>
      </c>
      <c r="F621" s="24" t="s">
        <v>503</v>
      </c>
      <c r="G621" s="24" t="s">
        <v>151</v>
      </c>
      <c r="H621" s="24" t="s">
        <v>2725</v>
      </c>
      <c r="I621" s="46" t="s">
        <v>2726</v>
      </c>
      <c r="J621" s="46">
        <v>3</v>
      </c>
      <c r="K621" s="57">
        <v>45709</v>
      </c>
      <c r="L621" s="45" t="s">
        <v>2733</v>
      </c>
      <c r="M621" s="45" t="s">
        <v>781</v>
      </c>
      <c r="N621" s="40">
        <v>49012</v>
      </c>
      <c r="O621" s="40">
        <v>26221</v>
      </c>
      <c r="P621" s="40">
        <v>75233</v>
      </c>
      <c r="Q621" s="24" t="s">
        <v>2729</v>
      </c>
      <c r="R621" s="36" t="s">
        <v>2730</v>
      </c>
      <c r="S621" s="36" t="s">
        <v>436</v>
      </c>
      <c r="T621" s="36" t="s">
        <v>147</v>
      </c>
    </row>
    <row r="622" spans="1:20" ht="18" customHeight="1" x14ac:dyDescent="0.35">
      <c r="A622" s="24" t="s">
        <v>23</v>
      </c>
      <c r="B622" s="24" t="s">
        <v>116</v>
      </c>
      <c r="C622" s="24" t="s">
        <v>2734</v>
      </c>
      <c r="D622" s="24" t="s">
        <v>2735</v>
      </c>
      <c r="E622" s="24" t="s">
        <v>25</v>
      </c>
      <c r="F622" s="24" t="s">
        <v>870</v>
      </c>
      <c r="G622" s="24" t="s">
        <v>151</v>
      </c>
      <c r="H622" s="24" t="s">
        <v>2736</v>
      </c>
      <c r="I622" s="46" t="s">
        <v>2737</v>
      </c>
      <c r="J622" s="46">
        <v>1</v>
      </c>
      <c r="K622" s="57">
        <v>45707</v>
      </c>
      <c r="L622" s="45" t="s">
        <v>525</v>
      </c>
      <c r="M622" s="45" t="s">
        <v>526</v>
      </c>
      <c r="N622" s="40">
        <v>166182</v>
      </c>
      <c r="O622" s="40">
        <v>80240</v>
      </c>
      <c r="P622" s="40">
        <v>246422</v>
      </c>
      <c r="Q622" s="24" t="s">
        <v>2738</v>
      </c>
      <c r="R622" s="36" t="s">
        <v>2739</v>
      </c>
      <c r="S622" s="36" t="s">
        <v>407</v>
      </c>
      <c r="T622" s="36" t="s">
        <v>147</v>
      </c>
    </row>
    <row r="623" spans="1:20" ht="18" customHeight="1" x14ac:dyDescent="0.35">
      <c r="A623" s="24" t="s">
        <v>23</v>
      </c>
      <c r="B623" s="24" t="s">
        <v>116</v>
      </c>
      <c r="C623" s="24" t="s">
        <v>2691</v>
      </c>
      <c r="D623" s="24" t="s">
        <v>150</v>
      </c>
      <c r="E623" s="24" t="s">
        <v>151</v>
      </c>
      <c r="F623" s="24"/>
      <c r="G623" s="24"/>
      <c r="H623" s="24" t="s">
        <v>2740</v>
      </c>
      <c r="I623" s="46" t="s">
        <v>2741</v>
      </c>
      <c r="J623" s="46">
        <v>3</v>
      </c>
      <c r="K623" s="57">
        <v>45706</v>
      </c>
      <c r="L623" s="45" t="s">
        <v>593</v>
      </c>
      <c r="M623" s="45" t="s">
        <v>566</v>
      </c>
      <c r="N623" s="40">
        <v>87723</v>
      </c>
      <c r="O623" s="40">
        <v>9309</v>
      </c>
      <c r="P623" s="40">
        <v>97032</v>
      </c>
      <c r="Q623" s="24" t="s">
        <v>2742</v>
      </c>
      <c r="R623" s="36" t="s">
        <v>2743</v>
      </c>
      <c r="S623" s="36" t="s">
        <v>1161</v>
      </c>
      <c r="T623" s="36" t="s">
        <v>147</v>
      </c>
    </row>
    <row r="624" spans="1:20" ht="18" customHeight="1" x14ac:dyDescent="0.35">
      <c r="A624" s="24" t="s">
        <v>23</v>
      </c>
      <c r="B624" s="24" t="s">
        <v>116</v>
      </c>
      <c r="C624" s="24" t="s">
        <v>2691</v>
      </c>
      <c r="D624" s="24" t="s">
        <v>150</v>
      </c>
      <c r="E624" s="24" t="s">
        <v>151</v>
      </c>
      <c r="F624" s="24"/>
      <c r="G624" s="24"/>
      <c r="H624" s="24" t="s">
        <v>2740</v>
      </c>
      <c r="I624" s="46" t="s">
        <v>2741</v>
      </c>
      <c r="J624" s="46">
        <v>2</v>
      </c>
      <c r="K624" s="57">
        <v>45706</v>
      </c>
      <c r="L624" s="45" t="s">
        <v>540</v>
      </c>
      <c r="M624" s="45" t="s">
        <v>427</v>
      </c>
      <c r="N624" s="40">
        <v>87950</v>
      </c>
      <c r="O624" s="40">
        <v>11036</v>
      </c>
      <c r="P624" s="40">
        <v>98986</v>
      </c>
      <c r="Q624" s="24" t="s">
        <v>2742</v>
      </c>
      <c r="R624" s="36" t="s">
        <v>2743</v>
      </c>
      <c r="S624" s="36" t="s">
        <v>1161</v>
      </c>
      <c r="T624" s="36" t="s">
        <v>147</v>
      </c>
    </row>
    <row r="625" spans="1:20" ht="18" customHeight="1" x14ac:dyDescent="0.35">
      <c r="A625" s="24" t="s">
        <v>23</v>
      </c>
      <c r="B625" s="24" t="s">
        <v>116</v>
      </c>
      <c r="C625" s="24" t="s">
        <v>2744</v>
      </c>
      <c r="D625" s="24" t="s">
        <v>2745</v>
      </c>
      <c r="E625" s="24" t="s">
        <v>139</v>
      </c>
      <c r="F625" s="24"/>
      <c r="G625" s="24"/>
      <c r="H625" s="24" t="s">
        <v>2746</v>
      </c>
      <c r="I625" s="46" t="s">
        <v>2747</v>
      </c>
      <c r="J625" s="46">
        <v>1</v>
      </c>
      <c r="K625" s="57">
        <v>45700</v>
      </c>
      <c r="L625" s="45" t="s">
        <v>895</v>
      </c>
      <c r="M625" s="45" t="s">
        <v>534</v>
      </c>
      <c r="N625" s="40">
        <v>89842</v>
      </c>
      <c r="O625" s="40">
        <v>4493</v>
      </c>
      <c r="P625" s="40">
        <v>94335</v>
      </c>
      <c r="Q625" s="24" t="s">
        <v>2748</v>
      </c>
      <c r="R625" s="36" t="s">
        <v>2749</v>
      </c>
      <c r="S625" s="36" t="s">
        <v>407</v>
      </c>
      <c r="T625" s="36" t="s">
        <v>147</v>
      </c>
    </row>
    <row r="626" spans="1:20" ht="18" customHeight="1" x14ac:dyDescent="0.35">
      <c r="A626" s="24" t="s">
        <v>23</v>
      </c>
      <c r="B626" s="24" t="s">
        <v>116</v>
      </c>
      <c r="C626" s="24" t="s">
        <v>2691</v>
      </c>
      <c r="D626" s="24" t="s">
        <v>1743</v>
      </c>
      <c r="E626" s="24" t="s">
        <v>25</v>
      </c>
      <c r="F626" s="24" t="s">
        <v>150</v>
      </c>
      <c r="G626" s="24" t="s">
        <v>151</v>
      </c>
      <c r="H626" s="24" t="s">
        <v>2750</v>
      </c>
      <c r="I626" s="46" t="s">
        <v>2751</v>
      </c>
      <c r="J626" s="46">
        <v>1</v>
      </c>
      <c r="K626" s="57">
        <v>45699</v>
      </c>
      <c r="L626" s="45" t="s">
        <v>200</v>
      </c>
      <c r="M626" s="45" t="s">
        <v>201</v>
      </c>
      <c r="N626" s="40">
        <v>7867</v>
      </c>
      <c r="O626" s="40">
        <v>4170</v>
      </c>
      <c r="P626" s="40">
        <v>12037</v>
      </c>
      <c r="Q626" s="24" t="s">
        <v>2752</v>
      </c>
      <c r="R626" s="36" t="s">
        <v>2753</v>
      </c>
      <c r="S626" s="36" t="s">
        <v>407</v>
      </c>
      <c r="T626" s="36" t="s">
        <v>147</v>
      </c>
    </row>
    <row r="627" spans="1:20" ht="18" customHeight="1" x14ac:dyDescent="0.35">
      <c r="A627" s="24" t="s">
        <v>23</v>
      </c>
      <c r="B627" s="24" t="s">
        <v>116</v>
      </c>
      <c r="C627" s="24" t="s">
        <v>2754</v>
      </c>
      <c r="D627" s="24" t="s">
        <v>2745</v>
      </c>
      <c r="E627" s="24" t="s">
        <v>139</v>
      </c>
      <c r="F627" s="24"/>
      <c r="G627" s="24"/>
      <c r="H627" s="24" t="s">
        <v>2755</v>
      </c>
      <c r="I627" s="46" t="s">
        <v>2756</v>
      </c>
      <c r="J627" s="46">
        <v>1</v>
      </c>
      <c r="K627" s="57">
        <v>45693</v>
      </c>
      <c r="L627" s="45" t="s">
        <v>200</v>
      </c>
      <c r="M627" s="45" t="s">
        <v>201</v>
      </c>
      <c r="N627" s="40">
        <v>98596</v>
      </c>
      <c r="O627" s="40">
        <v>4930</v>
      </c>
      <c r="P627" s="40">
        <v>103526</v>
      </c>
      <c r="Q627" s="24" t="s">
        <v>2757</v>
      </c>
      <c r="R627" s="36" t="s">
        <v>2758</v>
      </c>
      <c r="S627" s="36" t="s">
        <v>407</v>
      </c>
      <c r="T627" s="36" t="s">
        <v>147</v>
      </c>
    </row>
    <row r="628" spans="1:20" ht="18" customHeight="1" x14ac:dyDescent="0.35">
      <c r="A628" s="24" t="s">
        <v>23</v>
      </c>
      <c r="B628" s="24" t="s">
        <v>116</v>
      </c>
      <c r="C628" s="24" t="s">
        <v>2754</v>
      </c>
      <c r="D628" s="24" t="s">
        <v>2745</v>
      </c>
      <c r="E628" s="24" t="s">
        <v>139</v>
      </c>
      <c r="F628" s="24"/>
      <c r="G628" s="24"/>
      <c r="H628" s="24" t="s">
        <v>2755</v>
      </c>
      <c r="I628" s="46" t="s">
        <v>2759</v>
      </c>
      <c r="J628" s="46">
        <v>1</v>
      </c>
      <c r="K628" s="57">
        <v>45693</v>
      </c>
      <c r="L628" s="45" t="s">
        <v>200</v>
      </c>
      <c r="M628" s="45" t="s">
        <v>201</v>
      </c>
      <c r="N628" s="40">
        <v>207132</v>
      </c>
      <c r="O628" s="40">
        <v>8119</v>
      </c>
      <c r="P628" s="40">
        <v>215251</v>
      </c>
      <c r="Q628" s="24" t="s">
        <v>2757</v>
      </c>
      <c r="R628" s="36" t="s">
        <v>2758</v>
      </c>
      <c r="S628" s="36" t="s">
        <v>407</v>
      </c>
      <c r="T628" s="36" t="s">
        <v>147</v>
      </c>
    </row>
    <row r="629" spans="1:20" ht="18" customHeight="1" x14ac:dyDescent="0.35">
      <c r="A629" s="24" t="s">
        <v>23</v>
      </c>
      <c r="B629" s="24" t="s">
        <v>116</v>
      </c>
      <c r="C629" s="24" t="s">
        <v>2754</v>
      </c>
      <c r="D629" s="24" t="s">
        <v>2745</v>
      </c>
      <c r="E629" s="24" t="s">
        <v>139</v>
      </c>
      <c r="F629" s="24"/>
      <c r="G629" s="24"/>
      <c r="H629" s="24" t="s">
        <v>2755</v>
      </c>
      <c r="I629" s="46" t="s">
        <v>2760</v>
      </c>
      <c r="J629" s="46">
        <v>1</v>
      </c>
      <c r="K629" s="57">
        <v>45693</v>
      </c>
      <c r="L629" s="45" t="s">
        <v>200</v>
      </c>
      <c r="M629" s="45" t="s">
        <v>201</v>
      </c>
      <c r="N629" s="40">
        <v>496429</v>
      </c>
      <c r="O629" s="40">
        <v>3571</v>
      </c>
      <c r="P629" s="40">
        <v>500000</v>
      </c>
      <c r="Q629" s="24" t="s">
        <v>2757</v>
      </c>
      <c r="R629" s="36" t="s">
        <v>2758</v>
      </c>
      <c r="S629" s="36" t="s">
        <v>407</v>
      </c>
      <c r="T629" s="36" t="s">
        <v>147</v>
      </c>
    </row>
    <row r="630" spans="1:20" ht="18" customHeight="1" x14ac:dyDescent="0.35">
      <c r="A630" s="24" t="s">
        <v>23</v>
      </c>
      <c r="B630" s="24" t="s">
        <v>116</v>
      </c>
      <c r="C630" s="24" t="s">
        <v>2754</v>
      </c>
      <c r="D630" s="24" t="s">
        <v>2745</v>
      </c>
      <c r="E630" s="24" t="s">
        <v>139</v>
      </c>
      <c r="F630" s="24"/>
      <c r="G630" s="24"/>
      <c r="H630" s="24" t="s">
        <v>2755</v>
      </c>
      <c r="I630" s="46" t="s">
        <v>2761</v>
      </c>
      <c r="J630" s="46">
        <v>2</v>
      </c>
      <c r="K630" s="57">
        <v>45693</v>
      </c>
      <c r="L630" s="45" t="s">
        <v>200</v>
      </c>
      <c r="M630" s="45" t="s">
        <v>201</v>
      </c>
      <c r="N630" s="40">
        <v>668462</v>
      </c>
      <c r="O630" s="40">
        <v>31538</v>
      </c>
      <c r="P630" s="40">
        <v>700000</v>
      </c>
      <c r="Q630" s="24" t="s">
        <v>2757</v>
      </c>
      <c r="R630" s="36" t="s">
        <v>2758</v>
      </c>
      <c r="S630" s="36" t="s">
        <v>407</v>
      </c>
      <c r="T630" s="36" t="s">
        <v>147</v>
      </c>
    </row>
    <row r="631" spans="1:20" ht="18" customHeight="1" x14ac:dyDescent="0.35">
      <c r="A631" s="24" t="s">
        <v>23</v>
      </c>
      <c r="B631" s="24" t="s">
        <v>116</v>
      </c>
      <c r="C631" s="24" t="s">
        <v>2705</v>
      </c>
      <c r="D631" s="24" t="s">
        <v>2762</v>
      </c>
      <c r="E631" s="24" t="s">
        <v>443</v>
      </c>
      <c r="F631" s="24" t="s">
        <v>1320</v>
      </c>
      <c r="G631" s="24" t="s">
        <v>151</v>
      </c>
      <c r="H631" s="24" t="s">
        <v>2763</v>
      </c>
      <c r="I631" s="46" t="s">
        <v>2764</v>
      </c>
      <c r="J631" s="46">
        <v>1</v>
      </c>
      <c r="K631" s="57">
        <v>45687</v>
      </c>
      <c r="L631" s="45" t="s">
        <v>956</v>
      </c>
      <c r="M631" s="45" t="s">
        <v>175</v>
      </c>
      <c r="N631" s="40">
        <v>1471</v>
      </c>
      <c r="O631" s="40">
        <v>148</v>
      </c>
      <c r="P631" s="40">
        <v>1619</v>
      </c>
      <c r="Q631" s="24" t="s">
        <v>2765</v>
      </c>
      <c r="R631" s="36" t="s">
        <v>2766</v>
      </c>
      <c r="S631" s="36" t="s">
        <v>436</v>
      </c>
      <c r="T631" s="36" t="s">
        <v>147</v>
      </c>
    </row>
    <row r="632" spans="1:20" ht="18" customHeight="1" x14ac:dyDescent="0.35">
      <c r="A632" s="24" t="s">
        <v>23</v>
      </c>
      <c r="B632" s="24" t="s">
        <v>116</v>
      </c>
      <c r="C632" s="24" t="s">
        <v>2676</v>
      </c>
      <c r="D632" s="24" t="s">
        <v>798</v>
      </c>
      <c r="E632" s="24" t="s">
        <v>151</v>
      </c>
      <c r="F632" s="24"/>
      <c r="G632" s="24"/>
      <c r="H632" s="24" t="s">
        <v>2677</v>
      </c>
      <c r="I632" s="46" t="s">
        <v>2678</v>
      </c>
      <c r="J632" s="46">
        <v>2</v>
      </c>
      <c r="K632" s="57">
        <v>45680</v>
      </c>
      <c r="L632" s="45" t="s">
        <v>2210</v>
      </c>
      <c r="M632" s="45" t="s">
        <v>2767</v>
      </c>
      <c r="N632" s="40">
        <v>63720</v>
      </c>
      <c r="O632" s="40">
        <v>36280</v>
      </c>
      <c r="P632" s="40">
        <v>100000</v>
      </c>
      <c r="Q632" s="24" t="s">
        <v>2681</v>
      </c>
      <c r="R632" s="36" t="s">
        <v>2682</v>
      </c>
      <c r="S632" s="36" t="s">
        <v>436</v>
      </c>
      <c r="T632" s="36" t="s">
        <v>147</v>
      </c>
    </row>
    <row r="633" spans="1:20" ht="18" customHeight="1" x14ac:dyDescent="0.35">
      <c r="A633" s="24" t="s">
        <v>23</v>
      </c>
      <c r="B633" s="24" t="s">
        <v>116</v>
      </c>
      <c r="C633" s="24" t="s">
        <v>2768</v>
      </c>
      <c r="D633" s="24" t="s">
        <v>171</v>
      </c>
      <c r="E633" s="24" t="s">
        <v>151</v>
      </c>
      <c r="F633" s="24"/>
      <c r="G633" s="24"/>
      <c r="H633" s="24" t="s">
        <v>2769</v>
      </c>
      <c r="I633" s="46" t="s">
        <v>2770</v>
      </c>
      <c r="J633" s="46">
        <v>1</v>
      </c>
      <c r="K633" s="57">
        <v>45674</v>
      </c>
      <c r="L633" s="45" t="s">
        <v>174</v>
      </c>
      <c r="M633" s="45" t="s">
        <v>175</v>
      </c>
      <c r="N633" s="40">
        <v>112337</v>
      </c>
      <c r="O633" s="40">
        <v>0</v>
      </c>
      <c r="P633" s="40">
        <v>112337</v>
      </c>
      <c r="Q633" s="24" t="s">
        <v>2771</v>
      </c>
      <c r="R633" s="36" t="s">
        <v>2772</v>
      </c>
      <c r="S633" s="36" t="s">
        <v>158</v>
      </c>
      <c r="T633" s="36" t="s">
        <v>147</v>
      </c>
    </row>
    <row r="634" spans="1:20" ht="18" customHeight="1" x14ac:dyDescent="0.35">
      <c r="A634" s="24" t="s">
        <v>23</v>
      </c>
      <c r="B634" s="24" t="s">
        <v>116</v>
      </c>
      <c r="C634" s="24" t="s">
        <v>2773</v>
      </c>
      <c r="D634" s="24" t="s">
        <v>2735</v>
      </c>
      <c r="E634" s="24" t="s">
        <v>25</v>
      </c>
      <c r="F634" s="24" t="s">
        <v>870</v>
      </c>
      <c r="G634" s="24" t="s">
        <v>151</v>
      </c>
      <c r="H634" s="24" t="s">
        <v>2774</v>
      </c>
      <c r="I634" s="46" t="s">
        <v>2775</v>
      </c>
      <c r="J634" s="46">
        <v>1</v>
      </c>
      <c r="K634" s="57">
        <v>45671</v>
      </c>
      <c r="L634" s="45" t="s">
        <v>200</v>
      </c>
      <c r="M634" s="45" t="s">
        <v>201</v>
      </c>
      <c r="N634" s="40">
        <v>59334</v>
      </c>
      <c r="O634" s="40">
        <v>28084</v>
      </c>
      <c r="P634" s="40">
        <v>87418</v>
      </c>
      <c r="Q634" s="24" t="s">
        <v>2776</v>
      </c>
      <c r="R634" s="36" t="s">
        <v>2777</v>
      </c>
      <c r="S634" s="36" t="s">
        <v>407</v>
      </c>
      <c r="T634" s="36" t="s">
        <v>147</v>
      </c>
    </row>
    <row r="635" spans="1:20" ht="18" customHeight="1" x14ac:dyDescent="0.35">
      <c r="A635" s="24" t="s">
        <v>23</v>
      </c>
      <c r="B635" s="24" t="s">
        <v>116</v>
      </c>
      <c r="C635" s="24" t="s">
        <v>2683</v>
      </c>
      <c r="D635" s="24" t="s">
        <v>1778</v>
      </c>
      <c r="E635" s="24" t="s">
        <v>25</v>
      </c>
      <c r="F635" s="24" t="s">
        <v>417</v>
      </c>
      <c r="G635" s="24" t="s">
        <v>151</v>
      </c>
      <c r="H635" s="24" t="s">
        <v>2778</v>
      </c>
      <c r="I635" s="46" t="s">
        <v>2779</v>
      </c>
      <c r="J635" s="46">
        <v>4</v>
      </c>
      <c r="K635" s="57">
        <v>45670</v>
      </c>
      <c r="L635" s="45" t="s">
        <v>162</v>
      </c>
      <c r="M635" s="45" t="s">
        <v>163</v>
      </c>
      <c r="N635" s="40">
        <v>8176</v>
      </c>
      <c r="O635" s="40">
        <v>4579</v>
      </c>
      <c r="P635" s="40">
        <v>12755</v>
      </c>
      <c r="Q635" s="24" t="s">
        <v>2780</v>
      </c>
      <c r="R635" s="36" t="s">
        <v>2781</v>
      </c>
      <c r="S635" s="36" t="s">
        <v>436</v>
      </c>
      <c r="T635" s="36" t="s">
        <v>147</v>
      </c>
    </row>
    <row r="636" spans="1:20" ht="18" customHeight="1" x14ac:dyDescent="0.35">
      <c r="A636" s="24" t="s">
        <v>23</v>
      </c>
      <c r="B636" s="24" t="s">
        <v>116</v>
      </c>
      <c r="C636" s="24" t="s">
        <v>2712</v>
      </c>
      <c r="D636" s="24" t="s">
        <v>2713</v>
      </c>
      <c r="E636" s="24" t="s">
        <v>139</v>
      </c>
      <c r="F636" s="24" t="s">
        <v>2596</v>
      </c>
      <c r="G636" s="24" t="s">
        <v>139</v>
      </c>
      <c r="H636" s="24" t="s">
        <v>2782</v>
      </c>
      <c r="I636" s="46" t="s">
        <v>2783</v>
      </c>
      <c r="J636" s="46">
        <v>1</v>
      </c>
      <c r="K636" s="57">
        <v>45667</v>
      </c>
      <c r="L636" s="45" t="s">
        <v>200</v>
      </c>
      <c r="M636" s="45" t="s">
        <v>143</v>
      </c>
      <c r="N636" s="40">
        <v>50910</v>
      </c>
      <c r="O636" s="40">
        <v>5090</v>
      </c>
      <c r="P636" s="40">
        <v>56000</v>
      </c>
      <c r="Q636" s="24" t="s">
        <v>2784</v>
      </c>
      <c r="R636" s="36" t="s">
        <v>2785</v>
      </c>
      <c r="S636" s="36" t="s">
        <v>407</v>
      </c>
      <c r="T636" s="36" t="s">
        <v>147</v>
      </c>
    </row>
    <row r="637" spans="1:20" ht="18" customHeight="1" x14ac:dyDescent="0.35">
      <c r="A637" s="24" t="s">
        <v>23</v>
      </c>
      <c r="B637" s="24" t="s">
        <v>116</v>
      </c>
      <c r="C637" s="24" t="s">
        <v>2786</v>
      </c>
      <c r="D637" s="24" t="s">
        <v>870</v>
      </c>
      <c r="E637" s="24" t="s">
        <v>151</v>
      </c>
      <c r="F637" s="24"/>
      <c r="G637" s="24"/>
      <c r="H637" s="24" t="s">
        <v>2787</v>
      </c>
      <c r="I637" s="46" t="s">
        <v>2788</v>
      </c>
      <c r="J637" s="46">
        <v>2</v>
      </c>
      <c r="K637" s="57">
        <v>45666</v>
      </c>
      <c r="L637" s="45" t="s">
        <v>2789</v>
      </c>
      <c r="M637" s="45" t="s">
        <v>302</v>
      </c>
      <c r="N637" s="40">
        <v>43790</v>
      </c>
      <c r="O637" s="40">
        <v>6210</v>
      </c>
      <c r="P637" s="40">
        <v>50000</v>
      </c>
      <c r="Q637" s="24" t="s">
        <v>2790</v>
      </c>
      <c r="R637" s="36" t="s">
        <v>2791</v>
      </c>
      <c r="S637" s="36" t="s">
        <v>407</v>
      </c>
      <c r="T637" s="36" t="s">
        <v>147</v>
      </c>
    </row>
    <row r="638" spans="1:20" ht="18" customHeight="1" x14ac:dyDescent="0.35">
      <c r="A638" s="24" t="s">
        <v>23</v>
      </c>
      <c r="B638" s="24" t="s">
        <v>116</v>
      </c>
      <c r="C638" s="24" t="s">
        <v>2663</v>
      </c>
      <c r="D638" s="24" t="s">
        <v>1443</v>
      </c>
      <c r="E638" s="24" t="s">
        <v>443</v>
      </c>
      <c r="F638" s="24" t="s">
        <v>811</v>
      </c>
      <c r="G638" s="24" t="s">
        <v>151</v>
      </c>
      <c r="H638" s="24" t="s">
        <v>2792</v>
      </c>
      <c r="I638" s="46" t="s">
        <v>2793</v>
      </c>
      <c r="J638" s="46">
        <v>2</v>
      </c>
      <c r="K638" s="57">
        <v>45663</v>
      </c>
      <c r="L638" s="45" t="s">
        <v>690</v>
      </c>
      <c r="M638" s="45" t="s">
        <v>691</v>
      </c>
      <c r="N638" s="40">
        <v>3904</v>
      </c>
      <c r="O638" s="40">
        <v>2088</v>
      </c>
      <c r="P638" s="40">
        <v>5992</v>
      </c>
      <c r="Q638" s="24" t="s">
        <v>2794</v>
      </c>
      <c r="R638" s="36" t="s">
        <v>2795</v>
      </c>
      <c r="S638" s="36" t="s">
        <v>407</v>
      </c>
      <c r="T638" s="36" t="s">
        <v>147</v>
      </c>
    </row>
    <row r="639" spans="1:20" ht="18" customHeight="1" x14ac:dyDescent="0.35">
      <c r="A639" s="24" t="s">
        <v>23</v>
      </c>
      <c r="B639" s="24" t="s">
        <v>116</v>
      </c>
      <c r="C639" s="24" t="s">
        <v>2663</v>
      </c>
      <c r="D639" s="24" t="s">
        <v>1443</v>
      </c>
      <c r="E639" s="24" t="s">
        <v>443</v>
      </c>
      <c r="F639" s="24" t="s">
        <v>811</v>
      </c>
      <c r="G639" s="24" t="s">
        <v>151</v>
      </c>
      <c r="H639" s="24" t="s">
        <v>2792</v>
      </c>
      <c r="I639" s="46" t="s">
        <v>2793</v>
      </c>
      <c r="J639" s="46">
        <v>3</v>
      </c>
      <c r="K639" s="57">
        <v>45663</v>
      </c>
      <c r="L639" s="45" t="s">
        <v>692</v>
      </c>
      <c r="M639" s="45" t="s">
        <v>353</v>
      </c>
      <c r="N639" s="40">
        <v>4060</v>
      </c>
      <c r="O639" s="40">
        <v>2172</v>
      </c>
      <c r="P639" s="40">
        <v>6232</v>
      </c>
      <c r="Q639" s="24" t="s">
        <v>2794</v>
      </c>
      <c r="R639" s="36" t="s">
        <v>2795</v>
      </c>
      <c r="S639" s="36" t="s">
        <v>407</v>
      </c>
      <c r="T639" s="36" t="s">
        <v>147</v>
      </c>
    </row>
    <row r="640" spans="1:20" ht="18" customHeight="1" x14ac:dyDescent="0.35">
      <c r="A640" s="24" t="s">
        <v>23</v>
      </c>
      <c r="B640" s="24" t="s">
        <v>116</v>
      </c>
      <c r="C640" s="24" t="s">
        <v>2663</v>
      </c>
      <c r="D640" s="24" t="s">
        <v>1443</v>
      </c>
      <c r="E640" s="24" t="s">
        <v>443</v>
      </c>
      <c r="F640" s="24" t="s">
        <v>811</v>
      </c>
      <c r="G640" s="24" t="s">
        <v>151</v>
      </c>
      <c r="H640" s="24" t="s">
        <v>2792</v>
      </c>
      <c r="I640" s="46" t="s">
        <v>2793</v>
      </c>
      <c r="J640" s="46">
        <v>1</v>
      </c>
      <c r="K640" s="57">
        <v>45663</v>
      </c>
      <c r="L640" s="45" t="s">
        <v>174</v>
      </c>
      <c r="M640" s="45" t="s">
        <v>175</v>
      </c>
      <c r="N640" s="40">
        <v>5034</v>
      </c>
      <c r="O640" s="40">
        <v>2667</v>
      </c>
      <c r="P640" s="40">
        <v>7701</v>
      </c>
      <c r="Q640" s="24" t="s">
        <v>2794</v>
      </c>
      <c r="R640" s="36" t="s">
        <v>2795</v>
      </c>
      <c r="S640" s="36" t="s">
        <v>407</v>
      </c>
      <c r="T640" s="36" t="s">
        <v>147</v>
      </c>
    </row>
    <row r="641" spans="1:20" ht="18" customHeight="1" x14ac:dyDescent="0.35">
      <c r="A641" s="24" t="s">
        <v>23</v>
      </c>
      <c r="B641" s="24" t="s">
        <v>116</v>
      </c>
      <c r="C641" s="24" t="s">
        <v>2796</v>
      </c>
      <c r="D641" s="24" t="s">
        <v>1162</v>
      </c>
      <c r="E641" s="24" t="s">
        <v>25</v>
      </c>
      <c r="F641" s="24" t="s">
        <v>856</v>
      </c>
      <c r="G641" s="24" t="s">
        <v>151</v>
      </c>
      <c r="H641" s="24" t="s">
        <v>2797</v>
      </c>
      <c r="I641" s="46" t="s">
        <v>2798</v>
      </c>
      <c r="J641" s="46">
        <v>1</v>
      </c>
      <c r="K641" s="57">
        <v>45663</v>
      </c>
      <c r="L641" s="45" t="s">
        <v>162</v>
      </c>
      <c r="M641" s="45" t="s">
        <v>302</v>
      </c>
      <c r="N641" s="40">
        <v>7000</v>
      </c>
      <c r="O641" s="40">
        <v>1225</v>
      </c>
      <c r="P641" s="40">
        <v>8225</v>
      </c>
      <c r="Q641" s="24" t="s">
        <v>2799</v>
      </c>
      <c r="R641" s="36" t="s">
        <v>2800</v>
      </c>
      <c r="S641" s="36" t="s">
        <v>407</v>
      </c>
      <c r="T641" s="36" t="s">
        <v>147</v>
      </c>
    </row>
    <row r="642" spans="1:20" ht="18" customHeight="1" x14ac:dyDescent="0.35">
      <c r="A642" s="24" t="s">
        <v>23</v>
      </c>
      <c r="B642" s="24" t="s">
        <v>116</v>
      </c>
      <c r="C642" s="24" t="s">
        <v>2683</v>
      </c>
      <c r="D642" s="24" t="s">
        <v>2724</v>
      </c>
      <c r="E642" s="24" t="s">
        <v>25</v>
      </c>
      <c r="F642" s="24" t="s">
        <v>2684</v>
      </c>
      <c r="G642" s="24" t="s">
        <v>151</v>
      </c>
      <c r="H642" s="24" t="s">
        <v>2801</v>
      </c>
      <c r="I642" s="46" t="s">
        <v>2802</v>
      </c>
      <c r="J642" s="46">
        <v>3</v>
      </c>
      <c r="K642" s="57">
        <v>45644</v>
      </c>
      <c r="L642" s="45" t="s">
        <v>280</v>
      </c>
      <c r="M642" s="45" t="s">
        <v>614</v>
      </c>
      <c r="N642" s="40">
        <v>146536</v>
      </c>
      <c r="O642" s="40">
        <v>82060</v>
      </c>
      <c r="P642" s="40">
        <v>228596</v>
      </c>
      <c r="Q642" s="24" t="s">
        <v>2803</v>
      </c>
      <c r="R642" s="36" t="s">
        <v>2804</v>
      </c>
      <c r="S642" s="36" t="s">
        <v>436</v>
      </c>
      <c r="T642" s="36" t="s">
        <v>147</v>
      </c>
    </row>
    <row r="643" spans="1:20" ht="18" customHeight="1" x14ac:dyDescent="0.35">
      <c r="A643" s="24" t="s">
        <v>23</v>
      </c>
      <c r="B643" s="24" t="s">
        <v>116</v>
      </c>
      <c r="C643" s="24" t="s">
        <v>2705</v>
      </c>
      <c r="D643" s="24" t="s">
        <v>2805</v>
      </c>
      <c r="E643" s="24" t="s">
        <v>25</v>
      </c>
      <c r="F643" s="24" t="s">
        <v>171</v>
      </c>
      <c r="G643" s="24" t="s">
        <v>151</v>
      </c>
      <c r="H643" s="24" t="s">
        <v>2806</v>
      </c>
      <c r="I643" s="46" t="s">
        <v>2807</v>
      </c>
      <c r="J643" s="46">
        <v>2</v>
      </c>
      <c r="K643" s="57">
        <v>45642</v>
      </c>
      <c r="L643" s="45" t="s">
        <v>452</v>
      </c>
      <c r="M643" s="45" t="s">
        <v>2808</v>
      </c>
      <c r="N643" s="40">
        <v>2500</v>
      </c>
      <c r="O643" s="40">
        <v>0</v>
      </c>
      <c r="P643" s="40">
        <v>2500</v>
      </c>
      <c r="Q643" s="24" t="s">
        <v>2809</v>
      </c>
      <c r="R643" s="36" t="s">
        <v>2810</v>
      </c>
      <c r="S643" s="36" t="s">
        <v>158</v>
      </c>
      <c r="T643" s="36" t="s">
        <v>147</v>
      </c>
    </row>
    <row r="644" spans="1:20" ht="18" customHeight="1" x14ac:dyDescent="0.35">
      <c r="A644" s="24" t="s">
        <v>23</v>
      </c>
      <c r="B644" s="24" t="s">
        <v>116</v>
      </c>
      <c r="C644" s="24" t="s">
        <v>2705</v>
      </c>
      <c r="D644" s="24" t="s">
        <v>2762</v>
      </c>
      <c r="E644" s="24" t="s">
        <v>443</v>
      </c>
      <c r="F644" s="24" t="s">
        <v>1320</v>
      </c>
      <c r="G644" s="24" t="s">
        <v>151</v>
      </c>
      <c r="H644" s="24" t="s">
        <v>2811</v>
      </c>
      <c r="I644" s="46" t="s">
        <v>2812</v>
      </c>
      <c r="J644" s="46">
        <v>1</v>
      </c>
      <c r="K644" s="57">
        <v>45639</v>
      </c>
      <c r="L644" s="45" t="s">
        <v>2813</v>
      </c>
      <c r="M644" s="45" t="s">
        <v>694</v>
      </c>
      <c r="N644" s="40">
        <v>864091</v>
      </c>
      <c r="O644" s="40">
        <v>85909</v>
      </c>
      <c r="P644" s="40">
        <v>950000</v>
      </c>
      <c r="Q644" s="24" t="s">
        <v>2814</v>
      </c>
      <c r="R644" s="36" t="s">
        <v>2815</v>
      </c>
      <c r="S644" s="36" t="s">
        <v>436</v>
      </c>
      <c r="T644" s="36" t="s">
        <v>147</v>
      </c>
    </row>
    <row r="645" spans="1:20" ht="18" customHeight="1" x14ac:dyDescent="0.35">
      <c r="A645" s="24" t="s">
        <v>23</v>
      </c>
      <c r="B645" s="24" t="s">
        <v>116</v>
      </c>
      <c r="C645" s="24" t="s">
        <v>2691</v>
      </c>
      <c r="D645" s="24" t="s">
        <v>2816</v>
      </c>
      <c r="E645" s="24" t="s">
        <v>363</v>
      </c>
      <c r="F645" s="24" t="s">
        <v>2817</v>
      </c>
      <c r="G645" s="24" t="s">
        <v>721</v>
      </c>
      <c r="H645" s="24" t="s">
        <v>2818</v>
      </c>
      <c r="I645" s="46" t="s">
        <v>2819</v>
      </c>
      <c r="J645" s="46">
        <v>4</v>
      </c>
      <c r="K645" s="57">
        <v>45635</v>
      </c>
      <c r="L645" s="45" t="s">
        <v>162</v>
      </c>
      <c r="M645" s="45" t="s">
        <v>163</v>
      </c>
      <c r="N645" s="40">
        <v>41250</v>
      </c>
      <c r="O645" s="40">
        <v>8663</v>
      </c>
      <c r="P645" s="40">
        <v>49913</v>
      </c>
      <c r="Q645" s="24" t="s">
        <v>2820</v>
      </c>
      <c r="R645" s="36" t="s">
        <v>2821</v>
      </c>
      <c r="S645" s="36" t="s">
        <v>1173</v>
      </c>
      <c r="T645" s="36" t="s">
        <v>147</v>
      </c>
    </row>
    <row r="646" spans="1:20" ht="18" customHeight="1" x14ac:dyDescent="0.35">
      <c r="A646" s="24" t="s">
        <v>23</v>
      </c>
      <c r="B646" s="24" t="s">
        <v>116</v>
      </c>
      <c r="C646" s="24" t="s">
        <v>2705</v>
      </c>
      <c r="D646" s="24" t="s">
        <v>2762</v>
      </c>
      <c r="E646" s="24" t="s">
        <v>443</v>
      </c>
      <c r="F646" s="24"/>
      <c r="G646" s="24"/>
      <c r="H646" s="24" t="s">
        <v>2822</v>
      </c>
      <c r="I646" s="46" t="s">
        <v>2823</v>
      </c>
      <c r="J646" s="46">
        <v>1</v>
      </c>
      <c r="K646" s="57">
        <v>45631</v>
      </c>
      <c r="L646" s="45" t="s">
        <v>2824</v>
      </c>
      <c r="M646" s="45" t="s">
        <v>163</v>
      </c>
      <c r="N646" s="40">
        <v>13290</v>
      </c>
      <c r="O646" s="40">
        <v>1329</v>
      </c>
      <c r="P646" s="40">
        <v>14619</v>
      </c>
      <c r="Q646" s="24" t="s">
        <v>2825</v>
      </c>
      <c r="R646" s="36" t="s">
        <v>2826</v>
      </c>
      <c r="S646" s="36" t="s">
        <v>436</v>
      </c>
      <c r="T646" s="36" t="s">
        <v>147</v>
      </c>
    </row>
    <row r="647" spans="1:20" ht="18" customHeight="1" x14ac:dyDescent="0.35">
      <c r="A647" s="24" t="s">
        <v>23</v>
      </c>
      <c r="B647" s="24" t="s">
        <v>116</v>
      </c>
      <c r="C647" s="24" t="s">
        <v>2712</v>
      </c>
      <c r="D647" s="24" t="s">
        <v>2713</v>
      </c>
      <c r="E647" s="24" t="s">
        <v>139</v>
      </c>
      <c r="F647" s="24"/>
      <c r="G647" s="24"/>
      <c r="H647" s="24" t="s">
        <v>2714</v>
      </c>
      <c r="I647" s="46" t="s">
        <v>2715</v>
      </c>
      <c r="J647" s="46">
        <v>1</v>
      </c>
      <c r="K647" s="57">
        <v>45628</v>
      </c>
      <c r="L647" s="45" t="s">
        <v>249</v>
      </c>
      <c r="M647" s="45" t="s">
        <v>349</v>
      </c>
      <c r="N647" s="40">
        <v>51121</v>
      </c>
      <c r="O647" s="40">
        <v>7668</v>
      </c>
      <c r="P647" s="40">
        <v>58789</v>
      </c>
      <c r="Q647" s="24" t="s">
        <v>2716</v>
      </c>
      <c r="R647" s="36" t="s">
        <v>2717</v>
      </c>
      <c r="S647" s="36" t="s">
        <v>407</v>
      </c>
      <c r="T647" s="36" t="s">
        <v>147</v>
      </c>
    </row>
    <row r="648" spans="1:20" ht="18" customHeight="1" x14ac:dyDescent="0.35">
      <c r="A648" s="24" t="s">
        <v>23</v>
      </c>
      <c r="B648" s="24" t="s">
        <v>116</v>
      </c>
      <c r="C648" s="24" t="s">
        <v>2796</v>
      </c>
      <c r="D648" s="24" t="s">
        <v>1162</v>
      </c>
      <c r="E648" s="24" t="s">
        <v>25</v>
      </c>
      <c r="F648" s="24" t="s">
        <v>856</v>
      </c>
      <c r="G648" s="24" t="s">
        <v>151</v>
      </c>
      <c r="H648" s="24" t="s">
        <v>2827</v>
      </c>
      <c r="I648" s="46" t="s">
        <v>2828</v>
      </c>
      <c r="J648" s="46">
        <v>1</v>
      </c>
      <c r="K648" s="57">
        <v>45615</v>
      </c>
      <c r="L648" s="45" t="s">
        <v>767</v>
      </c>
      <c r="M648" s="45" t="s">
        <v>1566</v>
      </c>
      <c r="N648" s="40">
        <v>28066</v>
      </c>
      <c r="O648" s="40">
        <v>4912</v>
      </c>
      <c r="P648" s="40">
        <v>32978</v>
      </c>
      <c r="Q648" s="24" t="s">
        <v>2829</v>
      </c>
      <c r="R648" s="36" t="s">
        <v>2830</v>
      </c>
      <c r="S648" s="36" t="s">
        <v>407</v>
      </c>
      <c r="T648" s="36" t="s">
        <v>147</v>
      </c>
    </row>
    <row r="649" spans="1:20" ht="18" customHeight="1" x14ac:dyDescent="0.35">
      <c r="A649" s="24" t="s">
        <v>23</v>
      </c>
      <c r="B649" s="24" t="s">
        <v>116</v>
      </c>
      <c r="C649" s="24" t="s">
        <v>2768</v>
      </c>
      <c r="D649" s="24" t="s">
        <v>171</v>
      </c>
      <c r="E649" s="24" t="s">
        <v>151</v>
      </c>
      <c r="F649" s="24"/>
      <c r="G649" s="24"/>
      <c r="H649" s="24" t="s">
        <v>2831</v>
      </c>
      <c r="I649" s="46" t="s">
        <v>2832</v>
      </c>
      <c r="J649" s="46">
        <v>1</v>
      </c>
      <c r="K649" s="57">
        <v>45600</v>
      </c>
      <c r="L649" s="45" t="s">
        <v>279</v>
      </c>
      <c r="M649" s="45" t="s">
        <v>280</v>
      </c>
      <c r="N649" s="40">
        <v>5955</v>
      </c>
      <c r="O649" s="40">
        <v>0</v>
      </c>
      <c r="P649" s="40">
        <v>5955</v>
      </c>
      <c r="Q649" s="24" t="s">
        <v>2833</v>
      </c>
      <c r="R649" s="36" t="s">
        <v>2772</v>
      </c>
      <c r="S649" s="36" t="s">
        <v>158</v>
      </c>
      <c r="T649" s="36" t="s">
        <v>282</v>
      </c>
    </row>
    <row r="650" spans="1:20" ht="18" customHeight="1" x14ac:dyDescent="0.35">
      <c r="A650" s="24" t="s">
        <v>23</v>
      </c>
      <c r="B650" s="24" t="s">
        <v>116</v>
      </c>
      <c r="C650" s="24" t="s">
        <v>2768</v>
      </c>
      <c r="D650" s="24" t="s">
        <v>171</v>
      </c>
      <c r="E650" s="24" t="s">
        <v>151</v>
      </c>
      <c r="F650" s="24"/>
      <c r="G650" s="24"/>
      <c r="H650" s="24" t="s">
        <v>2831</v>
      </c>
      <c r="I650" s="46" t="s">
        <v>2834</v>
      </c>
      <c r="J650" s="46">
        <v>1</v>
      </c>
      <c r="K650" s="57">
        <v>45600</v>
      </c>
      <c r="L650" s="45" t="s">
        <v>279</v>
      </c>
      <c r="M650" s="45" t="s">
        <v>280</v>
      </c>
      <c r="N650" s="40">
        <v>7408</v>
      </c>
      <c r="O650" s="40">
        <v>0</v>
      </c>
      <c r="P650" s="40">
        <v>7408</v>
      </c>
      <c r="Q650" s="24" t="s">
        <v>2833</v>
      </c>
      <c r="R650" s="36" t="s">
        <v>2772</v>
      </c>
      <c r="S650" s="36" t="s">
        <v>158</v>
      </c>
      <c r="T650" s="36" t="s">
        <v>282</v>
      </c>
    </row>
    <row r="651" spans="1:20" ht="18" customHeight="1" x14ac:dyDescent="0.35">
      <c r="A651" s="24" t="s">
        <v>23</v>
      </c>
      <c r="B651" s="24" t="s">
        <v>116</v>
      </c>
      <c r="C651" s="24" t="s">
        <v>2768</v>
      </c>
      <c r="D651" s="24" t="s">
        <v>171</v>
      </c>
      <c r="E651" s="24" t="s">
        <v>151</v>
      </c>
      <c r="F651" s="24"/>
      <c r="G651" s="24"/>
      <c r="H651" s="24" t="s">
        <v>2831</v>
      </c>
      <c r="I651" s="46" t="s">
        <v>2835</v>
      </c>
      <c r="J651" s="46">
        <v>1</v>
      </c>
      <c r="K651" s="57">
        <v>45600</v>
      </c>
      <c r="L651" s="45" t="s">
        <v>279</v>
      </c>
      <c r="M651" s="45" t="s">
        <v>280</v>
      </c>
      <c r="N651" s="40">
        <v>11349</v>
      </c>
      <c r="O651" s="40">
        <v>0</v>
      </c>
      <c r="P651" s="40">
        <v>11349</v>
      </c>
      <c r="Q651" s="24" t="s">
        <v>2833</v>
      </c>
      <c r="R651" s="36" t="s">
        <v>2772</v>
      </c>
      <c r="S651" s="36" t="s">
        <v>158</v>
      </c>
      <c r="T651" s="36" t="s">
        <v>282</v>
      </c>
    </row>
    <row r="652" spans="1:20" ht="18" customHeight="1" x14ac:dyDescent="0.35">
      <c r="A652" s="24" t="s">
        <v>23</v>
      </c>
      <c r="B652" s="24" t="s">
        <v>116</v>
      </c>
      <c r="C652" s="24" t="s">
        <v>2768</v>
      </c>
      <c r="D652" s="24" t="s">
        <v>171</v>
      </c>
      <c r="E652" s="24" t="s">
        <v>151</v>
      </c>
      <c r="F652" s="24"/>
      <c r="G652" s="24"/>
      <c r="H652" s="24" t="s">
        <v>2831</v>
      </c>
      <c r="I652" s="46" t="s">
        <v>2836</v>
      </c>
      <c r="J652" s="46">
        <v>1</v>
      </c>
      <c r="K652" s="57">
        <v>45600</v>
      </c>
      <c r="L652" s="45" t="s">
        <v>279</v>
      </c>
      <c r="M652" s="45" t="s">
        <v>280</v>
      </c>
      <c r="N652" s="40">
        <v>34751</v>
      </c>
      <c r="O652" s="40">
        <v>0</v>
      </c>
      <c r="P652" s="40">
        <v>34751</v>
      </c>
      <c r="Q652" s="24" t="s">
        <v>2833</v>
      </c>
      <c r="R652" s="36" t="s">
        <v>2772</v>
      </c>
      <c r="S652" s="36" t="s">
        <v>158</v>
      </c>
      <c r="T652" s="36" t="s">
        <v>282</v>
      </c>
    </row>
    <row r="653" spans="1:20" ht="18" customHeight="1" x14ac:dyDescent="0.35">
      <c r="A653" s="24" t="s">
        <v>23</v>
      </c>
      <c r="B653" s="24" t="s">
        <v>116</v>
      </c>
      <c r="C653" s="24" t="s">
        <v>2768</v>
      </c>
      <c r="D653" s="24" t="s">
        <v>171</v>
      </c>
      <c r="E653" s="24" t="s">
        <v>151</v>
      </c>
      <c r="F653" s="24"/>
      <c r="G653" s="24"/>
      <c r="H653" s="24" t="s">
        <v>2831</v>
      </c>
      <c r="I653" s="46" t="s">
        <v>2837</v>
      </c>
      <c r="J653" s="46">
        <v>1</v>
      </c>
      <c r="K653" s="57">
        <v>45600</v>
      </c>
      <c r="L653" s="45" t="s">
        <v>279</v>
      </c>
      <c r="M653" s="45" t="s">
        <v>280</v>
      </c>
      <c r="N653" s="40">
        <v>68192</v>
      </c>
      <c r="O653" s="40">
        <v>0</v>
      </c>
      <c r="P653" s="40">
        <v>68192</v>
      </c>
      <c r="Q653" s="24" t="s">
        <v>2833</v>
      </c>
      <c r="R653" s="36" t="s">
        <v>2772</v>
      </c>
      <c r="S653" s="36" t="s">
        <v>158</v>
      </c>
      <c r="T653" s="36" t="s">
        <v>282</v>
      </c>
    </row>
    <row r="654" spans="1:20" ht="18" customHeight="1" x14ac:dyDescent="0.35">
      <c r="A654" s="24" t="s">
        <v>23</v>
      </c>
      <c r="B654" s="24" t="s">
        <v>116</v>
      </c>
      <c r="C654" s="24" t="s">
        <v>2691</v>
      </c>
      <c r="D654" s="24" t="s">
        <v>253</v>
      </c>
      <c r="E654" s="24" t="s">
        <v>139</v>
      </c>
      <c r="F654" s="24"/>
      <c r="G654" s="24"/>
      <c r="H654" s="24" t="s">
        <v>2838</v>
      </c>
      <c r="I654" s="46" t="s">
        <v>2839</v>
      </c>
      <c r="J654" s="46">
        <v>1</v>
      </c>
      <c r="K654" s="57">
        <v>45597</v>
      </c>
      <c r="L654" s="45" t="s">
        <v>174</v>
      </c>
      <c r="M654" s="45" t="s">
        <v>155</v>
      </c>
      <c r="N654" s="40">
        <v>24793</v>
      </c>
      <c r="O654" s="40">
        <v>5207</v>
      </c>
      <c r="P654" s="40">
        <v>30000</v>
      </c>
      <c r="Q654" s="24" t="s">
        <v>256</v>
      </c>
      <c r="R654" s="36" t="s">
        <v>2840</v>
      </c>
      <c r="S654" s="36" t="s">
        <v>436</v>
      </c>
      <c r="T654" s="36" t="s">
        <v>147</v>
      </c>
    </row>
    <row r="655" spans="1:20" ht="18" customHeight="1" x14ac:dyDescent="0.35">
      <c r="A655" s="24" t="s">
        <v>23</v>
      </c>
      <c r="B655" s="24" t="s">
        <v>116</v>
      </c>
      <c r="C655" s="24" t="s">
        <v>2691</v>
      </c>
      <c r="D655" s="24" t="s">
        <v>2841</v>
      </c>
      <c r="E655" s="24" t="s">
        <v>25</v>
      </c>
      <c r="F655" s="24" t="s">
        <v>150</v>
      </c>
      <c r="G655" s="24" t="s">
        <v>151</v>
      </c>
      <c r="H655" s="24" t="s">
        <v>2842</v>
      </c>
      <c r="I655" s="46" t="s">
        <v>2843</v>
      </c>
      <c r="J655" s="46">
        <v>4</v>
      </c>
      <c r="K655" s="57">
        <v>45594</v>
      </c>
      <c r="L655" s="45" t="s">
        <v>366</v>
      </c>
      <c r="M655" s="45" t="s">
        <v>1733</v>
      </c>
      <c r="N655" s="40">
        <v>6001</v>
      </c>
      <c r="O655" s="40">
        <v>1542</v>
      </c>
      <c r="P655" s="40">
        <v>7543</v>
      </c>
      <c r="Q655" s="24" t="s">
        <v>2844</v>
      </c>
      <c r="R655" s="36" t="s">
        <v>2845</v>
      </c>
      <c r="S655" s="36" t="s">
        <v>407</v>
      </c>
      <c r="T655" s="36" t="s">
        <v>147</v>
      </c>
    </row>
    <row r="656" spans="1:20" ht="18" customHeight="1" x14ac:dyDescent="0.35">
      <c r="A656" s="24" t="s">
        <v>23</v>
      </c>
      <c r="B656" s="24" t="s">
        <v>116</v>
      </c>
      <c r="C656" s="24" t="s">
        <v>2796</v>
      </c>
      <c r="D656" s="24" t="s">
        <v>1162</v>
      </c>
      <c r="E656" s="24" t="s">
        <v>25</v>
      </c>
      <c r="F656" s="24" t="s">
        <v>856</v>
      </c>
      <c r="G656" s="24" t="s">
        <v>151</v>
      </c>
      <c r="H656" s="24" t="s">
        <v>2846</v>
      </c>
      <c r="I656" s="46" t="s">
        <v>2847</v>
      </c>
      <c r="J656" s="46">
        <v>1</v>
      </c>
      <c r="K656" s="57">
        <v>45589</v>
      </c>
      <c r="L656" s="45" t="s">
        <v>162</v>
      </c>
      <c r="M656" s="45" t="s">
        <v>163</v>
      </c>
      <c r="N656" s="40">
        <v>3379</v>
      </c>
      <c r="O656" s="40">
        <v>591</v>
      </c>
      <c r="P656" s="40">
        <v>3970</v>
      </c>
      <c r="Q656" s="24" t="s">
        <v>2848</v>
      </c>
      <c r="R656" s="36" t="s">
        <v>2849</v>
      </c>
      <c r="S656" s="36" t="s">
        <v>407</v>
      </c>
      <c r="T656" s="36" t="s">
        <v>147</v>
      </c>
    </row>
    <row r="657" spans="1:20" ht="18" customHeight="1" x14ac:dyDescent="0.35">
      <c r="A657" s="24" t="s">
        <v>23</v>
      </c>
      <c r="B657" s="24" t="s">
        <v>116</v>
      </c>
      <c r="C657" s="24" t="s">
        <v>2796</v>
      </c>
      <c r="D657" s="24" t="s">
        <v>1162</v>
      </c>
      <c r="E657" s="24" t="s">
        <v>25</v>
      </c>
      <c r="F657" s="24" t="s">
        <v>856</v>
      </c>
      <c r="G657" s="24" t="s">
        <v>151</v>
      </c>
      <c r="H657" s="24" t="s">
        <v>2846</v>
      </c>
      <c r="I657" s="46" t="s">
        <v>2847</v>
      </c>
      <c r="J657" s="46">
        <v>2</v>
      </c>
      <c r="K657" s="57">
        <v>45589</v>
      </c>
      <c r="L657" s="45" t="s">
        <v>500</v>
      </c>
      <c r="M657" s="45" t="s">
        <v>367</v>
      </c>
      <c r="N657" s="40">
        <v>5211</v>
      </c>
      <c r="O657" s="40">
        <v>912</v>
      </c>
      <c r="P657" s="40">
        <v>6123</v>
      </c>
      <c r="Q657" s="24" t="s">
        <v>2848</v>
      </c>
      <c r="R657" s="36" t="s">
        <v>2849</v>
      </c>
      <c r="S657" s="36" t="s">
        <v>407</v>
      </c>
      <c r="T657" s="36" t="s">
        <v>147</v>
      </c>
    </row>
    <row r="658" spans="1:20" ht="18" customHeight="1" x14ac:dyDescent="0.35">
      <c r="A658" s="24" t="s">
        <v>23</v>
      </c>
      <c r="B658" s="24" t="s">
        <v>116</v>
      </c>
      <c r="C658" s="24" t="s">
        <v>2796</v>
      </c>
      <c r="D658" s="24" t="s">
        <v>1162</v>
      </c>
      <c r="E658" s="24" t="s">
        <v>25</v>
      </c>
      <c r="F658" s="24" t="s">
        <v>856</v>
      </c>
      <c r="G658" s="24" t="s">
        <v>151</v>
      </c>
      <c r="H658" s="24" t="s">
        <v>2846</v>
      </c>
      <c r="I658" s="46" t="s">
        <v>2847</v>
      </c>
      <c r="J658" s="46">
        <v>3</v>
      </c>
      <c r="K658" s="57">
        <v>45589</v>
      </c>
      <c r="L658" s="45" t="s">
        <v>1076</v>
      </c>
      <c r="M658" s="45" t="s">
        <v>598</v>
      </c>
      <c r="N658" s="40">
        <v>5410</v>
      </c>
      <c r="O658" s="40">
        <v>947</v>
      </c>
      <c r="P658" s="40">
        <v>6357</v>
      </c>
      <c r="Q658" s="24" t="s">
        <v>2848</v>
      </c>
      <c r="R658" s="36" t="s">
        <v>2849</v>
      </c>
      <c r="S658" s="36" t="s">
        <v>407</v>
      </c>
      <c r="T658" s="36" t="s">
        <v>147</v>
      </c>
    </row>
    <row r="659" spans="1:20" ht="18" customHeight="1" x14ac:dyDescent="0.35">
      <c r="A659" s="24" t="s">
        <v>23</v>
      </c>
      <c r="B659" s="24" t="s">
        <v>116</v>
      </c>
      <c r="C659" s="24" t="s">
        <v>2683</v>
      </c>
      <c r="D659" s="24" t="s">
        <v>2850</v>
      </c>
      <c r="E659" s="24" t="s">
        <v>139</v>
      </c>
      <c r="F659" s="24" t="s">
        <v>870</v>
      </c>
      <c r="G659" s="24" t="s">
        <v>151</v>
      </c>
      <c r="H659" s="24" t="s">
        <v>2851</v>
      </c>
      <c r="I659" s="46" t="s">
        <v>2852</v>
      </c>
      <c r="J659" s="46">
        <v>1</v>
      </c>
      <c r="K659" s="57">
        <v>45587</v>
      </c>
      <c r="L659" s="45" t="s">
        <v>268</v>
      </c>
      <c r="M659" s="45" t="s">
        <v>269</v>
      </c>
      <c r="N659" s="40">
        <v>22175</v>
      </c>
      <c r="O659" s="40">
        <v>3325</v>
      </c>
      <c r="P659" s="40">
        <v>25500</v>
      </c>
      <c r="Q659" s="24" t="s">
        <v>2853</v>
      </c>
      <c r="R659" s="36" t="s">
        <v>2854</v>
      </c>
      <c r="S659" s="36" t="s">
        <v>436</v>
      </c>
      <c r="T659" s="36" t="s">
        <v>147</v>
      </c>
    </row>
    <row r="660" spans="1:20" ht="18" customHeight="1" x14ac:dyDescent="0.35">
      <c r="A660" s="24" t="s">
        <v>23</v>
      </c>
      <c r="B660" s="24" t="s">
        <v>116</v>
      </c>
      <c r="C660" s="24" t="s">
        <v>2773</v>
      </c>
      <c r="D660" s="24" t="s">
        <v>2855</v>
      </c>
      <c r="E660" s="24" t="s">
        <v>151</v>
      </c>
      <c r="F660" s="24"/>
      <c r="G660" s="24"/>
      <c r="H660" s="24" t="s">
        <v>2856</v>
      </c>
      <c r="I660" s="46" t="s">
        <v>2857</v>
      </c>
      <c r="J660" s="46">
        <v>1</v>
      </c>
      <c r="K660" s="57">
        <v>45576</v>
      </c>
      <c r="L660" s="45" t="s">
        <v>2858</v>
      </c>
      <c r="M660" s="45" t="s">
        <v>578</v>
      </c>
      <c r="N660" s="40">
        <v>85106</v>
      </c>
      <c r="O660" s="40">
        <v>14894</v>
      </c>
      <c r="P660" s="40">
        <v>100000</v>
      </c>
      <c r="Q660" s="24" t="s">
        <v>2859</v>
      </c>
      <c r="R660" s="36" t="s">
        <v>2860</v>
      </c>
      <c r="S660" s="36" t="s">
        <v>407</v>
      </c>
      <c r="T660" s="36" t="s">
        <v>147</v>
      </c>
    </row>
    <row r="661" spans="1:20" ht="18" customHeight="1" x14ac:dyDescent="0.35">
      <c r="A661" s="24" t="s">
        <v>23</v>
      </c>
      <c r="B661" s="24" t="s">
        <v>116</v>
      </c>
      <c r="C661" s="24" t="s">
        <v>2705</v>
      </c>
      <c r="D661" s="24" t="s">
        <v>2861</v>
      </c>
      <c r="E661" s="24" t="s">
        <v>363</v>
      </c>
      <c r="F661" s="24" t="s">
        <v>150</v>
      </c>
      <c r="G661" s="24" t="s">
        <v>151</v>
      </c>
      <c r="H661" s="24" t="s">
        <v>2862</v>
      </c>
      <c r="I661" s="46" t="s">
        <v>2863</v>
      </c>
      <c r="J661" s="46">
        <v>7</v>
      </c>
      <c r="K661" s="57">
        <v>45573</v>
      </c>
      <c r="L661" s="45" t="s">
        <v>2864</v>
      </c>
      <c r="M661" s="45" t="s">
        <v>895</v>
      </c>
      <c r="N661" s="40">
        <v>4607</v>
      </c>
      <c r="O661" s="40">
        <v>2579</v>
      </c>
      <c r="P661" s="40">
        <v>7186</v>
      </c>
      <c r="Q661" s="24" t="s">
        <v>2865</v>
      </c>
      <c r="R661" s="36" t="s">
        <v>2866</v>
      </c>
      <c r="S661" s="36" t="s">
        <v>436</v>
      </c>
      <c r="T661" s="36" t="s">
        <v>147</v>
      </c>
    </row>
    <row r="662" spans="1:20" ht="18" customHeight="1" x14ac:dyDescent="0.35">
      <c r="A662" s="24" t="s">
        <v>23</v>
      </c>
      <c r="B662" s="24" t="s">
        <v>116</v>
      </c>
      <c r="C662" s="24" t="s">
        <v>2669</v>
      </c>
      <c r="D662" s="24" t="s">
        <v>1387</v>
      </c>
      <c r="E662" s="24" t="s">
        <v>151</v>
      </c>
      <c r="F662" s="24"/>
      <c r="G662" s="24"/>
      <c r="H662" s="24" t="s">
        <v>2867</v>
      </c>
      <c r="I662" s="46" t="s">
        <v>2868</v>
      </c>
      <c r="J662" s="46">
        <v>2</v>
      </c>
      <c r="K662" s="57">
        <v>45572</v>
      </c>
      <c r="L662" s="45" t="s">
        <v>690</v>
      </c>
      <c r="M662" s="45" t="s">
        <v>302</v>
      </c>
      <c r="N662" s="40">
        <v>113984</v>
      </c>
      <c r="O662" s="40">
        <v>11398</v>
      </c>
      <c r="P662" s="40">
        <v>125382</v>
      </c>
      <c r="Q662" s="24" t="s">
        <v>2869</v>
      </c>
      <c r="R662" s="36" t="s">
        <v>2870</v>
      </c>
      <c r="S662" s="36" t="s">
        <v>436</v>
      </c>
      <c r="T662" s="36" t="s">
        <v>147</v>
      </c>
    </row>
    <row r="663" spans="1:20" ht="18" customHeight="1" x14ac:dyDescent="0.35">
      <c r="A663" s="24" t="s">
        <v>23</v>
      </c>
      <c r="B663" s="24" t="s">
        <v>116</v>
      </c>
      <c r="C663" s="24" t="s">
        <v>2669</v>
      </c>
      <c r="D663" s="24" t="s">
        <v>1387</v>
      </c>
      <c r="E663" s="24" t="s">
        <v>151</v>
      </c>
      <c r="F663" s="24"/>
      <c r="G663" s="24"/>
      <c r="H663" s="24" t="s">
        <v>2867</v>
      </c>
      <c r="I663" s="46" t="s">
        <v>2868</v>
      </c>
      <c r="J663" s="46">
        <v>1</v>
      </c>
      <c r="K663" s="57">
        <v>45572</v>
      </c>
      <c r="L663" s="45" t="s">
        <v>174</v>
      </c>
      <c r="M663" s="45" t="s">
        <v>175</v>
      </c>
      <c r="N663" s="40">
        <v>120589</v>
      </c>
      <c r="O663" s="40">
        <v>12059</v>
      </c>
      <c r="P663" s="40">
        <v>132648</v>
      </c>
      <c r="Q663" s="24" t="s">
        <v>2869</v>
      </c>
      <c r="R663" s="36" t="s">
        <v>2870</v>
      </c>
      <c r="S663" s="36" t="s">
        <v>436</v>
      </c>
      <c r="T663" s="36" t="s">
        <v>147</v>
      </c>
    </row>
    <row r="664" spans="1:20" ht="18" customHeight="1" x14ac:dyDescent="0.35">
      <c r="A664" s="24" t="s">
        <v>23</v>
      </c>
      <c r="B664" s="24" t="s">
        <v>116</v>
      </c>
      <c r="C664" s="24" t="s">
        <v>2691</v>
      </c>
      <c r="D664" s="24" t="s">
        <v>150</v>
      </c>
      <c r="E664" s="24" t="s">
        <v>151</v>
      </c>
      <c r="F664" s="24"/>
      <c r="G664" s="24"/>
      <c r="H664" s="24" t="s">
        <v>2740</v>
      </c>
      <c r="I664" s="46" t="s">
        <v>2741</v>
      </c>
      <c r="J664" s="46">
        <v>1</v>
      </c>
      <c r="K664" s="57">
        <v>45565</v>
      </c>
      <c r="L664" s="45" t="s">
        <v>200</v>
      </c>
      <c r="M664" s="45" t="s">
        <v>201</v>
      </c>
      <c r="N664" s="40">
        <v>86165</v>
      </c>
      <c r="O664" s="40">
        <v>17721</v>
      </c>
      <c r="P664" s="40">
        <v>103886</v>
      </c>
      <c r="Q664" s="24" t="s">
        <v>2742</v>
      </c>
      <c r="R664" s="36" t="s">
        <v>2743</v>
      </c>
      <c r="S664" s="36" t="s">
        <v>1161</v>
      </c>
      <c r="T664" s="36" t="s">
        <v>147</v>
      </c>
    </row>
    <row r="665" spans="1:20" ht="18" customHeight="1" x14ac:dyDescent="0.35">
      <c r="A665" s="24" t="s">
        <v>23</v>
      </c>
      <c r="B665" s="24" t="s">
        <v>116</v>
      </c>
      <c r="C665" s="24" t="s">
        <v>2734</v>
      </c>
      <c r="D665" s="24" t="s">
        <v>1320</v>
      </c>
      <c r="E665" s="24" t="s">
        <v>151</v>
      </c>
      <c r="F665" s="24"/>
      <c r="G665" s="24"/>
      <c r="H665" s="24" t="s">
        <v>2871</v>
      </c>
      <c r="I665" s="46" t="s">
        <v>2872</v>
      </c>
      <c r="J665" s="46">
        <v>3</v>
      </c>
      <c r="K665" s="57">
        <v>45546</v>
      </c>
      <c r="L665" s="45" t="s">
        <v>579</v>
      </c>
      <c r="M665" s="45" t="s">
        <v>580</v>
      </c>
      <c r="N665" s="40">
        <v>19491</v>
      </c>
      <c r="O665" s="40">
        <v>10428</v>
      </c>
      <c r="P665" s="40">
        <v>29919</v>
      </c>
      <c r="Q665" s="24" t="s">
        <v>2873</v>
      </c>
      <c r="R665" s="36" t="s">
        <v>2874</v>
      </c>
      <c r="S665" s="36" t="s">
        <v>436</v>
      </c>
      <c r="T665" s="36" t="s">
        <v>147</v>
      </c>
    </row>
    <row r="666" spans="1:20" ht="18" customHeight="1" x14ac:dyDescent="0.35">
      <c r="A666" s="24" t="s">
        <v>23</v>
      </c>
      <c r="B666" s="24" t="s">
        <v>116</v>
      </c>
      <c r="C666" s="24" t="s">
        <v>2734</v>
      </c>
      <c r="D666" s="24" t="s">
        <v>1320</v>
      </c>
      <c r="E666" s="24" t="s">
        <v>151</v>
      </c>
      <c r="F666" s="24"/>
      <c r="G666" s="24"/>
      <c r="H666" s="24" t="s">
        <v>2871</v>
      </c>
      <c r="I666" s="46" t="s">
        <v>2872</v>
      </c>
      <c r="J666" s="46">
        <v>2</v>
      </c>
      <c r="K666" s="57">
        <v>45546</v>
      </c>
      <c r="L666" s="45" t="s">
        <v>577</v>
      </c>
      <c r="M666" s="45" t="s">
        <v>578</v>
      </c>
      <c r="N666" s="40">
        <v>19717</v>
      </c>
      <c r="O666" s="40">
        <v>10549</v>
      </c>
      <c r="P666" s="40">
        <v>30266</v>
      </c>
      <c r="Q666" s="24" t="s">
        <v>2873</v>
      </c>
      <c r="R666" s="36" t="s">
        <v>2874</v>
      </c>
      <c r="S666" s="36" t="s">
        <v>436</v>
      </c>
      <c r="T666" s="36" t="s">
        <v>147</v>
      </c>
    </row>
    <row r="667" spans="1:20" ht="18" customHeight="1" x14ac:dyDescent="0.35">
      <c r="A667" s="24" t="s">
        <v>23</v>
      </c>
      <c r="B667" s="24" t="s">
        <v>116</v>
      </c>
      <c r="C667" s="24" t="s">
        <v>2734</v>
      </c>
      <c r="D667" s="24" t="s">
        <v>1320</v>
      </c>
      <c r="E667" s="24" t="s">
        <v>151</v>
      </c>
      <c r="F667" s="24"/>
      <c r="G667" s="24"/>
      <c r="H667" s="24" t="s">
        <v>2871</v>
      </c>
      <c r="I667" s="46" t="s">
        <v>2872</v>
      </c>
      <c r="J667" s="46">
        <v>5</v>
      </c>
      <c r="K667" s="57">
        <v>45546</v>
      </c>
      <c r="L667" s="45" t="s">
        <v>2875</v>
      </c>
      <c r="M667" s="45" t="s">
        <v>2876</v>
      </c>
      <c r="N667" s="40">
        <v>19864</v>
      </c>
      <c r="O667" s="40">
        <v>10627</v>
      </c>
      <c r="P667" s="40">
        <v>30491</v>
      </c>
      <c r="Q667" s="24" t="s">
        <v>2873</v>
      </c>
      <c r="R667" s="36" t="s">
        <v>2874</v>
      </c>
      <c r="S667" s="36" t="s">
        <v>436</v>
      </c>
      <c r="T667" s="36" t="s">
        <v>147</v>
      </c>
    </row>
    <row r="668" spans="1:20" ht="18" customHeight="1" x14ac:dyDescent="0.35">
      <c r="A668" s="24" t="s">
        <v>23</v>
      </c>
      <c r="B668" s="24" t="s">
        <v>116</v>
      </c>
      <c r="C668" s="24" t="s">
        <v>2734</v>
      </c>
      <c r="D668" s="24" t="s">
        <v>1320</v>
      </c>
      <c r="E668" s="24" t="s">
        <v>151</v>
      </c>
      <c r="F668" s="24"/>
      <c r="G668" s="24"/>
      <c r="H668" s="24" t="s">
        <v>2871</v>
      </c>
      <c r="I668" s="46" t="s">
        <v>2872</v>
      </c>
      <c r="J668" s="46">
        <v>4</v>
      </c>
      <c r="K668" s="57">
        <v>45546</v>
      </c>
      <c r="L668" s="45" t="s">
        <v>2877</v>
      </c>
      <c r="M668" s="45" t="s">
        <v>2632</v>
      </c>
      <c r="N668" s="40">
        <v>20765</v>
      </c>
      <c r="O668" s="40">
        <v>11109</v>
      </c>
      <c r="P668" s="40">
        <v>31874</v>
      </c>
      <c r="Q668" s="24" t="s">
        <v>2873</v>
      </c>
      <c r="R668" s="36" t="s">
        <v>2874</v>
      </c>
      <c r="S668" s="36" t="s">
        <v>436</v>
      </c>
      <c r="T668" s="36" t="s">
        <v>147</v>
      </c>
    </row>
    <row r="669" spans="1:20" ht="18" customHeight="1" x14ac:dyDescent="0.35">
      <c r="A669" s="24" t="s">
        <v>23</v>
      </c>
      <c r="B669" s="24" t="s">
        <v>116</v>
      </c>
      <c r="C669" s="24" t="s">
        <v>2734</v>
      </c>
      <c r="D669" s="24" t="s">
        <v>1320</v>
      </c>
      <c r="E669" s="24" t="s">
        <v>151</v>
      </c>
      <c r="F669" s="24"/>
      <c r="G669" s="24"/>
      <c r="H669" s="24" t="s">
        <v>2871</v>
      </c>
      <c r="I669" s="46" t="s">
        <v>2872</v>
      </c>
      <c r="J669" s="46">
        <v>1</v>
      </c>
      <c r="K669" s="57">
        <v>45546</v>
      </c>
      <c r="L669" s="45" t="s">
        <v>233</v>
      </c>
      <c r="M669" s="45" t="s">
        <v>234</v>
      </c>
      <c r="N669" s="40">
        <v>587951</v>
      </c>
      <c r="O669" s="40">
        <v>73114</v>
      </c>
      <c r="P669" s="40">
        <v>661065</v>
      </c>
      <c r="Q669" s="24" t="s">
        <v>2873</v>
      </c>
      <c r="R669" s="36" t="s">
        <v>2874</v>
      </c>
      <c r="S669" s="36" t="s">
        <v>436</v>
      </c>
      <c r="T669" s="36" t="s">
        <v>147</v>
      </c>
    </row>
    <row r="670" spans="1:20" ht="18" customHeight="1" x14ac:dyDescent="0.35">
      <c r="A670" s="24" t="s">
        <v>23</v>
      </c>
      <c r="B670" s="24" t="s">
        <v>116</v>
      </c>
      <c r="C670" s="24" t="s">
        <v>2734</v>
      </c>
      <c r="D670" s="24" t="s">
        <v>1320</v>
      </c>
      <c r="E670" s="24" t="s">
        <v>151</v>
      </c>
      <c r="F670" s="24"/>
      <c r="G670" s="24"/>
      <c r="H670" s="24" t="s">
        <v>2871</v>
      </c>
      <c r="I670" s="46" t="s">
        <v>2878</v>
      </c>
      <c r="J670" s="46">
        <v>1</v>
      </c>
      <c r="K670" s="57">
        <v>45546</v>
      </c>
      <c r="L670" s="45" t="s">
        <v>233</v>
      </c>
      <c r="M670" s="45" t="s">
        <v>234</v>
      </c>
      <c r="N670" s="40">
        <v>3530885</v>
      </c>
      <c r="O670" s="40">
        <v>185500</v>
      </c>
      <c r="P670" s="40">
        <v>3716385</v>
      </c>
      <c r="Q670" s="24" t="s">
        <v>2873</v>
      </c>
      <c r="R670" s="36" t="s">
        <v>2874</v>
      </c>
      <c r="S670" s="36" t="s">
        <v>436</v>
      </c>
      <c r="T670" s="36" t="s">
        <v>147</v>
      </c>
    </row>
    <row r="671" spans="1:20" ht="18" customHeight="1" x14ac:dyDescent="0.35">
      <c r="A671" s="24" t="s">
        <v>23</v>
      </c>
      <c r="B671" s="24" t="s">
        <v>116</v>
      </c>
      <c r="C671" s="24" t="s">
        <v>2879</v>
      </c>
      <c r="D671" s="24" t="s">
        <v>1387</v>
      </c>
      <c r="E671" s="24" t="s">
        <v>151</v>
      </c>
      <c r="F671" s="24"/>
      <c r="G671" s="24"/>
      <c r="H671" s="24" t="s">
        <v>2880</v>
      </c>
      <c r="I671" s="46" t="s">
        <v>2881</v>
      </c>
      <c r="J671" s="46">
        <v>1</v>
      </c>
      <c r="K671" s="57">
        <v>45545</v>
      </c>
      <c r="L671" s="45" t="s">
        <v>200</v>
      </c>
      <c r="M671" s="45" t="s">
        <v>201</v>
      </c>
      <c r="N671" s="40">
        <v>50244</v>
      </c>
      <c r="O671" s="40">
        <v>5025</v>
      </c>
      <c r="P671" s="40">
        <v>55269</v>
      </c>
      <c r="Q671" s="24" t="s">
        <v>2882</v>
      </c>
      <c r="R671" s="36" t="s">
        <v>2883</v>
      </c>
      <c r="S671" s="36" t="s">
        <v>407</v>
      </c>
      <c r="T671" s="36" t="s">
        <v>147</v>
      </c>
    </row>
    <row r="672" spans="1:20" ht="18" customHeight="1" x14ac:dyDescent="0.35">
      <c r="A672" s="24" t="s">
        <v>23</v>
      </c>
      <c r="B672" s="24" t="s">
        <v>116</v>
      </c>
      <c r="C672" s="24" t="s">
        <v>2879</v>
      </c>
      <c r="D672" s="24" t="s">
        <v>1387</v>
      </c>
      <c r="E672" s="24" t="s">
        <v>151</v>
      </c>
      <c r="F672" s="24"/>
      <c r="G672" s="24"/>
      <c r="H672" s="24" t="s">
        <v>2880</v>
      </c>
      <c r="I672" s="46" t="s">
        <v>2881</v>
      </c>
      <c r="J672" s="46">
        <v>3</v>
      </c>
      <c r="K672" s="57">
        <v>45545</v>
      </c>
      <c r="L672" s="45" t="s">
        <v>593</v>
      </c>
      <c r="M672" s="45" t="s">
        <v>353</v>
      </c>
      <c r="N672" s="40">
        <v>147284</v>
      </c>
      <c r="O672" s="40">
        <v>14728</v>
      </c>
      <c r="P672" s="40">
        <v>162012</v>
      </c>
      <c r="Q672" s="24" t="s">
        <v>2882</v>
      </c>
      <c r="R672" s="36" t="s">
        <v>2883</v>
      </c>
      <c r="S672" s="36" t="s">
        <v>407</v>
      </c>
      <c r="T672" s="36" t="s">
        <v>147</v>
      </c>
    </row>
    <row r="673" spans="1:20" ht="18" customHeight="1" x14ac:dyDescent="0.35">
      <c r="A673" s="24" t="s">
        <v>23</v>
      </c>
      <c r="B673" s="24" t="s">
        <v>116</v>
      </c>
      <c r="C673" s="24" t="s">
        <v>2879</v>
      </c>
      <c r="D673" s="24" t="s">
        <v>1387</v>
      </c>
      <c r="E673" s="24" t="s">
        <v>151</v>
      </c>
      <c r="F673" s="24"/>
      <c r="G673" s="24"/>
      <c r="H673" s="24" t="s">
        <v>2880</v>
      </c>
      <c r="I673" s="46" t="s">
        <v>2881</v>
      </c>
      <c r="J673" s="46">
        <v>2</v>
      </c>
      <c r="K673" s="57">
        <v>45545</v>
      </c>
      <c r="L673" s="45" t="s">
        <v>540</v>
      </c>
      <c r="M673" s="45" t="s">
        <v>427</v>
      </c>
      <c r="N673" s="40">
        <v>165721</v>
      </c>
      <c r="O673" s="40">
        <v>16572</v>
      </c>
      <c r="P673" s="40">
        <v>182293</v>
      </c>
      <c r="Q673" s="24" t="s">
        <v>2882</v>
      </c>
      <c r="R673" s="36" t="s">
        <v>2883</v>
      </c>
      <c r="S673" s="36" t="s">
        <v>407</v>
      </c>
      <c r="T673" s="36" t="s">
        <v>147</v>
      </c>
    </row>
    <row r="674" spans="1:20" ht="18" customHeight="1" x14ac:dyDescent="0.35">
      <c r="A674" s="24" t="s">
        <v>23</v>
      </c>
      <c r="B674" s="24" t="s">
        <v>116</v>
      </c>
      <c r="C674" s="24" t="s">
        <v>2773</v>
      </c>
      <c r="D674" s="24" t="s">
        <v>1320</v>
      </c>
      <c r="E674" s="24" t="s">
        <v>151</v>
      </c>
      <c r="F674" s="24"/>
      <c r="G674" s="24"/>
      <c r="H674" s="24" t="s">
        <v>2884</v>
      </c>
      <c r="I674" s="46" t="s">
        <v>2885</v>
      </c>
      <c r="J674" s="46">
        <v>1</v>
      </c>
      <c r="K674" s="57">
        <v>45545</v>
      </c>
      <c r="L674" s="45" t="s">
        <v>2886</v>
      </c>
      <c r="M674" s="45" t="s">
        <v>598</v>
      </c>
      <c r="N674" s="40">
        <v>166667</v>
      </c>
      <c r="O674" s="40">
        <v>33333</v>
      </c>
      <c r="P674" s="40">
        <v>200000</v>
      </c>
      <c r="Q674" s="24" t="s">
        <v>2887</v>
      </c>
      <c r="R674" s="36" t="s">
        <v>2888</v>
      </c>
      <c r="S674" s="36" t="s">
        <v>407</v>
      </c>
      <c r="T674" s="36" t="s">
        <v>147</v>
      </c>
    </row>
    <row r="675" spans="1:20" ht="18" customHeight="1" x14ac:dyDescent="0.35">
      <c r="A675" s="24" t="s">
        <v>23</v>
      </c>
      <c r="B675" s="24" t="s">
        <v>116</v>
      </c>
      <c r="C675" s="24" t="s">
        <v>2669</v>
      </c>
      <c r="D675" s="24" t="s">
        <v>2889</v>
      </c>
      <c r="E675" s="24" t="s">
        <v>363</v>
      </c>
      <c r="F675" s="24"/>
      <c r="G675" s="24"/>
      <c r="H675" s="24" t="s">
        <v>2890</v>
      </c>
      <c r="I675" s="46" t="s">
        <v>2891</v>
      </c>
      <c r="J675" s="46">
        <v>1</v>
      </c>
      <c r="K675" s="57">
        <v>45534</v>
      </c>
      <c r="L675" s="45" t="s">
        <v>233</v>
      </c>
      <c r="M675" s="45" t="s">
        <v>349</v>
      </c>
      <c r="N675" s="40">
        <v>13748</v>
      </c>
      <c r="O675" s="40">
        <v>7286</v>
      </c>
      <c r="P675" s="40">
        <v>21034</v>
      </c>
      <c r="Q675" s="24" t="s">
        <v>2892</v>
      </c>
      <c r="R675" s="36" t="s">
        <v>2893</v>
      </c>
      <c r="S675" s="36" t="s">
        <v>407</v>
      </c>
      <c r="T675" s="36" t="s">
        <v>147</v>
      </c>
    </row>
    <row r="676" spans="1:20" ht="18" customHeight="1" x14ac:dyDescent="0.35">
      <c r="A676" s="24" t="s">
        <v>23</v>
      </c>
      <c r="B676" s="24" t="s">
        <v>116</v>
      </c>
      <c r="C676" s="24" t="s">
        <v>2691</v>
      </c>
      <c r="D676" s="24" t="s">
        <v>2816</v>
      </c>
      <c r="E676" s="24" t="s">
        <v>363</v>
      </c>
      <c r="F676" s="24" t="s">
        <v>2894</v>
      </c>
      <c r="G676" s="24" t="s">
        <v>721</v>
      </c>
      <c r="H676" s="24" t="s">
        <v>2895</v>
      </c>
      <c r="I676" s="46" t="s">
        <v>2896</v>
      </c>
      <c r="J676" s="46">
        <v>1</v>
      </c>
      <c r="K676" s="57">
        <v>45532</v>
      </c>
      <c r="L676" s="45" t="s">
        <v>830</v>
      </c>
      <c r="M676" s="45" t="s">
        <v>2897</v>
      </c>
      <c r="N676" s="40">
        <v>2479</v>
      </c>
      <c r="O676" s="40">
        <v>521</v>
      </c>
      <c r="P676" s="40">
        <v>3000</v>
      </c>
      <c r="Q676" s="24" t="s">
        <v>2898</v>
      </c>
      <c r="R676" s="36" t="s">
        <v>2899</v>
      </c>
      <c r="S676" s="36" t="s">
        <v>1173</v>
      </c>
      <c r="T676" s="36" t="s">
        <v>147</v>
      </c>
    </row>
    <row r="677" spans="1:20" ht="18" customHeight="1" x14ac:dyDescent="0.35">
      <c r="A677" s="24" t="s">
        <v>23</v>
      </c>
      <c r="B677" s="24" t="s">
        <v>116</v>
      </c>
      <c r="C677" s="24" t="s">
        <v>2773</v>
      </c>
      <c r="D677" s="24" t="s">
        <v>1320</v>
      </c>
      <c r="E677" s="24" t="s">
        <v>151</v>
      </c>
      <c r="F677" s="24"/>
      <c r="G677" s="24"/>
      <c r="H677" s="24" t="s">
        <v>2900</v>
      </c>
      <c r="I677" s="46" t="s">
        <v>2901</v>
      </c>
      <c r="J677" s="46">
        <v>1</v>
      </c>
      <c r="K677" s="57">
        <v>45532</v>
      </c>
      <c r="L677" s="45" t="s">
        <v>2886</v>
      </c>
      <c r="M677" s="45" t="s">
        <v>892</v>
      </c>
      <c r="N677" s="40">
        <v>166667</v>
      </c>
      <c r="O677" s="40">
        <v>33333</v>
      </c>
      <c r="P677" s="40">
        <v>200000</v>
      </c>
      <c r="Q677" s="24" t="s">
        <v>2902</v>
      </c>
      <c r="R677" s="36" t="s">
        <v>2903</v>
      </c>
      <c r="S677" s="36" t="s">
        <v>407</v>
      </c>
      <c r="T677" s="36" t="s">
        <v>147</v>
      </c>
    </row>
    <row r="678" spans="1:20" ht="18" customHeight="1" x14ac:dyDescent="0.35">
      <c r="A678" s="24" t="s">
        <v>23</v>
      </c>
      <c r="B678" s="24" t="s">
        <v>116</v>
      </c>
      <c r="C678" s="24" t="s">
        <v>2705</v>
      </c>
      <c r="D678" s="24" t="s">
        <v>1320</v>
      </c>
      <c r="E678" s="24" t="s">
        <v>151</v>
      </c>
      <c r="F678" s="24"/>
      <c r="G678" s="24"/>
      <c r="H678" s="24" t="s">
        <v>2904</v>
      </c>
      <c r="I678" s="46" t="s">
        <v>2905</v>
      </c>
      <c r="J678" s="46">
        <v>1</v>
      </c>
      <c r="K678" s="57">
        <v>45531</v>
      </c>
      <c r="L678" s="45" t="s">
        <v>2906</v>
      </c>
      <c r="M678" s="45" t="s">
        <v>2907</v>
      </c>
      <c r="N678" s="40">
        <v>11760</v>
      </c>
      <c r="O678" s="40">
        <v>6233</v>
      </c>
      <c r="P678" s="40">
        <v>17993</v>
      </c>
      <c r="Q678" s="24" t="s">
        <v>2908</v>
      </c>
      <c r="R678" s="36" t="s">
        <v>2909</v>
      </c>
      <c r="S678" s="36" t="s">
        <v>407</v>
      </c>
      <c r="T678" s="36" t="s">
        <v>147</v>
      </c>
    </row>
    <row r="679" spans="1:20" ht="18" customHeight="1" x14ac:dyDescent="0.35">
      <c r="A679" s="24" t="s">
        <v>23</v>
      </c>
      <c r="B679" s="24" t="s">
        <v>116</v>
      </c>
      <c r="C679" s="24" t="s">
        <v>2744</v>
      </c>
      <c r="D679" s="24" t="s">
        <v>2670</v>
      </c>
      <c r="E679" s="24" t="s">
        <v>139</v>
      </c>
      <c r="F679" s="24" t="s">
        <v>2910</v>
      </c>
      <c r="G679" s="24" t="s">
        <v>151</v>
      </c>
      <c r="H679" s="24" t="s">
        <v>2911</v>
      </c>
      <c r="I679" s="46" t="s">
        <v>2912</v>
      </c>
      <c r="J679" s="46">
        <v>1</v>
      </c>
      <c r="K679" s="57">
        <v>45530</v>
      </c>
      <c r="L679" s="45" t="s">
        <v>162</v>
      </c>
      <c r="M679" s="45" t="s">
        <v>598</v>
      </c>
      <c r="N679" s="40">
        <v>174591</v>
      </c>
      <c r="O679" s="40">
        <v>80632</v>
      </c>
      <c r="P679" s="40">
        <v>255223</v>
      </c>
      <c r="Q679" s="24" t="s">
        <v>2913</v>
      </c>
      <c r="R679" s="36" t="s">
        <v>2914</v>
      </c>
      <c r="S679" s="36" t="s">
        <v>436</v>
      </c>
      <c r="T679" s="36" t="s">
        <v>147</v>
      </c>
    </row>
    <row r="680" spans="1:20" ht="18" customHeight="1" x14ac:dyDescent="0.35">
      <c r="A680" s="24" t="s">
        <v>23</v>
      </c>
      <c r="B680" s="24" t="s">
        <v>116</v>
      </c>
      <c r="C680" s="24" t="s">
        <v>2734</v>
      </c>
      <c r="D680" s="24" t="s">
        <v>149</v>
      </c>
      <c r="E680" s="24" t="s">
        <v>25</v>
      </c>
      <c r="F680" s="24" t="s">
        <v>150</v>
      </c>
      <c r="G680" s="24" t="s">
        <v>151</v>
      </c>
      <c r="H680" s="24" t="s">
        <v>2915</v>
      </c>
      <c r="I680" s="46" t="s">
        <v>2916</v>
      </c>
      <c r="J680" s="46">
        <v>1</v>
      </c>
      <c r="K680" s="57">
        <v>45523</v>
      </c>
      <c r="L680" s="45" t="s">
        <v>154</v>
      </c>
      <c r="M680" s="45" t="s">
        <v>155</v>
      </c>
      <c r="N680" s="40">
        <v>15064</v>
      </c>
      <c r="O680" s="40">
        <v>8436</v>
      </c>
      <c r="P680" s="40">
        <v>23500</v>
      </c>
      <c r="Q680" s="24" t="s">
        <v>2917</v>
      </c>
      <c r="R680" s="36" t="s">
        <v>2918</v>
      </c>
      <c r="S680" s="36" t="s">
        <v>407</v>
      </c>
      <c r="T680" s="36" t="s">
        <v>147</v>
      </c>
    </row>
    <row r="681" spans="1:20" ht="18" customHeight="1" x14ac:dyDescent="0.35">
      <c r="A681" s="24" t="s">
        <v>23</v>
      </c>
      <c r="B681" s="24" t="s">
        <v>116</v>
      </c>
      <c r="C681" s="24" t="s">
        <v>2734</v>
      </c>
      <c r="D681" s="24" t="s">
        <v>149</v>
      </c>
      <c r="E681" s="24" t="s">
        <v>25</v>
      </c>
      <c r="F681" s="24" t="s">
        <v>150</v>
      </c>
      <c r="G681" s="24" t="s">
        <v>151</v>
      </c>
      <c r="H681" s="24" t="s">
        <v>2919</v>
      </c>
      <c r="I681" s="46" t="s">
        <v>2920</v>
      </c>
      <c r="J681" s="46">
        <v>1</v>
      </c>
      <c r="K681" s="57">
        <v>45523</v>
      </c>
      <c r="L681" s="45" t="s">
        <v>154</v>
      </c>
      <c r="M681" s="45" t="s">
        <v>155</v>
      </c>
      <c r="N681" s="40">
        <v>110852</v>
      </c>
      <c r="O681" s="40">
        <v>62077</v>
      </c>
      <c r="P681" s="40">
        <v>172929</v>
      </c>
      <c r="Q681" s="24" t="s">
        <v>2921</v>
      </c>
      <c r="R681" s="36" t="s">
        <v>2922</v>
      </c>
      <c r="S681" s="36" t="s">
        <v>407</v>
      </c>
      <c r="T681" s="36" t="s">
        <v>147</v>
      </c>
    </row>
    <row r="682" spans="1:20" ht="18" customHeight="1" x14ac:dyDescent="0.35">
      <c r="A682" s="24" t="s">
        <v>23</v>
      </c>
      <c r="B682" s="24" t="s">
        <v>116</v>
      </c>
      <c r="C682" s="24" t="s">
        <v>2773</v>
      </c>
      <c r="D682" s="24" t="s">
        <v>2762</v>
      </c>
      <c r="E682" s="24" t="s">
        <v>443</v>
      </c>
      <c r="F682" s="24" t="s">
        <v>1320</v>
      </c>
      <c r="G682" s="24" t="s">
        <v>151</v>
      </c>
      <c r="H682" s="24" t="s">
        <v>2923</v>
      </c>
      <c r="I682" s="46" t="s">
        <v>2924</v>
      </c>
      <c r="J682" s="46">
        <v>1</v>
      </c>
      <c r="K682" s="57">
        <v>45519</v>
      </c>
      <c r="L682" s="45" t="s">
        <v>249</v>
      </c>
      <c r="M682" s="45" t="s">
        <v>895</v>
      </c>
      <c r="N682" s="40">
        <v>30065</v>
      </c>
      <c r="O682" s="40">
        <v>15935</v>
      </c>
      <c r="P682" s="40">
        <v>46000</v>
      </c>
      <c r="Q682" s="24" t="s">
        <v>2925</v>
      </c>
      <c r="R682" s="36" t="s">
        <v>2926</v>
      </c>
      <c r="S682" s="36" t="s">
        <v>407</v>
      </c>
      <c r="T682" s="36" t="s">
        <v>147</v>
      </c>
    </row>
    <row r="683" spans="1:20" ht="18" customHeight="1" x14ac:dyDescent="0.35">
      <c r="A683" s="24" t="s">
        <v>23</v>
      </c>
      <c r="B683" s="24" t="s">
        <v>116</v>
      </c>
      <c r="C683" s="24" t="s">
        <v>2754</v>
      </c>
      <c r="D683" s="24" t="s">
        <v>2670</v>
      </c>
      <c r="E683" s="24" t="s">
        <v>139</v>
      </c>
      <c r="F683" s="24" t="s">
        <v>2910</v>
      </c>
      <c r="G683" s="24" t="s">
        <v>151</v>
      </c>
      <c r="H683" s="24" t="s">
        <v>2927</v>
      </c>
      <c r="I683" s="46" t="s">
        <v>2928</v>
      </c>
      <c r="J683" s="46">
        <v>1</v>
      </c>
      <c r="K683" s="57">
        <v>45513</v>
      </c>
      <c r="L683" s="45" t="s">
        <v>162</v>
      </c>
      <c r="M683" s="45" t="s">
        <v>302</v>
      </c>
      <c r="N683" s="40">
        <v>123130</v>
      </c>
      <c r="O683" s="40">
        <v>65259</v>
      </c>
      <c r="P683" s="40">
        <v>188389</v>
      </c>
      <c r="Q683" s="24" t="s">
        <v>2929</v>
      </c>
      <c r="R683" s="36" t="s">
        <v>2930</v>
      </c>
      <c r="S683" s="36" t="s">
        <v>407</v>
      </c>
      <c r="T683" s="36" t="s">
        <v>147</v>
      </c>
    </row>
    <row r="684" spans="1:20" ht="18" customHeight="1" x14ac:dyDescent="0.35">
      <c r="A684" s="24" t="s">
        <v>18</v>
      </c>
      <c r="B684" s="24" t="s">
        <v>61</v>
      </c>
      <c r="C684" s="24" t="s">
        <v>594</v>
      </c>
      <c r="D684" s="24" t="s">
        <v>595</v>
      </c>
      <c r="E684" s="24" t="s">
        <v>139</v>
      </c>
      <c r="F684" s="24"/>
      <c r="G684" s="24"/>
      <c r="H684" s="24" t="s">
        <v>596</v>
      </c>
      <c r="I684" s="46" t="s">
        <v>597</v>
      </c>
      <c r="J684" s="46">
        <v>1</v>
      </c>
      <c r="K684" s="57">
        <v>45714</v>
      </c>
      <c r="L684" s="45" t="s">
        <v>162</v>
      </c>
      <c r="M684" s="45" t="s">
        <v>598</v>
      </c>
      <c r="N684" s="40">
        <v>10000</v>
      </c>
      <c r="O684" s="40">
        <v>0</v>
      </c>
      <c r="P684" s="40">
        <v>10000</v>
      </c>
      <c r="Q684" s="24" t="s">
        <v>599</v>
      </c>
      <c r="R684" s="36" t="s">
        <v>600</v>
      </c>
      <c r="S684" s="36" t="s">
        <v>601</v>
      </c>
      <c r="T684" s="36" t="s">
        <v>147</v>
      </c>
    </row>
    <row r="685" spans="1:20" ht="18" customHeight="1" x14ac:dyDescent="0.35">
      <c r="A685" s="24" t="s">
        <v>18</v>
      </c>
      <c r="B685" s="24" t="s">
        <v>61</v>
      </c>
      <c r="C685" s="24" t="s">
        <v>594</v>
      </c>
      <c r="D685" s="24" t="s">
        <v>602</v>
      </c>
      <c r="E685" s="24" t="s">
        <v>139</v>
      </c>
      <c r="F685" s="24"/>
      <c r="G685" s="24"/>
      <c r="H685" s="24" t="s">
        <v>603</v>
      </c>
      <c r="I685" s="46" t="s">
        <v>604</v>
      </c>
      <c r="J685" s="46">
        <v>1</v>
      </c>
      <c r="K685" s="57">
        <v>45691</v>
      </c>
      <c r="L685" s="45" t="s">
        <v>605</v>
      </c>
      <c r="M685" s="45" t="s">
        <v>606</v>
      </c>
      <c r="N685" s="40">
        <v>20000</v>
      </c>
      <c r="O685" s="40">
        <v>0</v>
      </c>
      <c r="P685" s="40">
        <v>20000</v>
      </c>
      <c r="Q685" s="24" t="s">
        <v>607</v>
      </c>
      <c r="R685" s="36" t="s">
        <v>608</v>
      </c>
      <c r="S685" s="36" t="s">
        <v>407</v>
      </c>
      <c r="T685" s="36" t="s">
        <v>147</v>
      </c>
    </row>
    <row r="686" spans="1:20" ht="18" customHeight="1" x14ac:dyDescent="0.35">
      <c r="A686" s="24" t="s">
        <v>18</v>
      </c>
      <c r="B686" s="24" t="s">
        <v>62</v>
      </c>
      <c r="C686" s="24" t="s">
        <v>671</v>
      </c>
      <c r="D686" s="24" t="s">
        <v>672</v>
      </c>
      <c r="E686" s="24" t="s">
        <v>443</v>
      </c>
      <c r="F686" s="24" t="s">
        <v>659</v>
      </c>
      <c r="G686" s="24" t="s">
        <v>151</v>
      </c>
      <c r="H686" s="24" t="s">
        <v>673</v>
      </c>
      <c r="I686" s="46" t="s">
        <v>674</v>
      </c>
      <c r="J686" s="46">
        <v>1</v>
      </c>
      <c r="K686" s="57">
        <v>45590</v>
      </c>
      <c r="L686" s="45" t="s">
        <v>162</v>
      </c>
      <c r="M686" s="45" t="s">
        <v>163</v>
      </c>
      <c r="N686" s="40">
        <v>10700</v>
      </c>
      <c r="O686" s="40">
        <v>0</v>
      </c>
      <c r="P686" s="40">
        <v>10700</v>
      </c>
      <c r="Q686" s="24" t="s">
        <v>675</v>
      </c>
      <c r="R686" s="36" t="s">
        <v>676</v>
      </c>
      <c r="S686" s="36" t="s">
        <v>601</v>
      </c>
      <c r="T686" s="36" t="s">
        <v>147</v>
      </c>
    </row>
    <row r="687" spans="1:20" ht="18" customHeight="1" x14ac:dyDescent="0.35">
      <c r="A687" s="24" t="s">
        <v>18</v>
      </c>
      <c r="B687" s="24" t="s">
        <v>62</v>
      </c>
      <c r="C687" s="24" t="s">
        <v>671</v>
      </c>
      <c r="D687" s="24" t="s">
        <v>672</v>
      </c>
      <c r="E687" s="24" t="s">
        <v>443</v>
      </c>
      <c r="F687" s="24" t="s">
        <v>659</v>
      </c>
      <c r="G687" s="24" t="s">
        <v>151</v>
      </c>
      <c r="H687" s="24" t="s">
        <v>673</v>
      </c>
      <c r="I687" s="46" t="s">
        <v>677</v>
      </c>
      <c r="J687" s="46">
        <v>1</v>
      </c>
      <c r="K687" s="57">
        <v>45590</v>
      </c>
      <c r="L687" s="45" t="s">
        <v>162</v>
      </c>
      <c r="M687" s="45" t="s">
        <v>163</v>
      </c>
      <c r="N687" s="40">
        <v>22055</v>
      </c>
      <c r="O687" s="40">
        <v>0</v>
      </c>
      <c r="P687" s="40">
        <v>22055</v>
      </c>
      <c r="Q687" s="24" t="s">
        <v>675</v>
      </c>
      <c r="R687" s="36" t="s">
        <v>676</v>
      </c>
      <c r="S687" s="36" t="s">
        <v>601</v>
      </c>
      <c r="T687" s="36" t="s">
        <v>147</v>
      </c>
    </row>
    <row r="688" spans="1:20" ht="18" customHeight="1" x14ac:dyDescent="0.35">
      <c r="A688" s="24" t="s">
        <v>18</v>
      </c>
      <c r="B688" s="24" t="s">
        <v>62</v>
      </c>
      <c r="C688" s="24" t="s">
        <v>671</v>
      </c>
      <c r="D688" s="24" t="s">
        <v>672</v>
      </c>
      <c r="E688" s="24" t="s">
        <v>443</v>
      </c>
      <c r="F688" s="24" t="s">
        <v>659</v>
      </c>
      <c r="G688" s="24" t="s">
        <v>151</v>
      </c>
      <c r="H688" s="24" t="s">
        <v>673</v>
      </c>
      <c r="I688" s="46" t="s">
        <v>678</v>
      </c>
      <c r="J688" s="46">
        <v>1</v>
      </c>
      <c r="K688" s="57">
        <v>45590</v>
      </c>
      <c r="L688" s="45" t="s">
        <v>162</v>
      </c>
      <c r="M688" s="45" t="s">
        <v>163</v>
      </c>
      <c r="N688" s="40">
        <v>27000</v>
      </c>
      <c r="O688" s="40">
        <v>0</v>
      </c>
      <c r="P688" s="40">
        <v>27000</v>
      </c>
      <c r="Q688" s="24" t="s">
        <v>675</v>
      </c>
      <c r="R688" s="36" t="s">
        <v>676</v>
      </c>
      <c r="S688" s="36" t="s">
        <v>601</v>
      </c>
      <c r="T688" s="36" t="s">
        <v>147</v>
      </c>
    </row>
    <row r="689" spans="1:20" ht="18" customHeight="1" x14ac:dyDescent="0.35">
      <c r="A689" s="24" t="s">
        <v>18</v>
      </c>
      <c r="B689" s="24" t="s">
        <v>62</v>
      </c>
      <c r="C689" s="24" t="s">
        <v>671</v>
      </c>
      <c r="D689" s="24" t="s">
        <v>672</v>
      </c>
      <c r="E689" s="24" t="s">
        <v>443</v>
      </c>
      <c r="F689" s="24" t="s">
        <v>659</v>
      </c>
      <c r="G689" s="24" t="s">
        <v>151</v>
      </c>
      <c r="H689" s="24" t="s">
        <v>673</v>
      </c>
      <c r="I689" s="46" t="s">
        <v>679</v>
      </c>
      <c r="J689" s="46">
        <v>1</v>
      </c>
      <c r="K689" s="57">
        <v>45590</v>
      </c>
      <c r="L689" s="45" t="s">
        <v>162</v>
      </c>
      <c r="M689" s="45" t="s">
        <v>163</v>
      </c>
      <c r="N689" s="40">
        <v>65802</v>
      </c>
      <c r="O689" s="40">
        <v>14477</v>
      </c>
      <c r="P689" s="40">
        <v>80279</v>
      </c>
      <c r="Q689" s="24" t="s">
        <v>675</v>
      </c>
      <c r="R689" s="36" t="s">
        <v>676</v>
      </c>
      <c r="S689" s="36" t="s">
        <v>601</v>
      </c>
      <c r="T689" s="36" t="s">
        <v>147</v>
      </c>
    </row>
    <row r="690" spans="1:20" ht="18" customHeight="1" x14ac:dyDescent="0.35">
      <c r="A690" s="24" t="s">
        <v>18</v>
      </c>
      <c r="B690" s="24" t="s">
        <v>62</v>
      </c>
      <c r="C690" s="24" t="s">
        <v>671</v>
      </c>
      <c r="D690" s="24" t="s">
        <v>672</v>
      </c>
      <c r="E690" s="24" t="s">
        <v>443</v>
      </c>
      <c r="F690" s="24" t="s">
        <v>659</v>
      </c>
      <c r="G690" s="24" t="s">
        <v>151</v>
      </c>
      <c r="H690" s="24" t="s">
        <v>673</v>
      </c>
      <c r="I690" s="46" t="s">
        <v>680</v>
      </c>
      <c r="J690" s="46">
        <v>1</v>
      </c>
      <c r="K690" s="57">
        <v>45590</v>
      </c>
      <c r="L690" s="45" t="s">
        <v>162</v>
      </c>
      <c r="M690" s="45" t="s">
        <v>163</v>
      </c>
      <c r="N690" s="40">
        <v>94677</v>
      </c>
      <c r="O690" s="40">
        <v>20829</v>
      </c>
      <c r="P690" s="40">
        <v>115506</v>
      </c>
      <c r="Q690" s="24" t="s">
        <v>675</v>
      </c>
      <c r="R690" s="36" t="s">
        <v>676</v>
      </c>
      <c r="S690" s="36" t="s">
        <v>601</v>
      </c>
      <c r="T690" s="36" t="s">
        <v>147</v>
      </c>
    </row>
    <row r="691" spans="1:20" ht="18" customHeight="1" x14ac:dyDescent="0.35">
      <c r="A691" s="24" t="s">
        <v>18</v>
      </c>
      <c r="B691" s="24" t="s">
        <v>62</v>
      </c>
      <c r="C691" s="24" t="s">
        <v>671</v>
      </c>
      <c r="D691" s="24" t="s">
        <v>672</v>
      </c>
      <c r="E691" s="24" t="s">
        <v>443</v>
      </c>
      <c r="F691" s="24" t="s">
        <v>659</v>
      </c>
      <c r="G691" s="24" t="s">
        <v>151</v>
      </c>
      <c r="H691" s="24" t="s">
        <v>673</v>
      </c>
      <c r="I691" s="46" t="s">
        <v>681</v>
      </c>
      <c r="J691" s="46">
        <v>1</v>
      </c>
      <c r="K691" s="57">
        <v>45590</v>
      </c>
      <c r="L691" s="45" t="s">
        <v>162</v>
      </c>
      <c r="M691" s="45" t="s">
        <v>163</v>
      </c>
      <c r="N691" s="40">
        <v>530328</v>
      </c>
      <c r="O691" s="40">
        <v>127332</v>
      </c>
      <c r="P691" s="40">
        <v>657660</v>
      </c>
      <c r="Q691" s="24" t="s">
        <v>675</v>
      </c>
      <c r="R691" s="36" t="s">
        <v>676</v>
      </c>
      <c r="S691" s="36" t="s">
        <v>601</v>
      </c>
      <c r="T691" s="36" t="s">
        <v>147</v>
      </c>
    </row>
    <row r="692" spans="1:20" ht="18" customHeight="1" x14ac:dyDescent="0.35">
      <c r="A692" s="24" t="s">
        <v>18</v>
      </c>
      <c r="B692" s="24" t="s">
        <v>62</v>
      </c>
      <c r="C692" s="24" t="s">
        <v>671</v>
      </c>
      <c r="D692" s="24" t="s">
        <v>672</v>
      </c>
      <c r="E692" s="24" t="s">
        <v>443</v>
      </c>
      <c r="F692" s="24" t="s">
        <v>659</v>
      </c>
      <c r="G692" s="24" t="s">
        <v>151</v>
      </c>
      <c r="H692" s="24" t="s">
        <v>673</v>
      </c>
      <c r="I692" s="46" t="s">
        <v>682</v>
      </c>
      <c r="J692" s="46">
        <v>1</v>
      </c>
      <c r="K692" s="57">
        <v>45590</v>
      </c>
      <c r="L692" s="45" t="s">
        <v>162</v>
      </c>
      <c r="M692" s="45" t="s">
        <v>163</v>
      </c>
      <c r="N692" s="40">
        <v>729094</v>
      </c>
      <c r="O692" s="40">
        <v>0</v>
      </c>
      <c r="P692" s="40">
        <v>729094</v>
      </c>
      <c r="Q692" s="24" t="s">
        <v>675</v>
      </c>
      <c r="R692" s="36" t="s">
        <v>676</v>
      </c>
      <c r="S692" s="36" t="s">
        <v>601</v>
      </c>
      <c r="T692" s="36" t="s">
        <v>147</v>
      </c>
    </row>
    <row r="693" spans="1:20" ht="18" customHeight="1" x14ac:dyDescent="0.35">
      <c r="A693" s="24" t="s">
        <v>18</v>
      </c>
      <c r="B693" s="24" t="s">
        <v>62</v>
      </c>
      <c r="C693" s="24" t="s">
        <v>671</v>
      </c>
      <c r="D693" s="24" t="s">
        <v>672</v>
      </c>
      <c r="E693" s="24" t="s">
        <v>443</v>
      </c>
      <c r="F693" s="24" t="s">
        <v>659</v>
      </c>
      <c r="G693" s="24" t="s">
        <v>151</v>
      </c>
      <c r="H693" s="24" t="s">
        <v>673</v>
      </c>
      <c r="I693" s="46" t="s">
        <v>683</v>
      </c>
      <c r="J693" s="46">
        <v>1</v>
      </c>
      <c r="K693" s="57">
        <v>45590</v>
      </c>
      <c r="L693" s="45" t="s">
        <v>162</v>
      </c>
      <c r="M693" s="45" t="s">
        <v>163</v>
      </c>
      <c r="N693" s="40">
        <v>1473094</v>
      </c>
      <c r="O693" s="40">
        <v>324080</v>
      </c>
      <c r="P693" s="40">
        <v>1797174</v>
      </c>
      <c r="Q693" s="24" t="s">
        <v>675</v>
      </c>
      <c r="R693" s="36" t="s">
        <v>676</v>
      </c>
      <c r="S693" s="36" t="s">
        <v>601</v>
      </c>
      <c r="T693" s="36" t="s">
        <v>147</v>
      </c>
    </row>
    <row r="694" spans="1:20" ht="18" customHeight="1" x14ac:dyDescent="0.35">
      <c r="A694" s="24" t="s">
        <v>20</v>
      </c>
      <c r="B694" s="24" t="s">
        <v>99</v>
      </c>
      <c r="C694" s="24" t="s">
        <v>1837</v>
      </c>
      <c r="D694" s="24" t="s">
        <v>1838</v>
      </c>
      <c r="E694" s="24" t="s">
        <v>25</v>
      </c>
      <c r="F694" s="24" t="s">
        <v>1532</v>
      </c>
      <c r="G694" s="24" t="s">
        <v>151</v>
      </c>
      <c r="H694" s="24" t="s">
        <v>1839</v>
      </c>
      <c r="I694" s="46" t="s">
        <v>1840</v>
      </c>
      <c r="J694" s="46">
        <v>1</v>
      </c>
      <c r="K694" s="57">
        <v>45686</v>
      </c>
      <c r="L694" s="45" t="s">
        <v>268</v>
      </c>
      <c r="M694" s="45" t="s">
        <v>201</v>
      </c>
      <c r="N694" s="40">
        <v>33196</v>
      </c>
      <c r="O694" s="40">
        <v>17594</v>
      </c>
      <c r="P694" s="40">
        <v>50790</v>
      </c>
      <c r="Q694" s="24" t="s">
        <v>1841</v>
      </c>
      <c r="R694" s="36" t="s">
        <v>1842</v>
      </c>
      <c r="S694" s="36" t="s">
        <v>407</v>
      </c>
      <c r="T694" s="36" t="s">
        <v>147</v>
      </c>
    </row>
    <row r="695" spans="1:20" ht="18" customHeight="1" x14ac:dyDescent="0.35">
      <c r="A695" s="24" t="s">
        <v>20</v>
      </c>
      <c r="B695" s="24" t="s">
        <v>99</v>
      </c>
      <c r="C695" s="24" t="s">
        <v>1583</v>
      </c>
      <c r="D695" s="24" t="s">
        <v>1821</v>
      </c>
      <c r="E695" s="24" t="s">
        <v>25</v>
      </c>
      <c r="F695" s="24" t="s">
        <v>1597</v>
      </c>
      <c r="G695" s="24" t="s">
        <v>151</v>
      </c>
      <c r="H695" s="24" t="s">
        <v>2036</v>
      </c>
      <c r="I695" s="46" t="s">
        <v>2037</v>
      </c>
      <c r="J695" s="46">
        <v>4</v>
      </c>
      <c r="K695" s="57">
        <v>45636</v>
      </c>
      <c r="L695" s="45" t="s">
        <v>154</v>
      </c>
      <c r="M695" s="45" t="s">
        <v>155</v>
      </c>
      <c r="N695" s="40">
        <v>26320</v>
      </c>
      <c r="O695" s="40">
        <v>14739</v>
      </c>
      <c r="P695" s="40">
        <v>41059</v>
      </c>
      <c r="Q695" s="24" t="s">
        <v>2038</v>
      </c>
      <c r="R695" s="36" t="s">
        <v>2039</v>
      </c>
      <c r="S695" s="36" t="s">
        <v>407</v>
      </c>
      <c r="T695" s="36" t="s">
        <v>147</v>
      </c>
    </row>
    <row r="696" spans="1:20" ht="18" customHeight="1" x14ac:dyDescent="0.35">
      <c r="A696" s="24" t="s">
        <v>20</v>
      </c>
      <c r="B696" s="24" t="s">
        <v>99</v>
      </c>
      <c r="C696" s="24" t="s">
        <v>1837</v>
      </c>
      <c r="D696" s="24" t="s">
        <v>1532</v>
      </c>
      <c r="E696" s="24" t="s">
        <v>151</v>
      </c>
      <c r="F696" s="24"/>
      <c r="G696" s="24"/>
      <c r="H696" s="24" t="s">
        <v>2115</v>
      </c>
      <c r="I696" s="46" t="s">
        <v>2116</v>
      </c>
      <c r="J696" s="46">
        <v>1</v>
      </c>
      <c r="K696" s="57">
        <v>45617</v>
      </c>
      <c r="L696" s="45" t="s">
        <v>322</v>
      </c>
      <c r="M696" s="45" t="s">
        <v>201</v>
      </c>
      <c r="N696" s="40">
        <v>442910</v>
      </c>
      <c r="O696" s="40">
        <v>152464</v>
      </c>
      <c r="P696" s="40">
        <v>595374</v>
      </c>
      <c r="Q696" s="24" t="s">
        <v>2117</v>
      </c>
      <c r="R696" s="36" t="s">
        <v>2118</v>
      </c>
      <c r="S696" s="36" t="s">
        <v>407</v>
      </c>
      <c r="T696" s="36" t="s">
        <v>147</v>
      </c>
    </row>
    <row r="697" spans="1:20" ht="18" customHeight="1" x14ac:dyDescent="0.35">
      <c r="A697" s="24" t="s">
        <v>20</v>
      </c>
      <c r="B697" s="24" t="s">
        <v>99</v>
      </c>
      <c r="C697" s="24" t="s">
        <v>2412</v>
      </c>
      <c r="D697" s="24" t="s">
        <v>1514</v>
      </c>
      <c r="E697" s="24" t="s">
        <v>151</v>
      </c>
      <c r="F697" s="24"/>
      <c r="G697" s="24"/>
      <c r="H697" s="24" t="s">
        <v>2413</v>
      </c>
      <c r="I697" s="46" t="s">
        <v>2414</v>
      </c>
      <c r="J697" s="46">
        <v>1</v>
      </c>
      <c r="K697" s="57">
        <v>45562</v>
      </c>
      <c r="L697" s="45" t="s">
        <v>2415</v>
      </c>
      <c r="M697" s="45" t="s">
        <v>2416</v>
      </c>
      <c r="N697" s="40">
        <v>96285</v>
      </c>
      <c r="O697" s="40">
        <v>51031</v>
      </c>
      <c r="P697" s="40">
        <v>147316</v>
      </c>
      <c r="Q697" s="24" t="s">
        <v>2417</v>
      </c>
      <c r="R697" s="36" t="s">
        <v>2418</v>
      </c>
      <c r="S697" s="36" t="s">
        <v>407</v>
      </c>
      <c r="T697" s="36" t="s">
        <v>282</v>
      </c>
    </row>
    <row r="698" spans="1:20" ht="18" customHeight="1" x14ac:dyDescent="0.35">
      <c r="A698" s="24" t="s">
        <v>20</v>
      </c>
      <c r="B698" s="24" t="s">
        <v>99</v>
      </c>
      <c r="C698" s="24" t="s">
        <v>1583</v>
      </c>
      <c r="D698" s="24" t="s">
        <v>1532</v>
      </c>
      <c r="E698" s="24" t="s">
        <v>151</v>
      </c>
      <c r="F698" s="24"/>
      <c r="G698" s="24"/>
      <c r="H698" s="24" t="s">
        <v>2463</v>
      </c>
      <c r="I698" s="46" t="s">
        <v>2464</v>
      </c>
      <c r="J698" s="46">
        <v>2</v>
      </c>
      <c r="K698" s="57">
        <v>45558</v>
      </c>
      <c r="L698" s="45" t="s">
        <v>200</v>
      </c>
      <c r="M698" s="45" t="s">
        <v>201</v>
      </c>
      <c r="N698" s="40">
        <v>611744</v>
      </c>
      <c r="O698" s="40">
        <v>74903</v>
      </c>
      <c r="P698" s="40">
        <v>686647</v>
      </c>
      <c r="Q698" s="24" t="s">
        <v>2465</v>
      </c>
      <c r="R698" s="36" t="s">
        <v>2466</v>
      </c>
      <c r="S698" s="36" t="s">
        <v>407</v>
      </c>
      <c r="T698" s="36" t="s">
        <v>147</v>
      </c>
    </row>
    <row r="699" spans="1:20" ht="18" customHeight="1" x14ac:dyDescent="0.35">
      <c r="A699" s="24" t="s">
        <v>20</v>
      </c>
      <c r="B699" s="24" t="s">
        <v>99</v>
      </c>
      <c r="C699" s="24" t="s">
        <v>2412</v>
      </c>
      <c r="D699" s="24" t="s">
        <v>2478</v>
      </c>
      <c r="E699" s="24" t="s">
        <v>139</v>
      </c>
      <c r="F699" s="24" t="s">
        <v>1843</v>
      </c>
      <c r="G699" s="24" t="s">
        <v>151</v>
      </c>
      <c r="H699" s="24" t="s">
        <v>2479</v>
      </c>
      <c r="I699" s="46" t="s">
        <v>2480</v>
      </c>
      <c r="J699" s="46">
        <v>2</v>
      </c>
      <c r="K699" s="57">
        <v>45555</v>
      </c>
      <c r="L699" s="45" t="s">
        <v>233</v>
      </c>
      <c r="M699" s="45" t="s">
        <v>234</v>
      </c>
      <c r="N699" s="40">
        <v>98025</v>
      </c>
      <c r="O699" s="40">
        <v>51953</v>
      </c>
      <c r="P699" s="40">
        <v>149978</v>
      </c>
      <c r="Q699" s="24" t="s">
        <v>2481</v>
      </c>
      <c r="R699" s="36" t="s">
        <v>2482</v>
      </c>
      <c r="S699" s="36" t="s">
        <v>407</v>
      </c>
      <c r="T699" s="36" t="s">
        <v>147</v>
      </c>
    </row>
    <row r="700" spans="1:20" ht="18" customHeight="1" x14ac:dyDescent="0.35">
      <c r="A700" s="24" t="s">
        <v>20</v>
      </c>
      <c r="B700" s="24" t="s">
        <v>100</v>
      </c>
      <c r="C700" s="24" t="s">
        <v>1705</v>
      </c>
      <c r="D700" s="24" t="s">
        <v>1706</v>
      </c>
      <c r="E700" s="24" t="s">
        <v>139</v>
      </c>
      <c r="F700" s="24"/>
      <c r="G700" s="24"/>
      <c r="H700" s="24" t="s">
        <v>1707</v>
      </c>
      <c r="I700" s="46" t="s">
        <v>1708</v>
      </c>
      <c r="J700" s="46">
        <v>1</v>
      </c>
      <c r="K700" s="57">
        <v>45706</v>
      </c>
      <c r="L700" s="45" t="s">
        <v>420</v>
      </c>
      <c r="M700" s="45" t="s">
        <v>421</v>
      </c>
      <c r="N700" s="40">
        <v>2500</v>
      </c>
      <c r="O700" s="40">
        <v>0</v>
      </c>
      <c r="P700" s="40">
        <v>2500</v>
      </c>
      <c r="Q700" s="24" t="s">
        <v>1709</v>
      </c>
      <c r="R700" s="36" t="s">
        <v>1710</v>
      </c>
      <c r="S700" s="36" t="s">
        <v>562</v>
      </c>
      <c r="T700" s="36" t="s">
        <v>147</v>
      </c>
    </row>
    <row r="701" spans="1:20" ht="18" customHeight="1" x14ac:dyDescent="0.35">
      <c r="A701" s="24" t="s">
        <v>20</v>
      </c>
      <c r="B701" s="24" t="s">
        <v>100</v>
      </c>
      <c r="C701" s="24" t="s">
        <v>2651</v>
      </c>
      <c r="D701" s="24" t="s">
        <v>2652</v>
      </c>
      <c r="E701" s="24" t="s">
        <v>363</v>
      </c>
      <c r="F701" s="24"/>
      <c r="G701" s="24"/>
      <c r="H701" s="24" t="s">
        <v>2653</v>
      </c>
      <c r="I701" s="46" t="s">
        <v>2654</v>
      </c>
      <c r="J701" s="46">
        <v>1</v>
      </c>
      <c r="K701" s="57">
        <v>45497</v>
      </c>
      <c r="L701" s="45" t="s">
        <v>700</v>
      </c>
      <c r="M701" s="45" t="s">
        <v>701</v>
      </c>
      <c r="N701" s="40">
        <v>45874</v>
      </c>
      <c r="O701" s="40">
        <v>4587</v>
      </c>
      <c r="P701" s="40">
        <v>50461</v>
      </c>
      <c r="Q701" s="24" t="s">
        <v>2655</v>
      </c>
      <c r="R701" s="36" t="s">
        <v>2656</v>
      </c>
      <c r="S701" s="36" t="s">
        <v>407</v>
      </c>
      <c r="T701" s="36" t="s">
        <v>147</v>
      </c>
    </row>
    <row r="702" spans="1:20" ht="18" customHeight="1" x14ac:dyDescent="0.35">
      <c r="A702" s="24" t="s">
        <v>20</v>
      </c>
      <c r="B702" s="24" t="s">
        <v>101</v>
      </c>
      <c r="C702" s="24" t="s">
        <v>1693</v>
      </c>
      <c r="D702" s="24" t="s">
        <v>1694</v>
      </c>
      <c r="E702" s="24" t="s">
        <v>151</v>
      </c>
      <c r="F702" s="24"/>
      <c r="G702" s="24"/>
      <c r="H702" s="24" t="s">
        <v>1695</v>
      </c>
      <c r="I702" s="46" t="s">
        <v>1696</v>
      </c>
      <c r="J702" s="46">
        <v>1</v>
      </c>
      <c r="K702" s="57">
        <v>45709</v>
      </c>
      <c r="L702" s="45" t="s">
        <v>420</v>
      </c>
      <c r="M702" s="45" t="s">
        <v>421</v>
      </c>
      <c r="N702" s="40">
        <v>300186</v>
      </c>
      <c r="O702" s="40">
        <v>159100</v>
      </c>
      <c r="P702" s="40">
        <v>459286</v>
      </c>
      <c r="Q702" s="24" t="s">
        <v>1697</v>
      </c>
      <c r="R702" s="36" t="s">
        <v>1698</v>
      </c>
      <c r="S702" s="36" t="s">
        <v>407</v>
      </c>
      <c r="T702" s="36" t="s">
        <v>147</v>
      </c>
    </row>
    <row r="703" spans="1:20" ht="18" customHeight="1" x14ac:dyDescent="0.35">
      <c r="A703" s="24" t="s">
        <v>20</v>
      </c>
      <c r="B703" s="24" t="s">
        <v>101</v>
      </c>
      <c r="C703" s="24" t="s">
        <v>1693</v>
      </c>
      <c r="D703" s="24" t="s">
        <v>1584</v>
      </c>
      <c r="E703" s="24" t="s">
        <v>25</v>
      </c>
      <c r="F703" s="24" t="s">
        <v>1694</v>
      </c>
      <c r="G703" s="24" t="s">
        <v>151</v>
      </c>
      <c r="H703" s="24" t="s">
        <v>1979</v>
      </c>
      <c r="I703" s="46" t="s">
        <v>1980</v>
      </c>
      <c r="J703" s="46">
        <v>1</v>
      </c>
      <c r="K703" s="57">
        <v>45644</v>
      </c>
      <c r="L703" s="45" t="s">
        <v>200</v>
      </c>
      <c r="M703" s="45" t="s">
        <v>201</v>
      </c>
      <c r="N703" s="40">
        <v>14896</v>
      </c>
      <c r="O703" s="40">
        <v>8342</v>
      </c>
      <c r="P703" s="40">
        <v>23238</v>
      </c>
      <c r="Q703" s="24" t="s">
        <v>1981</v>
      </c>
      <c r="R703" s="36" t="s">
        <v>1982</v>
      </c>
      <c r="S703" s="36" t="s">
        <v>407</v>
      </c>
      <c r="T703" s="36" t="s">
        <v>147</v>
      </c>
    </row>
    <row r="704" spans="1:20" ht="18" customHeight="1" x14ac:dyDescent="0.35">
      <c r="A704" s="24" t="s">
        <v>20</v>
      </c>
      <c r="B704" s="24" t="s">
        <v>102</v>
      </c>
      <c r="C704" s="24" t="s">
        <v>2607</v>
      </c>
      <c r="D704" s="24" t="s">
        <v>197</v>
      </c>
      <c r="E704" s="24" t="s">
        <v>151</v>
      </c>
      <c r="F704" s="24"/>
      <c r="G704" s="24"/>
      <c r="H704" s="24" t="s">
        <v>2608</v>
      </c>
      <c r="I704" s="46" t="s">
        <v>2609</v>
      </c>
      <c r="J704" s="46">
        <v>1</v>
      </c>
      <c r="K704" s="57">
        <v>45519</v>
      </c>
      <c r="L704" s="45" t="s">
        <v>447</v>
      </c>
      <c r="M704" s="45" t="s">
        <v>234</v>
      </c>
      <c r="N704" s="40">
        <v>30000</v>
      </c>
      <c r="O704" s="40">
        <v>0</v>
      </c>
      <c r="P704" s="40">
        <v>30000</v>
      </c>
      <c r="Q704" s="24" t="s">
        <v>2610</v>
      </c>
      <c r="R704" s="36" t="s">
        <v>2611</v>
      </c>
      <c r="S704" s="36" t="s">
        <v>382</v>
      </c>
      <c r="T704" s="36" t="s">
        <v>147</v>
      </c>
    </row>
    <row r="705" spans="1:20" ht="18" customHeight="1" x14ac:dyDescent="0.35">
      <c r="A705" s="24" t="s">
        <v>20</v>
      </c>
      <c r="B705" s="24" t="s">
        <v>103</v>
      </c>
      <c r="C705" s="24" t="s">
        <v>1973</v>
      </c>
      <c r="D705" s="24" t="s">
        <v>1411</v>
      </c>
      <c r="E705" s="24" t="s">
        <v>25</v>
      </c>
      <c r="F705" s="24" t="s">
        <v>1869</v>
      </c>
      <c r="G705" s="24" t="s">
        <v>151</v>
      </c>
      <c r="H705" s="24" t="s">
        <v>1974</v>
      </c>
      <c r="I705" s="46" t="s">
        <v>1975</v>
      </c>
      <c r="J705" s="46">
        <v>5</v>
      </c>
      <c r="K705" s="57">
        <v>45644</v>
      </c>
      <c r="L705" s="45" t="s">
        <v>1976</v>
      </c>
      <c r="M705" s="45" t="s">
        <v>1733</v>
      </c>
      <c r="N705" s="40">
        <v>2564</v>
      </c>
      <c r="O705" s="40">
        <v>1436</v>
      </c>
      <c r="P705" s="40">
        <v>4000</v>
      </c>
      <c r="Q705" s="24" t="s">
        <v>1977</v>
      </c>
      <c r="R705" s="36" t="s">
        <v>1978</v>
      </c>
      <c r="S705" s="36" t="s">
        <v>407</v>
      </c>
      <c r="T705" s="36" t="s">
        <v>147</v>
      </c>
    </row>
    <row r="706" spans="1:20" ht="18" customHeight="1" x14ac:dyDescent="0.35">
      <c r="A706" s="24" t="s">
        <v>20</v>
      </c>
      <c r="B706" s="24" t="s">
        <v>104</v>
      </c>
      <c r="C706" s="24" t="s">
        <v>1711</v>
      </c>
      <c r="D706" s="24" t="s">
        <v>1712</v>
      </c>
      <c r="E706" s="24" t="s">
        <v>25</v>
      </c>
      <c r="F706" s="24" t="s">
        <v>1532</v>
      </c>
      <c r="G706" s="24" t="s">
        <v>151</v>
      </c>
      <c r="H706" s="24" t="s">
        <v>1713</v>
      </c>
      <c r="I706" s="46" t="s">
        <v>1714</v>
      </c>
      <c r="J706" s="46">
        <v>2</v>
      </c>
      <c r="K706" s="57">
        <v>45702</v>
      </c>
      <c r="L706" s="45" t="s">
        <v>233</v>
      </c>
      <c r="M706" s="45" t="s">
        <v>234</v>
      </c>
      <c r="N706" s="40">
        <v>1923</v>
      </c>
      <c r="O706" s="40">
        <v>577</v>
      </c>
      <c r="P706" s="40">
        <v>2500</v>
      </c>
      <c r="Q706" s="24" t="s">
        <v>1715</v>
      </c>
      <c r="R706" s="36" t="s">
        <v>1716</v>
      </c>
      <c r="S706" s="36" t="s">
        <v>1144</v>
      </c>
      <c r="T706" s="36" t="s">
        <v>147</v>
      </c>
    </row>
    <row r="707" spans="1:20" ht="18" customHeight="1" x14ac:dyDescent="0.35">
      <c r="A707" s="24" t="s">
        <v>20</v>
      </c>
      <c r="B707" s="24" t="s">
        <v>104</v>
      </c>
      <c r="C707" s="24" t="s">
        <v>2005</v>
      </c>
      <c r="D707" s="24" t="s">
        <v>1532</v>
      </c>
      <c r="E707" s="24" t="s">
        <v>151</v>
      </c>
      <c r="F707" s="24"/>
      <c r="G707" s="24"/>
      <c r="H707" s="24" t="s">
        <v>2006</v>
      </c>
      <c r="I707" s="46" t="s">
        <v>2007</v>
      </c>
      <c r="J707" s="46">
        <v>1</v>
      </c>
      <c r="K707" s="57">
        <v>45639</v>
      </c>
      <c r="L707" s="45" t="s">
        <v>200</v>
      </c>
      <c r="M707" s="45" t="s">
        <v>201</v>
      </c>
      <c r="N707" s="40">
        <v>375576</v>
      </c>
      <c r="O707" s="40">
        <v>69084</v>
      </c>
      <c r="P707" s="40">
        <v>444660</v>
      </c>
      <c r="Q707" s="24" t="s">
        <v>2008</v>
      </c>
      <c r="R707" s="36" t="s">
        <v>2009</v>
      </c>
      <c r="S707" s="36" t="s">
        <v>1144</v>
      </c>
      <c r="T707" s="36" t="s">
        <v>147</v>
      </c>
    </row>
    <row r="708" spans="1:20" ht="18" customHeight="1" x14ac:dyDescent="0.35">
      <c r="A708" s="24" t="s">
        <v>20</v>
      </c>
      <c r="B708" s="24" t="s">
        <v>104</v>
      </c>
      <c r="C708" s="24" t="s">
        <v>2092</v>
      </c>
      <c r="D708" s="24" t="s">
        <v>1712</v>
      </c>
      <c r="E708" s="24" t="s">
        <v>25</v>
      </c>
      <c r="F708" s="24" t="s">
        <v>1737</v>
      </c>
      <c r="G708" s="24" t="s">
        <v>151</v>
      </c>
      <c r="H708" s="24" t="s">
        <v>2093</v>
      </c>
      <c r="I708" s="46" t="s">
        <v>2094</v>
      </c>
      <c r="J708" s="46">
        <v>2</v>
      </c>
      <c r="K708" s="57">
        <v>45622</v>
      </c>
      <c r="L708" s="45" t="s">
        <v>162</v>
      </c>
      <c r="M708" s="45" t="s">
        <v>163</v>
      </c>
      <c r="N708" s="40">
        <v>47787</v>
      </c>
      <c r="O708" s="40">
        <v>25327</v>
      </c>
      <c r="P708" s="40">
        <v>73114</v>
      </c>
      <c r="Q708" s="24" t="s">
        <v>2095</v>
      </c>
      <c r="R708" s="36" t="s">
        <v>2096</v>
      </c>
      <c r="S708" s="36" t="s">
        <v>407</v>
      </c>
      <c r="T708" s="36" t="s">
        <v>147</v>
      </c>
    </row>
    <row r="709" spans="1:20" ht="18" customHeight="1" x14ac:dyDescent="0.35">
      <c r="A709" s="24" t="s">
        <v>20</v>
      </c>
      <c r="B709" s="24" t="s">
        <v>104</v>
      </c>
      <c r="C709" s="24" t="s">
        <v>2307</v>
      </c>
      <c r="D709" s="24" t="s">
        <v>2308</v>
      </c>
      <c r="E709" s="24" t="s">
        <v>139</v>
      </c>
      <c r="F709" s="24" t="s">
        <v>2309</v>
      </c>
      <c r="G709" s="24" t="s">
        <v>363</v>
      </c>
      <c r="H709" s="24" t="s">
        <v>2310</v>
      </c>
      <c r="I709" s="46" t="s">
        <v>2311</v>
      </c>
      <c r="J709" s="46">
        <v>1</v>
      </c>
      <c r="K709" s="57">
        <v>45583</v>
      </c>
      <c r="L709" s="45" t="s">
        <v>586</v>
      </c>
      <c r="M709" s="45" t="s">
        <v>2312</v>
      </c>
      <c r="N709" s="40">
        <v>2308</v>
      </c>
      <c r="O709" s="40">
        <v>692</v>
      </c>
      <c r="P709" s="40">
        <v>3000</v>
      </c>
      <c r="Q709" s="24" t="s">
        <v>2313</v>
      </c>
      <c r="R709" s="36" t="s">
        <v>2314</v>
      </c>
      <c r="S709" s="36" t="s">
        <v>1144</v>
      </c>
      <c r="T709" s="36" t="s">
        <v>147</v>
      </c>
    </row>
    <row r="710" spans="1:20" ht="18" customHeight="1" x14ac:dyDescent="0.35">
      <c r="A710" s="24" t="s">
        <v>20</v>
      </c>
      <c r="B710" s="24" t="s">
        <v>104</v>
      </c>
      <c r="C710" s="24" t="s">
        <v>2307</v>
      </c>
      <c r="D710" s="24" t="s">
        <v>2326</v>
      </c>
      <c r="E710" s="24" t="s">
        <v>25</v>
      </c>
      <c r="F710" s="24" t="s">
        <v>2327</v>
      </c>
      <c r="G710" s="24" t="s">
        <v>139</v>
      </c>
      <c r="H710" s="24" t="s">
        <v>2328</v>
      </c>
      <c r="I710" s="46" t="s">
        <v>2329</v>
      </c>
      <c r="J710" s="46">
        <v>1</v>
      </c>
      <c r="K710" s="57">
        <v>45582</v>
      </c>
      <c r="L710" s="45" t="s">
        <v>2330</v>
      </c>
      <c r="M710" s="45" t="s">
        <v>349</v>
      </c>
      <c r="N710" s="40">
        <v>1875</v>
      </c>
      <c r="O710" s="40">
        <v>94</v>
      </c>
      <c r="P710" s="40">
        <v>1969</v>
      </c>
      <c r="Q710" s="24" t="s">
        <v>2331</v>
      </c>
      <c r="R710" s="36" t="s">
        <v>2332</v>
      </c>
      <c r="S710" s="36" t="s">
        <v>1144</v>
      </c>
      <c r="T710" s="36" t="s">
        <v>147</v>
      </c>
    </row>
    <row r="711" spans="1:20" ht="18" customHeight="1" x14ac:dyDescent="0.35">
      <c r="A711" s="24" t="s">
        <v>20</v>
      </c>
      <c r="B711" s="24" t="s">
        <v>104</v>
      </c>
      <c r="C711" s="24" t="s">
        <v>2403</v>
      </c>
      <c r="D711" s="24" t="s">
        <v>1443</v>
      </c>
      <c r="E711" s="24" t="s">
        <v>443</v>
      </c>
      <c r="F711" s="24" t="s">
        <v>1112</v>
      </c>
      <c r="G711" s="24" t="s">
        <v>151</v>
      </c>
      <c r="H711" s="24" t="s">
        <v>2404</v>
      </c>
      <c r="I711" s="46" t="s">
        <v>2405</v>
      </c>
      <c r="J711" s="46">
        <v>1</v>
      </c>
      <c r="K711" s="57">
        <v>45565</v>
      </c>
      <c r="L711" s="45" t="s">
        <v>162</v>
      </c>
      <c r="M711" s="45" t="s">
        <v>163</v>
      </c>
      <c r="N711" s="40">
        <v>75397</v>
      </c>
      <c r="O711" s="40">
        <v>19603</v>
      </c>
      <c r="P711" s="40">
        <v>95000</v>
      </c>
      <c r="Q711" s="24" t="s">
        <v>2406</v>
      </c>
      <c r="R711" s="36" t="s">
        <v>2407</v>
      </c>
      <c r="S711" s="36" t="s">
        <v>376</v>
      </c>
      <c r="T711" s="36" t="s">
        <v>147</v>
      </c>
    </row>
    <row r="712" spans="1:20" ht="18" customHeight="1" x14ac:dyDescent="0.35">
      <c r="A712" s="24" t="s">
        <v>20</v>
      </c>
      <c r="B712" s="24" t="s">
        <v>104</v>
      </c>
      <c r="C712" s="24" t="s">
        <v>2403</v>
      </c>
      <c r="D712" s="24" t="s">
        <v>2471</v>
      </c>
      <c r="E712" s="24" t="s">
        <v>139</v>
      </c>
      <c r="F712" s="24"/>
      <c r="G712" s="24"/>
      <c r="H712" s="24" t="s">
        <v>2472</v>
      </c>
      <c r="I712" s="46" t="s">
        <v>2473</v>
      </c>
      <c r="J712" s="46">
        <v>1</v>
      </c>
      <c r="K712" s="57">
        <v>45555</v>
      </c>
      <c r="L712" s="45" t="s">
        <v>174</v>
      </c>
      <c r="M712" s="45" t="s">
        <v>175</v>
      </c>
      <c r="N712" s="40">
        <v>7837</v>
      </c>
      <c r="O712" s="40">
        <v>627</v>
      </c>
      <c r="P712" s="40">
        <v>8464</v>
      </c>
      <c r="Q712" s="24" t="s">
        <v>2474</v>
      </c>
      <c r="R712" s="36" t="s">
        <v>2475</v>
      </c>
      <c r="S712" s="36" t="s">
        <v>436</v>
      </c>
      <c r="T712" s="36" t="s">
        <v>147</v>
      </c>
    </row>
    <row r="713" spans="1:20" ht="18" customHeight="1" x14ac:dyDescent="0.35">
      <c r="A713" s="24" t="s">
        <v>20</v>
      </c>
      <c r="B713" s="24" t="s">
        <v>104</v>
      </c>
      <c r="C713" s="24" t="s">
        <v>2403</v>
      </c>
      <c r="D713" s="24" t="s">
        <v>2471</v>
      </c>
      <c r="E713" s="24" t="s">
        <v>139</v>
      </c>
      <c r="F713" s="24"/>
      <c r="G713" s="24"/>
      <c r="H713" s="24" t="s">
        <v>2472</v>
      </c>
      <c r="I713" s="46" t="s">
        <v>2476</v>
      </c>
      <c r="J713" s="46">
        <v>1</v>
      </c>
      <c r="K713" s="57">
        <v>45555</v>
      </c>
      <c r="L713" s="45" t="s">
        <v>174</v>
      </c>
      <c r="M713" s="45" t="s">
        <v>175</v>
      </c>
      <c r="N713" s="40">
        <v>13909</v>
      </c>
      <c r="O713" s="40">
        <v>1114</v>
      </c>
      <c r="P713" s="40">
        <v>15023</v>
      </c>
      <c r="Q713" s="24" t="s">
        <v>2474</v>
      </c>
      <c r="R713" s="36" t="s">
        <v>2475</v>
      </c>
      <c r="S713" s="36" t="s">
        <v>436</v>
      </c>
      <c r="T713" s="36" t="s">
        <v>147</v>
      </c>
    </row>
    <row r="714" spans="1:20" ht="18" customHeight="1" x14ac:dyDescent="0.35">
      <c r="A714" s="24" t="s">
        <v>20</v>
      </c>
      <c r="B714" s="24" t="s">
        <v>104</v>
      </c>
      <c r="C714" s="24" t="s">
        <v>2403</v>
      </c>
      <c r="D714" s="24" t="s">
        <v>2471</v>
      </c>
      <c r="E714" s="24" t="s">
        <v>139</v>
      </c>
      <c r="F714" s="24"/>
      <c r="G714" s="24"/>
      <c r="H714" s="24" t="s">
        <v>2472</v>
      </c>
      <c r="I714" s="46" t="s">
        <v>2477</v>
      </c>
      <c r="J714" s="46">
        <v>1</v>
      </c>
      <c r="K714" s="57">
        <v>45555</v>
      </c>
      <c r="L714" s="45" t="s">
        <v>174</v>
      </c>
      <c r="M714" s="45" t="s">
        <v>175</v>
      </c>
      <c r="N714" s="40">
        <v>64493</v>
      </c>
      <c r="O714" s="40">
        <v>5159</v>
      </c>
      <c r="P714" s="40">
        <v>69652</v>
      </c>
      <c r="Q714" s="24" t="s">
        <v>2474</v>
      </c>
      <c r="R714" s="36" t="s">
        <v>2475</v>
      </c>
      <c r="S714" s="36" t="s">
        <v>436</v>
      </c>
      <c r="T714" s="36" t="s">
        <v>147</v>
      </c>
    </row>
    <row r="715" spans="1:20" ht="18" customHeight="1" x14ac:dyDescent="0.35">
      <c r="A715" s="24" t="s">
        <v>20</v>
      </c>
      <c r="B715" s="24" t="s">
        <v>104</v>
      </c>
      <c r="C715" s="24" t="s">
        <v>2403</v>
      </c>
      <c r="D715" s="24" t="s">
        <v>2471</v>
      </c>
      <c r="E715" s="24" t="s">
        <v>139</v>
      </c>
      <c r="F715" s="24"/>
      <c r="G715" s="24"/>
      <c r="H715" s="24" t="s">
        <v>2472</v>
      </c>
      <c r="I715" s="46" t="s">
        <v>2483</v>
      </c>
      <c r="J715" s="46">
        <v>1</v>
      </c>
      <c r="K715" s="57">
        <v>45555</v>
      </c>
      <c r="L715" s="45" t="s">
        <v>174</v>
      </c>
      <c r="M715" s="45" t="s">
        <v>175</v>
      </c>
      <c r="N715" s="40">
        <v>472389</v>
      </c>
      <c r="O715" s="40">
        <v>37791</v>
      </c>
      <c r="P715" s="40">
        <v>510180</v>
      </c>
      <c r="Q715" s="24" t="s">
        <v>2474</v>
      </c>
      <c r="R715" s="36" t="s">
        <v>2475</v>
      </c>
      <c r="S715" s="36" t="s">
        <v>436</v>
      </c>
      <c r="T715" s="36" t="s">
        <v>147</v>
      </c>
    </row>
    <row r="716" spans="1:20" ht="18" customHeight="1" x14ac:dyDescent="0.35">
      <c r="A716" s="24" t="s">
        <v>22</v>
      </c>
      <c r="B716" s="24" t="s">
        <v>115</v>
      </c>
      <c r="C716" s="24" t="s">
        <v>1486</v>
      </c>
      <c r="D716" s="24" t="s">
        <v>377</v>
      </c>
      <c r="E716" s="24" t="s">
        <v>25</v>
      </c>
      <c r="F716" s="24" t="s">
        <v>197</v>
      </c>
      <c r="G716" s="24" t="s">
        <v>151</v>
      </c>
      <c r="H716" s="24" t="s">
        <v>1487</v>
      </c>
      <c r="I716" s="46" t="s">
        <v>1488</v>
      </c>
      <c r="J716" s="46">
        <v>1</v>
      </c>
      <c r="K716" s="57">
        <v>45742</v>
      </c>
      <c r="L716" s="45" t="s">
        <v>142</v>
      </c>
      <c r="M716" s="45" t="s">
        <v>143</v>
      </c>
      <c r="N716" s="40">
        <v>128245</v>
      </c>
      <c r="O716" s="40">
        <v>71817</v>
      </c>
      <c r="P716" s="40">
        <v>200062</v>
      </c>
      <c r="Q716" s="24" t="s">
        <v>1489</v>
      </c>
      <c r="R716" s="36" t="s">
        <v>1490</v>
      </c>
      <c r="S716" s="36" t="s">
        <v>407</v>
      </c>
      <c r="T716" s="36" t="s">
        <v>147</v>
      </c>
    </row>
    <row r="717" spans="1:20" ht="18" customHeight="1" x14ac:dyDescent="0.35">
      <c r="A717" s="24" t="s">
        <v>22</v>
      </c>
      <c r="B717" s="24" t="s">
        <v>115</v>
      </c>
      <c r="C717" s="24" t="s">
        <v>1491</v>
      </c>
      <c r="D717" s="24" t="s">
        <v>1492</v>
      </c>
      <c r="E717" s="24" t="s">
        <v>151</v>
      </c>
      <c r="F717" s="24"/>
      <c r="G717" s="24"/>
      <c r="H717" s="24" t="s">
        <v>1493</v>
      </c>
      <c r="I717" s="46" t="s">
        <v>1494</v>
      </c>
      <c r="J717" s="46">
        <v>1</v>
      </c>
      <c r="K717" s="57">
        <v>45607</v>
      </c>
      <c r="L717" s="45" t="s">
        <v>200</v>
      </c>
      <c r="M717" s="45" t="s">
        <v>201</v>
      </c>
      <c r="N717" s="40">
        <v>160240</v>
      </c>
      <c r="O717" s="40">
        <v>84927</v>
      </c>
      <c r="P717" s="40">
        <v>245167</v>
      </c>
      <c r="Q717" s="24" t="s">
        <v>1495</v>
      </c>
      <c r="R717" s="36" t="s">
        <v>1496</v>
      </c>
      <c r="S717" s="36" t="s">
        <v>436</v>
      </c>
      <c r="T717" s="36" t="s">
        <v>147</v>
      </c>
    </row>
    <row r="718" spans="1:20" ht="18" customHeight="1" x14ac:dyDescent="0.35">
      <c r="A718" s="24" t="s">
        <v>22</v>
      </c>
      <c r="B718" s="24" t="s">
        <v>115</v>
      </c>
      <c r="C718" s="24" t="s">
        <v>1491</v>
      </c>
      <c r="D718" s="24" t="s">
        <v>1492</v>
      </c>
      <c r="E718" s="24" t="s">
        <v>151</v>
      </c>
      <c r="F718" s="24"/>
      <c r="G718" s="24"/>
      <c r="H718" s="24" t="s">
        <v>1493</v>
      </c>
      <c r="I718" s="46" t="s">
        <v>1494</v>
      </c>
      <c r="J718" s="46">
        <v>2</v>
      </c>
      <c r="K718" s="57">
        <v>45607</v>
      </c>
      <c r="L718" s="45" t="s">
        <v>540</v>
      </c>
      <c r="M718" s="45" t="s">
        <v>593</v>
      </c>
      <c r="N718" s="40">
        <v>166015</v>
      </c>
      <c r="O718" s="40">
        <v>88818</v>
      </c>
      <c r="P718" s="40">
        <v>254833</v>
      </c>
      <c r="Q718" s="24" t="s">
        <v>1495</v>
      </c>
      <c r="R718" s="36" t="s">
        <v>1496</v>
      </c>
      <c r="S718" s="36" t="s">
        <v>436</v>
      </c>
      <c r="T718" s="36" t="s">
        <v>147</v>
      </c>
    </row>
    <row r="719" spans="1:20" ht="18" customHeight="1" x14ac:dyDescent="0.35">
      <c r="A719" s="24" t="s">
        <v>22</v>
      </c>
      <c r="B719" s="24" t="s">
        <v>115</v>
      </c>
      <c r="C719" s="24" t="s">
        <v>1486</v>
      </c>
      <c r="D719" s="24" t="s">
        <v>1497</v>
      </c>
      <c r="E719" s="24" t="s">
        <v>443</v>
      </c>
      <c r="F719" s="24"/>
      <c r="G719" s="24"/>
      <c r="H719" s="24" t="s">
        <v>1498</v>
      </c>
      <c r="I719" s="46" t="s">
        <v>1499</v>
      </c>
      <c r="J719" s="46">
        <v>1</v>
      </c>
      <c r="K719" s="57">
        <v>45552</v>
      </c>
      <c r="L719" s="45" t="s">
        <v>162</v>
      </c>
      <c r="M719" s="45" t="s">
        <v>163</v>
      </c>
      <c r="N719" s="40">
        <v>90909</v>
      </c>
      <c r="O719" s="40">
        <v>9091</v>
      </c>
      <c r="P719" s="40">
        <v>100000</v>
      </c>
      <c r="Q719" s="24" t="s">
        <v>1500</v>
      </c>
      <c r="R719" s="36" t="s">
        <v>1501</v>
      </c>
      <c r="S719" s="36" t="s">
        <v>436</v>
      </c>
      <c r="T719" s="36" t="s">
        <v>147</v>
      </c>
    </row>
    <row r="720" spans="1:20" ht="18" customHeight="1" x14ac:dyDescent="0.35">
      <c r="A720" s="24" t="s">
        <v>22</v>
      </c>
      <c r="B720" s="24" t="s">
        <v>115</v>
      </c>
      <c r="C720" s="24" t="s">
        <v>1486</v>
      </c>
      <c r="D720" s="24" t="s">
        <v>1497</v>
      </c>
      <c r="E720" s="24" t="s">
        <v>443</v>
      </c>
      <c r="F720" s="24"/>
      <c r="G720" s="24"/>
      <c r="H720" s="24" t="s">
        <v>1502</v>
      </c>
      <c r="I720" s="46" t="s">
        <v>1503</v>
      </c>
      <c r="J720" s="46">
        <v>1</v>
      </c>
      <c r="K720" s="57">
        <v>45548</v>
      </c>
      <c r="L720" s="45" t="s">
        <v>1504</v>
      </c>
      <c r="M720" s="45" t="s">
        <v>163</v>
      </c>
      <c r="N720" s="40">
        <v>93945</v>
      </c>
      <c r="O720" s="40">
        <v>6055</v>
      </c>
      <c r="P720" s="40">
        <v>100000</v>
      </c>
      <c r="Q720" s="24" t="s">
        <v>1505</v>
      </c>
      <c r="R720" s="36" t="s">
        <v>1501</v>
      </c>
      <c r="S720" s="36" t="s">
        <v>436</v>
      </c>
      <c r="T720" s="36" t="s">
        <v>147</v>
      </c>
    </row>
    <row r="721" spans="1:20" ht="18" customHeight="1" x14ac:dyDescent="0.35">
      <c r="A721" s="24" t="s">
        <v>22</v>
      </c>
      <c r="B721" s="24" t="s">
        <v>115</v>
      </c>
      <c r="C721" s="24" t="s">
        <v>1506</v>
      </c>
      <c r="D721" s="24" t="s">
        <v>171</v>
      </c>
      <c r="E721" s="24" t="s">
        <v>151</v>
      </c>
      <c r="F721" s="24"/>
      <c r="G721" s="24"/>
      <c r="H721" s="24" t="s">
        <v>1507</v>
      </c>
      <c r="I721" s="46" t="s">
        <v>1508</v>
      </c>
      <c r="J721" s="46">
        <v>2</v>
      </c>
      <c r="K721" s="57">
        <v>45545</v>
      </c>
      <c r="L721" s="45" t="s">
        <v>1031</v>
      </c>
      <c r="M721" s="45" t="s">
        <v>846</v>
      </c>
      <c r="N721" s="40">
        <v>44036</v>
      </c>
      <c r="O721" s="40">
        <v>440</v>
      </c>
      <c r="P721" s="40">
        <v>44476</v>
      </c>
      <c r="Q721" s="24" t="s">
        <v>1509</v>
      </c>
      <c r="R721" s="36" t="s">
        <v>1510</v>
      </c>
      <c r="S721" s="36" t="s">
        <v>436</v>
      </c>
      <c r="T721" s="36" t="s">
        <v>147</v>
      </c>
    </row>
    <row r="722" spans="1:20" ht="18" customHeight="1" x14ac:dyDescent="0.35">
      <c r="A722" s="24" t="s">
        <v>22</v>
      </c>
      <c r="B722" s="24" t="s">
        <v>115</v>
      </c>
      <c r="C722" s="24" t="s">
        <v>1506</v>
      </c>
      <c r="D722" s="24" t="s">
        <v>171</v>
      </c>
      <c r="E722" s="24" t="s">
        <v>151</v>
      </c>
      <c r="F722" s="24"/>
      <c r="G722" s="24"/>
      <c r="H722" s="24" t="s">
        <v>1507</v>
      </c>
      <c r="I722" s="46" t="s">
        <v>1511</v>
      </c>
      <c r="J722" s="46">
        <v>2</v>
      </c>
      <c r="K722" s="57">
        <v>45545</v>
      </c>
      <c r="L722" s="45" t="s">
        <v>1031</v>
      </c>
      <c r="M722" s="45" t="s">
        <v>846</v>
      </c>
      <c r="N722" s="40">
        <v>1797976</v>
      </c>
      <c r="O722" s="40">
        <v>17980</v>
      </c>
      <c r="P722" s="40">
        <v>1815956</v>
      </c>
      <c r="Q722" s="24" t="s">
        <v>1509</v>
      </c>
      <c r="R722" s="36" t="s">
        <v>1510</v>
      </c>
      <c r="S722" s="36" t="s">
        <v>436</v>
      </c>
      <c r="T722" s="36" t="s">
        <v>147</v>
      </c>
    </row>
  </sheetData>
  <autoFilter ref="A8:T722" xr:uid="{899D308C-49C3-4AEB-9341-C23F7919F1A2}">
    <sortState xmlns:xlrd2="http://schemas.microsoft.com/office/spreadsheetml/2017/richdata2" ref="A9:T722">
      <sortCondition ref="B8:B722"/>
    </sortState>
  </autoFilter>
  <pageMargins left="0.2" right="0" top="0.25" bottom="0.5" header="0" footer="0.25"/>
  <pageSetup scale="39" fitToHeight="100" orientation="landscape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8E81-6B1F-43B0-8A56-901A4F676DAF}">
  <sheetPr>
    <pageSetUpPr fitToPage="1"/>
  </sheetPr>
  <dimension ref="A1:O25"/>
  <sheetViews>
    <sheetView showGridLines="0" zoomScale="90" zoomScaleNormal="90" workbookViewId="0"/>
  </sheetViews>
  <sheetFormatPr defaultColWidth="12.7265625" defaultRowHeight="18" customHeight="1" x14ac:dyDescent="0.35"/>
  <cols>
    <col min="1" max="5" width="16.7265625" style="1" customWidth="1"/>
    <col min="6" max="6" width="16.7265625" style="3" customWidth="1"/>
    <col min="7" max="7" width="16.7265625" style="1" customWidth="1"/>
    <col min="8" max="8" width="16.7265625" style="58" customWidth="1"/>
    <col min="9" max="10" width="16.7265625" style="15" customWidth="1"/>
    <col min="11" max="12" width="16.7265625" style="19" customWidth="1"/>
    <col min="13" max="13" width="12.7265625" style="1"/>
    <col min="14" max="14" width="12.7265625" style="1" customWidth="1"/>
    <col min="15" max="15" width="17.81640625" style="1" customWidth="1"/>
    <col min="16" max="16384" width="12.7265625" style="1"/>
  </cols>
  <sheetData>
    <row r="1" spans="1:15" ht="33" customHeight="1" x14ac:dyDescent="0.35">
      <c r="A1" s="16" t="s">
        <v>25</v>
      </c>
      <c r="B1" s="16" t="s">
        <v>26</v>
      </c>
      <c r="C1" s="18" t="s">
        <v>119</v>
      </c>
      <c r="D1" s="18" t="s">
        <v>120</v>
      </c>
      <c r="E1" s="18" t="s">
        <v>121</v>
      </c>
      <c r="F1" s="18" t="s">
        <v>122</v>
      </c>
      <c r="G1" s="18" t="s">
        <v>123</v>
      </c>
      <c r="H1" s="42" t="s">
        <v>124</v>
      </c>
      <c r="I1" s="17" t="s">
        <v>132</v>
      </c>
      <c r="J1" s="18" t="s">
        <v>134</v>
      </c>
      <c r="K1" s="16" t="s">
        <v>135</v>
      </c>
      <c r="L1" s="16" t="s">
        <v>136</v>
      </c>
      <c r="N1" s="69" t="s">
        <v>2931</v>
      </c>
      <c r="O1" s="70" t="s">
        <v>2932</v>
      </c>
    </row>
    <row r="2" spans="1:15" ht="18" customHeight="1" x14ac:dyDescent="0.35">
      <c r="A2" s="24" t="s">
        <v>17</v>
      </c>
      <c r="B2" s="24" t="s">
        <v>50</v>
      </c>
      <c r="C2" s="24" t="s">
        <v>1009</v>
      </c>
      <c r="D2" s="24" t="s">
        <v>757</v>
      </c>
      <c r="E2" s="24" t="s">
        <v>151</v>
      </c>
      <c r="F2" s="24"/>
      <c r="G2" s="24"/>
      <c r="H2" s="68" t="s">
        <v>1010</v>
      </c>
      <c r="I2" s="40">
        <v>1106923</v>
      </c>
      <c r="J2" s="36" t="s">
        <v>1013</v>
      </c>
      <c r="K2" s="36" t="s">
        <v>407</v>
      </c>
      <c r="L2" s="36" t="s">
        <v>147</v>
      </c>
      <c r="N2" s="69" t="s">
        <v>2616</v>
      </c>
      <c r="O2" s="70">
        <v>1224706</v>
      </c>
    </row>
    <row r="3" spans="1:15" ht="18" customHeight="1" x14ac:dyDescent="0.35">
      <c r="A3" s="24" t="s">
        <v>20</v>
      </c>
      <c r="B3" s="24" t="s">
        <v>97</v>
      </c>
      <c r="C3" s="24" t="s">
        <v>2252</v>
      </c>
      <c r="D3" s="24" t="s">
        <v>214</v>
      </c>
      <c r="E3" s="24" t="s">
        <v>151</v>
      </c>
      <c r="F3" s="24"/>
      <c r="G3" s="24"/>
      <c r="H3" s="68" t="s">
        <v>2253</v>
      </c>
      <c r="I3" s="40">
        <v>1113044</v>
      </c>
      <c r="J3" s="36" t="s">
        <v>2256</v>
      </c>
      <c r="K3" s="36" t="s">
        <v>436</v>
      </c>
      <c r="L3" s="36" t="s">
        <v>147</v>
      </c>
      <c r="N3" s="69" t="s">
        <v>2335</v>
      </c>
      <c r="O3" s="70">
        <v>1535151</v>
      </c>
    </row>
    <row r="4" spans="1:15" ht="18" customHeight="1" x14ac:dyDescent="0.35">
      <c r="A4" s="24" t="s">
        <v>18</v>
      </c>
      <c r="B4" s="24" t="s">
        <v>59</v>
      </c>
      <c r="C4" s="24" t="s">
        <v>684</v>
      </c>
      <c r="D4" s="24" t="s">
        <v>658</v>
      </c>
      <c r="E4" s="24" t="s">
        <v>443</v>
      </c>
      <c r="F4" s="24" t="s">
        <v>588</v>
      </c>
      <c r="G4" s="24" t="s">
        <v>151</v>
      </c>
      <c r="H4" s="68" t="s">
        <v>685</v>
      </c>
      <c r="I4" s="40">
        <v>1145835</v>
      </c>
      <c r="J4" s="36" t="s">
        <v>689</v>
      </c>
      <c r="K4" s="36" t="s">
        <v>436</v>
      </c>
      <c r="L4" s="36" t="s">
        <v>147</v>
      </c>
      <c r="N4" s="69" t="s">
        <v>2230</v>
      </c>
      <c r="O4" s="70">
        <v>1839429</v>
      </c>
    </row>
    <row r="5" spans="1:15" ht="18" customHeight="1" x14ac:dyDescent="0.35">
      <c r="A5" s="24" t="s">
        <v>20</v>
      </c>
      <c r="B5" s="24" t="s">
        <v>68</v>
      </c>
      <c r="C5" s="24" t="s">
        <v>1900</v>
      </c>
      <c r="D5" s="24" t="s">
        <v>1096</v>
      </c>
      <c r="E5" s="24" t="s">
        <v>151</v>
      </c>
      <c r="F5" s="24"/>
      <c r="G5" s="24"/>
      <c r="H5" s="68" t="s">
        <v>2616</v>
      </c>
      <c r="I5" s="40">
        <v>1224706</v>
      </c>
      <c r="J5" s="36" t="s">
        <v>2619</v>
      </c>
      <c r="K5" s="36" t="s">
        <v>407</v>
      </c>
      <c r="L5" s="36" t="s">
        <v>147</v>
      </c>
      <c r="N5" s="69" t="s">
        <v>2441</v>
      </c>
      <c r="O5" s="70">
        <v>1627295</v>
      </c>
    </row>
    <row r="6" spans="1:15" ht="18" customHeight="1" x14ac:dyDescent="0.35">
      <c r="A6" s="24" t="s">
        <v>18</v>
      </c>
      <c r="B6" s="24" t="s">
        <v>59</v>
      </c>
      <c r="C6" s="24" t="s">
        <v>634</v>
      </c>
      <c r="D6" s="24" t="s">
        <v>635</v>
      </c>
      <c r="E6" s="24" t="s">
        <v>443</v>
      </c>
      <c r="F6" s="24"/>
      <c r="G6" s="24"/>
      <c r="H6" s="68" t="s">
        <v>636</v>
      </c>
      <c r="I6" s="40">
        <v>1299288</v>
      </c>
      <c r="J6" s="36" t="s">
        <v>639</v>
      </c>
      <c r="K6" s="36" t="s">
        <v>376</v>
      </c>
      <c r="L6" s="36" t="s">
        <v>147</v>
      </c>
      <c r="N6" s="69" t="s">
        <v>303</v>
      </c>
      <c r="O6" s="70">
        <v>5619875</v>
      </c>
    </row>
    <row r="7" spans="1:15" ht="18" customHeight="1" x14ac:dyDescent="0.35">
      <c r="A7" s="24" t="s">
        <v>17</v>
      </c>
      <c r="B7" s="24" t="s">
        <v>52</v>
      </c>
      <c r="C7" s="24" t="s">
        <v>725</v>
      </c>
      <c r="D7" s="24" t="s">
        <v>924</v>
      </c>
      <c r="E7" s="24" t="s">
        <v>151</v>
      </c>
      <c r="F7" s="24"/>
      <c r="G7" s="24"/>
      <c r="H7" s="68" t="s">
        <v>925</v>
      </c>
      <c r="I7" s="40">
        <v>1338815</v>
      </c>
      <c r="J7" s="36" t="s">
        <v>930</v>
      </c>
      <c r="K7" s="36" t="s">
        <v>407</v>
      </c>
      <c r="L7" s="36" t="s">
        <v>147</v>
      </c>
      <c r="N7" s="69" t="s">
        <v>1507</v>
      </c>
      <c r="O7" s="70">
        <v>1860432</v>
      </c>
    </row>
    <row r="8" spans="1:15" ht="18" customHeight="1" x14ac:dyDescent="0.35">
      <c r="A8" s="24" t="s">
        <v>15</v>
      </c>
      <c r="B8" s="24" t="s">
        <v>40</v>
      </c>
      <c r="C8" s="24" t="s">
        <v>350</v>
      </c>
      <c r="D8" s="24" t="s">
        <v>197</v>
      </c>
      <c r="E8" s="24" t="s">
        <v>151</v>
      </c>
      <c r="F8" s="24"/>
      <c r="G8" s="24"/>
      <c r="H8" s="68" t="s">
        <v>351</v>
      </c>
      <c r="I8" s="40">
        <v>1344200</v>
      </c>
      <c r="J8" s="36" t="s">
        <v>355</v>
      </c>
      <c r="K8" s="36" t="s">
        <v>158</v>
      </c>
      <c r="L8" s="36" t="s">
        <v>147</v>
      </c>
      <c r="N8" s="69" t="s">
        <v>2755</v>
      </c>
      <c r="O8" s="70">
        <v>1518777</v>
      </c>
    </row>
    <row r="9" spans="1:15" ht="18" customHeight="1" x14ac:dyDescent="0.35">
      <c r="A9" s="24" t="s">
        <v>17</v>
      </c>
      <c r="B9" s="24" t="s">
        <v>51</v>
      </c>
      <c r="C9" s="24" t="s">
        <v>999</v>
      </c>
      <c r="D9" s="24" t="s">
        <v>197</v>
      </c>
      <c r="E9" s="24" t="s">
        <v>151</v>
      </c>
      <c r="F9" s="24"/>
      <c r="G9" s="24"/>
      <c r="H9" s="68" t="s">
        <v>1000</v>
      </c>
      <c r="I9" s="40">
        <v>1377954</v>
      </c>
      <c r="J9" s="36" t="s">
        <v>1003</v>
      </c>
      <c r="K9" s="36" t="s">
        <v>407</v>
      </c>
      <c r="L9" s="36" t="s">
        <v>147</v>
      </c>
      <c r="N9" s="69" t="s">
        <v>2253</v>
      </c>
      <c r="O9" s="70">
        <v>1113044</v>
      </c>
    </row>
    <row r="10" spans="1:15" ht="18" customHeight="1" x14ac:dyDescent="0.35">
      <c r="A10" s="24" t="s">
        <v>23</v>
      </c>
      <c r="B10" s="24" t="s">
        <v>116</v>
      </c>
      <c r="C10" s="24" t="s">
        <v>2754</v>
      </c>
      <c r="D10" s="24" t="s">
        <v>2745</v>
      </c>
      <c r="E10" s="24" t="s">
        <v>139</v>
      </c>
      <c r="F10" s="24"/>
      <c r="G10" s="24"/>
      <c r="H10" s="68" t="s">
        <v>2755</v>
      </c>
      <c r="I10" s="40">
        <v>1518777</v>
      </c>
      <c r="J10" s="36" t="s">
        <v>2758</v>
      </c>
      <c r="K10" s="36" t="s">
        <v>407</v>
      </c>
      <c r="L10" s="36" t="s">
        <v>147</v>
      </c>
      <c r="N10" s="69" t="s">
        <v>2518</v>
      </c>
      <c r="O10" s="70">
        <v>3333333</v>
      </c>
    </row>
    <row r="11" spans="1:15" ht="18" customHeight="1" x14ac:dyDescent="0.35">
      <c r="A11" s="24" t="s">
        <v>20</v>
      </c>
      <c r="B11" s="24" t="s">
        <v>76</v>
      </c>
      <c r="C11" s="24" t="s">
        <v>1550</v>
      </c>
      <c r="D11" s="24" t="s">
        <v>214</v>
      </c>
      <c r="E11" s="24" t="s">
        <v>151</v>
      </c>
      <c r="F11" s="24"/>
      <c r="G11" s="24"/>
      <c r="H11" s="68" t="s">
        <v>2335</v>
      </c>
      <c r="I11" s="40">
        <v>1535151</v>
      </c>
      <c r="J11" s="36" t="s">
        <v>2338</v>
      </c>
      <c r="K11" s="36" t="s">
        <v>407</v>
      </c>
      <c r="L11" s="36" t="s">
        <v>147</v>
      </c>
      <c r="N11" s="69" t="s">
        <v>2566</v>
      </c>
      <c r="O11" s="70">
        <v>3244523</v>
      </c>
    </row>
    <row r="12" spans="1:15" ht="18" customHeight="1" x14ac:dyDescent="0.35">
      <c r="A12" s="24" t="s">
        <v>20</v>
      </c>
      <c r="B12" s="24" t="s">
        <v>67</v>
      </c>
      <c r="C12" s="24" t="s">
        <v>2066</v>
      </c>
      <c r="D12" s="24" t="s">
        <v>715</v>
      </c>
      <c r="E12" s="24" t="s">
        <v>139</v>
      </c>
      <c r="F12" s="24" t="s">
        <v>214</v>
      </c>
      <c r="G12" s="24" t="s">
        <v>151</v>
      </c>
      <c r="H12" s="68" t="s">
        <v>2441</v>
      </c>
      <c r="I12" s="40">
        <v>1627295</v>
      </c>
      <c r="J12" s="36" t="s">
        <v>2444</v>
      </c>
      <c r="K12" s="36" t="s">
        <v>407</v>
      </c>
      <c r="L12" s="36" t="s">
        <v>147</v>
      </c>
      <c r="N12" s="69" t="s">
        <v>925</v>
      </c>
      <c r="O12" s="70">
        <v>1338815</v>
      </c>
    </row>
    <row r="13" spans="1:15" ht="18" customHeight="1" x14ac:dyDescent="0.35">
      <c r="A13" s="24" t="s">
        <v>20</v>
      </c>
      <c r="B13" s="24" t="s">
        <v>97</v>
      </c>
      <c r="C13" s="24" t="s">
        <v>2071</v>
      </c>
      <c r="D13" s="24" t="s">
        <v>463</v>
      </c>
      <c r="E13" s="24" t="s">
        <v>151</v>
      </c>
      <c r="F13" s="24"/>
      <c r="G13" s="24"/>
      <c r="H13" s="68" t="s">
        <v>2230</v>
      </c>
      <c r="I13" s="40">
        <v>1839429</v>
      </c>
      <c r="J13" s="36" t="s">
        <v>2233</v>
      </c>
      <c r="K13" s="36" t="s">
        <v>407</v>
      </c>
      <c r="L13" s="36" t="s">
        <v>147</v>
      </c>
      <c r="N13" s="69" t="s">
        <v>1662</v>
      </c>
      <c r="O13" s="70">
        <v>6198308</v>
      </c>
    </row>
    <row r="14" spans="1:15" ht="18" customHeight="1" x14ac:dyDescent="0.35">
      <c r="A14" s="24" t="s">
        <v>22</v>
      </c>
      <c r="B14" s="24" t="s">
        <v>115</v>
      </c>
      <c r="C14" s="24" t="s">
        <v>1506</v>
      </c>
      <c r="D14" s="24" t="s">
        <v>171</v>
      </c>
      <c r="E14" s="24" t="s">
        <v>151</v>
      </c>
      <c r="F14" s="24"/>
      <c r="G14" s="24"/>
      <c r="H14" s="68" t="s">
        <v>1507</v>
      </c>
      <c r="I14" s="40">
        <v>1860432</v>
      </c>
      <c r="J14" s="36" t="s">
        <v>1510</v>
      </c>
      <c r="K14" s="36" t="s">
        <v>436</v>
      </c>
      <c r="L14" s="36" t="s">
        <v>147</v>
      </c>
      <c r="N14" s="69" t="s">
        <v>685</v>
      </c>
      <c r="O14" s="70">
        <v>1145835</v>
      </c>
    </row>
    <row r="15" spans="1:15" ht="18" customHeight="1" x14ac:dyDescent="0.35">
      <c r="A15" s="24" t="s">
        <v>18</v>
      </c>
      <c r="B15" s="24" t="s">
        <v>60</v>
      </c>
      <c r="C15" s="24" t="s">
        <v>587</v>
      </c>
      <c r="D15" s="24" t="s">
        <v>588</v>
      </c>
      <c r="E15" s="24" t="s">
        <v>151</v>
      </c>
      <c r="F15" s="24"/>
      <c r="G15" s="24"/>
      <c r="H15" s="68" t="s">
        <v>589</v>
      </c>
      <c r="I15" s="40">
        <v>1999000</v>
      </c>
      <c r="J15" s="36" t="s">
        <v>592</v>
      </c>
      <c r="K15" s="36" t="s">
        <v>376</v>
      </c>
      <c r="L15" s="36" t="s">
        <v>147</v>
      </c>
      <c r="N15" s="69" t="s">
        <v>673</v>
      </c>
      <c r="O15" s="70">
        <v>3439468</v>
      </c>
    </row>
    <row r="16" spans="1:15" ht="18" customHeight="1" x14ac:dyDescent="0.35">
      <c r="A16" s="24" t="s">
        <v>20</v>
      </c>
      <c r="B16" s="24" t="s">
        <v>68</v>
      </c>
      <c r="C16" s="24" t="s">
        <v>1900</v>
      </c>
      <c r="D16" s="24" t="s">
        <v>214</v>
      </c>
      <c r="E16" s="24" t="s">
        <v>151</v>
      </c>
      <c r="F16" s="24"/>
      <c r="G16" s="24"/>
      <c r="H16" s="68" t="s">
        <v>2566</v>
      </c>
      <c r="I16" s="40">
        <v>3244523</v>
      </c>
      <c r="J16" s="36" t="s">
        <v>2569</v>
      </c>
      <c r="K16" s="36" t="s">
        <v>436</v>
      </c>
      <c r="L16" s="36" t="s">
        <v>147</v>
      </c>
      <c r="N16" s="69" t="s">
        <v>2555</v>
      </c>
      <c r="O16" s="70">
        <v>5963305</v>
      </c>
    </row>
    <row r="17" spans="1:15" ht="18" customHeight="1" x14ac:dyDescent="0.35">
      <c r="A17" s="24" t="s">
        <v>20</v>
      </c>
      <c r="B17" s="24" t="s">
        <v>97</v>
      </c>
      <c r="C17" s="24" t="s">
        <v>2517</v>
      </c>
      <c r="D17" s="24" t="s">
        <v>1104</v>
      </c>
      <c r="E17" s="24" t="s">
        <v>151</v>
      </c>
      <c r="F17" s="24"/>
      <c r="G17" s="24"/>
      <c r="H17" s="68" t="s">
        <v>2518</v>
      </c>
      <c r="I17" s="40">
        <v>3333333</v>
      </c>
      <c r="J17" s="36" t="s">
        <v>2521</v>
      </c>
      <c r="K17" s="36" t="s">
        <v>407</v>
      </c>
      <c r="L17" s="36" t="s">
        <v>147</v>
      </c>
      <c r="N17" s="69" t="s">
        <v>2597</v>
      </c>
      <c r="O17" s="70">
        <v>3580267</v>
      </c>
    </row>
    <row r="18" spans="1:15" ht="18" customHeight="1" x14ac:dyDescent="0.35">
      <c r="A18" s="24" t="s">
        <v>18</v>
      </c>
      <c r="B18" s="24" t="s">
        <v>62</v>
      </c>
      <c r="C18" s="24" t="s">
        <v>671</v>
      </c>
      <c r="D18" s="24" t="s">
        <v>672</v>
      </c>
      <c r="E18" s="24" t="s">
        <v>443</v>
      </c>
      <c r="F18" s="24" t="s">
        <v>659</v>
      </c>
      <c r="G18" s="24" t="s">
        <v>151</v>
      </c>
      <c r="H18" s="68" t="s">
        <v>673</v>
      </c>
      <c r="I18" s="40">
        <v>3439468</v>
      </c>
      <c r="J18" s="36" t="s">
        <v>676</v>
      </c>
      <c r="K18" s="36" t="s">
        <v>601</v>
      </c>
      <c r="L18" s="36" t="s">
        <v>147</v>
      </c>
      <c r="N18" s="69" t="s">
        <v>1000</v>
      </c>
      <c r="O18" s="70">
        <v>1377954</v>
      </c>
    </row>
    <row r="19" spans="1:15" ht="18" customHeight="1" x14ac:dyDescent="0.35">
      <c r="A19" s="24" t="s">
        <v>20</v>
      </c>
      <c r="B19" s="24" t="s">
        <v>94</v>
      </c>
      <c r="C19" s="24" t="s">
        <v>2595</v>
      </c>
      <c r="D19" s="24" t="s">
        <v>2596</v>
      </c>
      <c r="E19" s="24" t="s">
        <v>139</v>
      </c>
      <c r="F19" s="24"/>
      <c r="G19" s="24"/>
      <c r="H19" s="68" t="s">
        <v>2597</v>
      </c>
      <c r="I19" s="40">
        <v>3580267</v>
      </c>
      <c r="J19" s="36" t="s">
        <v>2600</v>
      </c>
      <c r="K19" s="36" t="s">
        <v>407</v>
      </c>
      <c r="L19" s="36" t="s">
        <v>147</v>
      </c>
      <c r="N19" s="69" t="s">
        <v>351</v>
      </c>
      <c r="O19" s="70">
        <v>1344200</v>
      </c>
    </row>
    <row r="20" spans="1:15" ht="18" customHeight="1" x14ac:dyDescent="0.35">
      <c r="A20" s="24" t="s">
        <v>20</v>
      </c>
      <c r="B20" s="24" t="s">
        <v>76</v>
      </c>
      <c r="C20" s="24" t="s">
        <v>1550</v>
      </c>
      <c r="D20" s="24" t="s">
        <v>1525</v>
      </c>
      <c r="E20" s="24" t="s">
        <v>25</v>
      </c>
      <c r="F20" s="24" t="s">
        <v>1737</v>
      </c>
      <c r="G20" s="24" t="s">
        <v>151</v>
      </c>
      <c r="H20" s="68" t="s">
        <v>1858</v>
      </c>
      <c r="I20" s="40">
        <v>3804368</v>
      </c>
      <c r="J20" s="36" t="s">
        <v>1861</v>
      </c>
      <c r="K20" s="36" t="s">
        <v>436</v>
      </c>
      <c r="L20" s="36" t="s">
        <v>147</v>
      </c>
      <c r="N20" s="69" t="s">
        <v>2871</v>
      </c>
      <c r="O20" s="70">
        <v>4500000</v>
      </c>
    </row>
    <row r="21" spans="1:15" ht="18" customHeight="1" x14ac:dyDescent="0.35">
      <c r="A21" s="24" t="s">
        <v>23</v>
      </c>
      <c r="B21" s="24" t="s">
        <v>116</v>
      </c>
      <c r="C21" s="24" t="s">
        <v>2734</v>
      </c>
      <c r="D21" s="24" t="s">
        <v>1320</v>
      </c>
      <c r="E21" s="24" t="s">
        <v>151</v>
      </c>
      <c r="F21" s="24"/>
      <c r="G21" s="24"/>
      <c r="H21" s="68" t="s">
        <v>2871</v>
      </c>
      <c r="I21" s="40">
        <v>4500000</v>
      </c>
      <c r="J21" s="36" t="s">
        <v>2874</v>
      </c>
      <c r="K21" s="36" t="s">
        <v>436</v>
      </c>
      <c r="L21" s="36" t="s">
        <v>147</v>
      </c>
      <c r="N21" s="69" t="s">
        <v>636</v>
      </c>
      <c r="O21" s="70">
        <v>1299288</v>
      </c>
    </row>
    <row r="22" spans="1:15" ht="18" customHeight="1" x14ac:dyDescent="0.35">
      <c r="A22" s="24" t="s">
        <v>15</v>
      </c>
      <c r="B22" s="24" t="s">
        <v>30</v>
      </c>
      <c r="C22" s="24" t="s">
        <v>276</v>
      </c>
      <c r="D22" s="24" t="s">
        <v>230</v>
      </c>
      <c r="E22" s="24" t="s">
        <v>151</v>
      </c>
      <c r="F22" s="24"/>
      <c r="G22" s="24"/>
      <c r="H22" s="68" t="s">
        <v>303</v>
      </c>
      <c r="I22" s="40">
        <v>5619875</v>
      </c>
      <c r="J22" s="36" t="s">
        <v>307</v>
      </c>
      <c r="K22" s="36" t="s">
        <v>158</v>
      </c>
      <c r="L22" s="36" t="s">
        <v>147</v>
      </c>
      <c r="N22" s="69" t="s">
        <v>589</v>
      </c>
      <c r="O22" s="70">
        <v>1999000</v>
      </c>
    </row>
    <row r="23" spans="1:15" ht="18" customHeight="1" x14ac:dyDescent="0.35">
      <c r="A23" s="24" t="s">
        <v>20</v>
      </c>
      <c r="B23" s="24" t="s">
        <v>80</v>
      </c>
      <c r="C23" s="24" t="s">
        <v>2040</v>
      </c>
      <c r="D23" s="24" t="s">
        <v>1843</v>
      </c>
      <c r="E23" s="24" t="s">
        <v>151</v>
      </c>
      <c r="F23" s="24"/>
      <c r="G23" s="24"/>
      <c r="H23" s="68" t="s">
        <v>2555</v>
      </c>
      <c r="I23" s="40">
        <v>5963305</v>
      </c>
      <c r="J23" s="36" t="s">
        <v>2560</v>
      </c>
      <c r="K23" s="36" t="s">
        <v>407</v>
      </c>
      <c r="L23" s="36" t="s">
        <v>147</v>
      </c>
      <c r="N23" s="69" t="s">
        <v>1858</v>
      </c>
      <c r="O23" s="70">
        <v>3804368</v>
      </c>
    </row>
    <row r="24" spans="1:15" ht="18" customHeight="1" x14ac:dyDescent="0.35">
      <c r="A24" s="24" t="s">
        <v>20</v>
      </c>
      <c r="B24" s="24" t="s">
        <v>92</v>
      </c>
      <c r="C24" s="24" t="s">
        <v>1556</v>
      </c>
      <c r="D24" s="24" t="s">
        <v>1443</v>
      </c>
      <c r="E24" s="24" t="s">
        <v>443</v>
      </c>
      <c r="F24" s="24" t="s">
        <v>1661</v>
      </c>
      <c r="G24" s="24" t="s">
        <v>151</v>
      </c>
      <c r="H24" s="68" t="s">
        <v>1662</v>
      </c>
      <c r="I24" s="40">
        <v>6198308</v>
      </c>
      <c r="J24" s="36" t="s">
        <v>1665</v>
      </c>
      <c r="K24" s="36" t="s">
        <v>1561</v>
      </c>
      <c r="L24" s="36" t="s">
        <v>147</v>
      </c>
      <c r="N24" s="69" t="s">
        <v>1010</v>
      </c>
      <c r="O24" s="70">
        <v>1106923</v>
      </c>
    </row>
    <row r="25" spans="1:15" ht="18" customHeight="1" x14ac:dyDescent="0.35">
      <c r="O25" s="67">
        <f>SUM(O2:O24)</f>
        <v>60014296</v>
      </c>
    </row>
  </sheetData>
  <sortState xmlns:xlrd2="http://schemas.microsoft.com/office/spreadsheetml/2017/richdata2" ref="A2:L24">
    <sortCondition ref="I2:I24"/>
  </sortState>
  <pageMargins left="0.2" right="0" top="0.25" bottom="0.5" header="0" footer="0.25"/>
  <pageSetup scale="54" fitToHeight="100" orientation="landscape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4BBAB-2EC6-4399-8A77-3AF81D16B0EF}">
  <sheetPr>
    <pageSetUpPr fitToPage="1"/>
  </sheetPr>
  <dimension ref="A1:AU507"/>
  <sheetViews>
    <sheetView showGridLines="0" topLeftCell="A47" zoomScale="90" zoomScaleNormal="90" workbookViewId="0">
      <selection activeCell="E1" sqref="E1:G78"/>
    </sheetView>
  </sheetViews>
  <sheetFormatPr defaultColWidth="12.7265625" defaultRowHeight="18" customHeight="1" x14ac:dyDescent="0.35"/>
  <cols>
    <col min="1" max="1" width="15" style="1" bestFit="1" customWidth="1"/>
    <col min="2" max="2" width="30.453125" style="1" bestFit="1" customWidth="1"/>
    <col min="3" max="3" width="20.7265625" style="2" bestFit="1" customWidth="1"/>
    <col min="4" max="4" width="15.81640625" style="1" bestFit="1" customWidth="1"/>
    <col min="5" max="5" width="13.26953125" style="1" bestFit="1" customWidth="1"/>
    <col min="6" max="6" width="30.453125" style="1" bestFit="1" customWidth="1"/>
    <col min="7" max="7" width="15.1796875" style="1" bestFit="1" customWidth="1"/>
    <col min="8" max="8" width="28.1796875" style="1" bestFit="1" customWidth="1"/>
    <col min="9" max="9" width="23.26953125" style="1" bestFit="1" customWidth="1"/>
    <col min="10" max="10" width="22.54296875" style="1" bestFit="1" customWidth="1"/>
    <col min="11" max="11" width="15.453125" style="1" bestFit="1" customWidth="1"/>
    <col min="12" max="12" width="22" style="1" bestFit="1" customWidth="1"/>
    <col min="13" max="13" width="25.81640625" style="1" bestFit="1" customWidth="1"/>
    <col min="14" max="14" width="20.1796875" style="1" bestFit="1" customWidth="1"/>
    <col min="15" max="15" width="22.453125" style="1" bestFit="1" customWidth="1"/>
    <col min="16" max="16" width="15.54296875" style="1" bestFit="1" customWidth="1"/>
    <col min="17" max="17" width="29.453125" style="1" bestFit="1" customWidth="1"/>
    <col min="18" max="18" width="20.54296875" style="1" bestFit="1" customWidth="1"/>
    <col min="19" max="19" width="7.81640625" style="1" bestFit="1" customWidth="1"/>
    <col min="20" max="20" width="15.1796875" style="1" bestFit="1" customWidth="1"/>
    <col min="21" max="21" width="30.26953125" style="1" bestFit="1" customWidth="1"/>
    <col min="22" max="22" width="27.81640625" style="1" bestFit="1" customWidth="1"/>
    <col min="23" max="23" width="28.26953125" style="1" bestFit="1" customWidth="1"/>
    <col min="24" max="24" width="28.453125" style="1" bestFit="1" customWidth="1"/>
    <col min="25" max="25" width="20.7265625" style="1" bestFit="1" customWidth="1"/>
    <col min="26" max="26" width="30.453125" style="1" bestFit="1" customWidth="1"/>
    <col min="27" max="27" width="9.7265625" style="1" bestFit="1" customWidth="1"/>
    <col min="28" max="28" width="22" style="1" bestFit="1" customWidth="1"/>
    <col min="29" max="29" width="17.7265625" style="1" bestFit="1" customWidth="1"/>
    <col min="30" max="30" width="15.7265625" style="1" bestFit="1" customWidth="1"/>
    <col min="31" max="31" width="13.54296875" style="1" bestFit="1" customWidth="1"/>
    <col min="32" max="32" width="7.453125" style="1" bestFit="1" customWidth="1"/>
    <col min="33" max="33" width="12.54296875" style="1" bestFit="1" customWidth="1"/>
    <col min="34" max="34" width="10" style="1" bestFit="1" customWidth="1"/>
    <col min="35" max="35" width="20.26953125" style="1" bestFit="1" customWidth="1"/>
    <col min="36" max="36" width="9.7265625" style="1" bestFit="1" customWidth="1"/>
    <col min="37" max="37" width="22.1796875" style="1" bestFit="1" customWidth="1"/>
    <col min="38" max="38" width="27.81640625" style="1" bestFit="1" customWidth="1"/>
    <col min="39" max="39" width="20.26953125" style="1" bestFit="1" customWidth="1"/>
    <col min="40" max="40" width="7.7265625" style="1" bestFit="1" customWidth="1"/>
    <col min="41" max="41" width="14" style="1" bestFit="1" customWidth="1"/>
    <col min="42" max="42" width="19.54296875" style="1" bestFit="1" customWidth="1"/>
    <col min="43" max="43" width="12.1796875" style="1" bestFit="1" customWidth="1"/>
    <col min="44" max="44" width="12.54296875" style="1" bestFit="1" customWidth="1"/>
    <col min="45" max="45" width="22.1796875" style="1" bestFit="1" customWidth="1"/>
    <col min="46" max="46" width="24.453125" style="1" bestFit="1" customWidth="1"/>
    <col min="47" max="47" width="11.26953125" style="1" bestFit="1" customWidth="1"/>
    <col min="48" max="16384" width="12.7265625" style="1"/>
  </cols>
  <sheetData>
    <row r="1" spans="1:47" ht="30" customHeight="1" x14ac:dyDescent="0.35">
      <c r="A1" s="16" t="s">
        <v>25</v>
      </c>
      <c r="B1" s="16" t="s">
        <v>26</v>
      </c>
      <c r="C1" s="4" t="s">
        <v>2933</v>
      </c>
      <c r="D1"/>
      <c r="E1" s="44" t="s">
        <v>2931</v>
      </c>
      <c r="F1" s="44" t="s">
        <v>26</v>
      </c>
      <c r="G1" s="44" t="s">
        <v>2934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ht="18" customHeight="1" x14ac:dyDescent="0.35">
      <c r="A2" s="24" t="s">
        <v>15</v>
      </c>
      <c r="B2" s="24" t="s">
        <v>29</v>
      </c>
      <c r="C2" s="56" t="s">
        <v>2935</v>
      </c>
      <c r="D2"/>
      <c r="E2" s="44" t="s">
        <v>15</v>
      </c>
      <c r="F2" s="44" t="s">
        <v>27</v>
      </c>
      <c r="G2" s="44">
        <v>15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47" ht="18" customHeight="1" x14ac:dyDescent="0.35">
      <c r="A3" s="24" t="s">
        <v>15</v>
      </c>
      <c r="B3" s="24" t="s">
        <v>27</v>
      </c>
      <c r="C3" s="56" t="s">
        <v>2936</v>
      </c>
      <c r="D3"/>
      <c r="E3" s="44" t="s">
        <v>15</v>
      </c>
      <c r="F3" s="44" t="s">
        <v>29</v>
      </c>
      <c r="G3" s="44">
        <v>7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ht="18" customHeight="1" x14ac:dyDescent="0.35">
      <c r="A4" s="24" t="s">
        <v>15</v>
      </c>
      <c r="B4" s="24" t="s">
        <v>31</v>
      </c>
      <c r="C4" s="56" t="s">
        <v>2937</v>
      </c>
      <c r="D4"/>
      <c r="E4" s="44" t="s">
        <v>15</v>
      </c>
      <c r="F4" s="44" t="s">
        <v>30</v>
      </c>
      <c r="G4" s="44">
        <v>6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ht="18" customHeight="1" x14ac:dyDescent="0.35">
      <c r="A5" s="24" t="s">
        <v>15</v>
      </c>
      <c r="B5" s="24" t="s">
        <v>31</v>
      </c>
      <c r="C5" s="56" t="s">
        <v>2938</v>
      </c>
      <c r="D5"/>
      <c r="E5" s="44" t="s">
        <v>15</v>
      </c>
      <c r="F5" s="44" t="s">
        <v>31</v>
      </c>
      <c r="G5" s="44">
        <v>10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ht="18" customHeight="1" x14ac:dyDescent="0.35">
      <c r="A6" s="24" t="s">
        <v>15</v>
      </c>
      <c r="B6" s="24" t="s">
        <v>30</v>
      </c>
      <c r="C6" s="56" t="s">
        <v>2939</v>
      </c>
      <c r="D6"/>
      <c r="E6" s="44" t="s">
        <v>15</v>
      </c>
      <c r="F6" s="44" t="s">
        <v>32</v>
      </c>
      <c r="G6" s="44">
        <v>5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ht="18" customHeight="1" x14ac:dyDescent="0.35">
      <c r="A7" s="24" t="s">
        <v>15</v>
      </c>
      <c r="B7" s="24" t="s">
        <v>30</v>
      </c>
      <c r="C7" s="56" t="s">
        <v>2940</v>
      </c>
      <c r="D7"/>
      <c r="E7" s="44" t="s">
        <v>15</v>
      </c>
      <c r="F7" s="44" t="s">
        <v>33</v>
      </c>
      <c r="G7" s="44">
        <v>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ht="18" customHeight="1" x14ac:dyDescent="0.35">
      <c r="A8" s="24" t="s">
        <v>15</v>
      </c>
      <c r="B8" s="24" t="s">
        <v>27</v>
      </c>
      <c r="C8" s="56" t="s">
        <v>2941</v>
      </c>
      <c r="D8"/>
      <c r="E8" s="44" t="s">
        <v>15</v>
      </c>
      <c r="F8" s="44" t="s">
        <v>34</v>
      </c>
      <c r="G8" s="44">
        <v>38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ht="18" customHeight="1" x14ac:dyDescent="0.35">
      <c r="A9" s="24" t="s">
        <v>15</v>
      </c>
      <c r="B9" s="24" t="s">
        <v>29</v>
      </c>
      <c r="C9" s="56" t="s">
        <v>2942</v>
      </c>
      <c r="D9"/>
      <c r="E9" s="44" t="s">
        <v>15</v>
      </c>
      <c r="F9" s="44" t="s">
        <v>35</v>
      </c>
      <c r="G9" s="44">
        <v>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ht="18" customHeight="1" x14ac:dyDescent="0.35">
      <c r="A10" s="24" t="s">
        <v>15</v>
      </c>
      <c r="B10" s="24" t="s">
        <v>27</v>
      </c>
      <c r="C10" s="56" t="s">
        <v>2943</v>
      </c>
      <c r="D10"/>
      <c r="E10" s="44" t="s">
        <v>15</v>
      </c>
      <c r="F10" s="44" t="s">
        <v>36</v>
      </c>
      <c r="G10" s="44">
        <v>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ht="18" customHeight="1" x14ac:dyDescent="0.35">
      <c r="A11" s="24" t="s">
        <v>15</v>
      </c>
      <c r="B11" s="24" t="s">
        <v>27</v>
      </c>
      <c r="C11" s="56" t="s">
        <v>2944</v>
      </c>
      <c r="D11"/>
      <c r="E11" s="44" t="s">
        <v>15</v>
      </c>
      <c r="F11" s="44" t="s">
        <v>37</v>
      </c>
      <c r="G11" s="44">
        <v>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ht="18" customHeight="1" x14ac:dyDescent="0.35">
      <c r="A12" s="24" t="s">
        <v>15</v>
      </c>
      <c r="B12" s="24" t="s">
        <v>29</v>
      </c>
      <c r="C12" s="56" t="s">
        <v>2945</v>
      </c>
      <c r="D12"/>
      <c r="E12" s="44" t="s">
        <v>15</v>
      </c>
      <c r="F12" s="44" t="s">
        <v>40</v>
      </c>
      <c r="G12" s="44">
        <v>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ht="18" customHeight="1" x14ac:dyDescent="0.35">
      <c r="A13" s="24" t="s">
        <v>15</v>
      </c>
      <c r="B13" s="24" t="s">
        <v>27</v>
      </c>
      <c r="C13" s="56" t="s">
        <v>2946</v>
      </c>
      <c r="D13"/>
      <c r="E13" s="44" t="s">
        <v>16</v>
      </c>
      <c r="F13" s="44" t="s">
        <v>42</v>
      </c>
      <c r="G13" s="44">
        <v>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ht="18" customHeight="1" x14ac:dyDescent="0.35">
      <c r="A14" s="24" t="s">
        <v>15</v>
      </c>
      <c r="B14" s="24" t="s">
        <v>40</v>
      </c>
      <c r="C14" s="56" t="s">
        <v>2947</v>
      </c>
      <c r="D14"/>
      <c r="E14" s="44" t="s">
        <v>16</v>
      </c>
      <c r="F14" s="44" t="s">
        <v>43</v>
      </c>
      <c r="G14" s="44">
        <v>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ht="18" customHeight="1" x14ac:dyDescent="0.35">
      <c r="A15" s="24" t="s">
        <v>15</v>
      </c>
      <c r="B15" s="24" t="s">
        <v>31</v>
      </c>
      <c r="C15" s="56" t="s">
        <v>2948</v>
      </c>
      <c r="D15"/>
      <c r="E15" s="44" t="s">
        <v>16</v>
      </c>
      <c r="F15" s="44" t="s">
        <v>44</v>
      </c>
      <c r="G15" s="44">
        <v>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ht="18" customHeight="1" x14ac:dyDescent="0.35">
      <c r="A16" s="24" t="s">
        <v>15</v>
      </c>
      <c r="B16" s="24" t="s">
        <v>27</v>
      </c>
      <c r="C16" s="56" t="s">
        <v>2949</v>
      </c>
      <c r="D16"/>
      <c r="E16" s="44" t="s">
        <v>16</v>
      </c>
      <c r="F16" s="44" t="s">
        <v>46</v>
      </c>
      <c r="G16" s="44">
        <v>10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7" ht="18" customHeight="1" x14ac:dyDescent="0.35">
      <c r="A17" s="24" t="s">
        <v>15</v>
      </c>
      <c r="B17" s="24" t="s">
        <v>27</v>
      </c>
      <c r="C17" s="56" t="s">
        <v>2950</v>
      </c>
      <c r="D17"/>
      <c r="E17" s="44" t="s">
        <v>16</v>
      </c>
      <c r="F17" s="44" t="s">
        <v>47</v>
      </c>
      <c r="G17" s="44">
        <v>2</v>
      </c>
    </row>
    <row r="18" spans="1:7" ht="18" customHeight="1" x14ac:dyDescent="0.35">
      <c r="A18" s="24" t="s">
        <v>15</v>
      </c>
      <c r="B18" s="24" t="s">
        <v>31</v>
      </c>
      <c r="C18" s="56" t="s">
        <v>2951</v>
      </c>
      <c r="D18"/>
      <c r="E18" s="44" t="s">
        <v>16</v>
      </c>
      <c r="F18" s="44" t="s">
        <v>48</v>
      </c>
      <c r="G18" s="44">
        <v>1</v>
      </c>
    </row>
    <row r="19" spans="1:7" ht="18" customHeight="1" x14ac:dyDescent="0.35">
      <c r="A19" s="24" t="s">
        <v>15</v>
      </c>
      <c r="B19" s="24" t="s">
        <v>31</v>
      </c>
      <c r="C19" s="56" t="s">
        <v>2952</v>
      </c>
      <c r="D19"/>
      <c r="E19" s="44" t="s">
        <v>16</v>
      </c>
      <c r="F19" s="44" t="s">
        <v>49</v>
      </c>
      <c r="G19" s="44">
        <v>5</v>
      </c>
    </row>
    <row r="20" spans="1:7" ht="18" customHeight="1" x14ac:dyDescent="0.35">
      <c r="A20" s="24" t="s">
        <v>15</v>
      </c>
      <c r="B20" s="24" t="s">
        <v>31</v>
      </c>
      <c r="C20" s="56" t="s">
        <v>2953</v>
      </c>
      <c r="D20"/>
      <c r="E20" s="44" t="s">
        <v>17</v>
      </c>
      <c r="F20" s="44" t="s">
        <v>50</v>
      </c>
      <c r="G20" s="44">
        <v>2</v>
      </c>
    </row>
    <row r="21" spans="1:7" ht="18" customHeight="1" x14ac:dyDescent="0.35">
      <c r="A21" s="24" t="s">
        <v>15</v>
      </c>
      <c r="B21" s="24" t="s">
        <v>29</v>
      </c>
      <c r="C21" s="56" t="s">
        <v>2954</v>
      </c>
      <c r="D21"/>
      <c r="E21" s="44" t="s">
        <v>17</v>
      </c>
      <c r="F21" s="44" t="s">
        <v>51</v>
      </c>
      <c r="G21" s="44">
        <v>9</v>
      </c>
    </row>
    <row r="22" spans="1:7" ht="18" customHeight="1" x14ac:dyDescent="0.35">
      <c r="A22" s="24" t="s">
        <v>15</v>
      </c>
      <c r="B22" s="24" t="s">
        <v>27</v>
      </c>
      <c r="C22" s="56" t="s">
        <v>2955</v>
      </c>
      <c r="D22"/>
      <c r="E22" s="44" t="s">
        <v>17</v>
      </c>
      <c r="F22" s="44" t="s">
        <v>52</v>
      </c>
      <c r="G22" s="44">
        <v>11</v>
      </c>
    </row>
    <row r="23" spans="1:7" ht="18" customHeight="1" x14ac:dyDescent="0.35">
      <c r="A23" s="24" t="s">
        <v>15</v>
      </c>
      <c r="B23" s="24" t="s">
        <v>30</v>
      </c>
      <c r="C23" s="56" t="s">
        <v>2956</v>
      </c>
      <c r="D23"/>
      <c r="E23" s="44" t="s">
        <v>17</v>
      </c>
      <c r="F23" s="44" t="s">
        <v>53</v>
      </c>
      <c r="G23" s="44">
        <v>2</v>
      </c>
    </row>
    <row r="24" spans="1:7" ht="18" customHeight="1" x14ac:dyDescent="0.35">
      <c r="A24" s="24" t="s">
        <v>15</v>
      </c>
      <c r="B24" s="24" t="s">
        <v>30</v>
      </c>
      <c r="C24" s="56" t="s">
        <v>2957</v>
      </c>
      <c r="D24"/>
      <c r="E24" s="44" t="s">
        <v>17</v>
      </c>
      <c r="F24" s="44" t="s">
        <v>54</v>
      </c>
      <c r="G24" s="44">
        <v>15</v>
      </c>
    </row>
    <row r="25" spans="1:7" ht="18" customHeight="1" x14ac:dyDescent="0.35">
      <c r="A25" s="24" t="s">
        <v>15</v>
      </c>
      <c r="B25" s="24" t="s">
        <v>29</v>
      </c>
      <c r="C25" s="56" t="s">
        <v>2958</v>
      </c>
      <c r="D25"/>
      <c r="E25" s="44" t="s">
        <v>17</v>
      </c>
      <c r="F25" s="44" t="s">
        <v>55</v>
      </c>
      <c r="G25" s="44">
        <v>3</v>
      </c>
    </row>
    <row r="26" spans="1:7" ht="18" customHeight="1" x14ac:dyDescent="0.35">
      <c r="A26" s="24" t="s">
        <v>15</v>
      </c>
      <c r="B26" s="24" t="s">
        <v>27</v>
      </c>
      <c r="C26" s="56" t="s">
        <v>2959</v>
      </c>
      <c r="D26"/>
      <c r="E26" s="44" t="s">
        <v>17</v>
      </c>
      <c r="F26" s="44" t="s">
        <v>56</v>
      </c>
      <c r="G26" s="44">
        <v>13</v>
      </c>
    </row>
    <row r="27" spans="1:7" ht="18" customHeight="1" x14ac:dyDescent="0.35">
      <c r="A27" s="24" t="s">
        <v>15</v>
      </c>
      <c r="B27" s="24" t="s">
        <v>27</v>
      </c>
      <c r="C27" s="56" t="s">
        <v>2960</v>
      </c>
      <c r="D27"/>
      <c r="E27" s="44" t="s">
        <v>17</v>
      </c>
      <c r="F27" s="44" t="s">
        <v>57</v>
      </c>
      <c r="G27" s="44">
        <v>6</v>
      </c>
    </row>
    <row r="28" spans="1:7" ht="18" customHeight="1" x14ac:dyDescent="0.35">
      <c r="A28" s="24" t="s">
        <v>15</v>
      </c>
      <c r="B28" s="24" t="s">
        <v>30</v>
      </c>
      <c r="C28" s="56" t="s">
        <v>2961</v>
      </c>
      <c r="D28"/>
      <c r="E28" s="44" t="s">
        <v>18</v>
      </c>
      <c r="F28" s="44" t="s">
        <v>58</v>
      </c>
      <c r="G28" s="44">
        <v>2</v>
      </c>
    </row>
    <row r="29" spans="1:7" ht="18" customHeight="1" x14ac:dyDescent="0.35">
      <c r="A29" s="24" t="s">
        <v>15</v>
      </c>
      <c r="B29" s="24" t="s">
        <v>29</v>
      </c>
      <c r="C29" s="56" t="s">
        <v>2962</v>
      </c>
      <c r="D29"/>
      <c r="E29" s="44" t="s">
        <v>18</v>
      </c>
      <c r="F29" s="44" t="s">
        <v>59</v>
      </c>
      <c r="G29" s="44">
        <v>7</v>
      </c>
    </row>
    <row r="30" spans="1:7" ht="18" customHeight="1" x14ac:dyDescent="0.35">
      <c r="A30" s="24" t="s">
        <v>15</v>
      </c>
      <c r="B30" s="24" t="s">
        <v>27</v>
      </c>
      <c r="C30" s="56" t="s">
        <v>2963</v>
      </c>
      <c r="D30"/>
      <c r="E30" s="44" t="s">
        <v>18</v>
      </c>
      <c r="F30" s="44" t="s">
        <v>60</v>
      </c>
      <c r="G30" s="44">
        <v>8</v>
      </c>
    </row>
    <row r="31" spans="1:7" ht="18" customHeight="1" x14ac:dyDescent="0.35">
      <c r="A31" s="24" t="s">
        <v>15</v>
      </c>
      <c r="B31" s="24" t="s">
        <v>30</v>
      </c>
      <c r="C31" s="56" t="s">
        <v>2964</v>
      </c>
      <c r="D31"/>
      <c r="E31" s="44" t="s">
        <v>18</v>
      </c>
      <c r="F31" s="44" t="s">
        <v>61</v>
      </c>
      <c r="G31" s="44">
        <v>2</v>
      </c>
    </row>
    <row r="32" spans="1:7" ht="18" customHeight="1" x14ac:dyDescent="0.35">
      <c r="A32" s="24" t="s">
        <v>15</v>
      </c>
      <c r="B32" s="24" t="s">
        <v>31</v>
      </c>
      <c r="C32" s="56" t="s">
        <v>2965</v>
      </c>
      <c r="D32"/>
      <c r="E32" s="44" t="s">
        <v>18</v>
      </c>
      <c r="F32" s="44" t="s">
        <v>62</v>
      </c>
      <c r="G32" s="44">
        <v>1</v>
      </c>
    </row>
    <row r="33" spans="1:7" ht="18" customHeight="1" x14ac:dyDescent="0.35">
      <c r="A33" s="24" t="s">
        <v>15</v>
      </c>
      <c r="B33" s="24" t="s">
        <v>27</v>
      </c>
      <c r="C33" s="56" t="s">
        <v>2966</v>
      </c>
      <c r="D33"/>
      <c r="E33" s="44" t="s">
        <v>19</v>
      </c>
      <c r="F33" s="44" t="s">
        <v>63</v>
      </c>
      <c r="G33" s="44">
        <v>7</v>
      </c>
    </row>
    <row r="34" spans="1:7" ht="18" customHeight="1" x14ac:dyDescent="0.35">
      <c r="A34" s="24" t="s">
        <v>15</v>
      </c>
      <c r="B34" s="24" t="s">
        <v>29</v>
      </c>
      <c r="C34" s="56" t="s">
        <v>2967</v>
      </c>
      <c r="D34"/>
      <c r="E34" s="44" t="s">
        <v>19</v>
      </c>
      <c r="F34" s="44" t="s">
        <v>65</v>
      </c>
      <c r="G34" s="44">
        <v>3</v>
      </c>
    </row>
    <row r="35" spans="1:7" ht="18" customHeight="1" x14ac:dyDescent="0.35">
      <c r="A35" s="24" t="s">
        <v>15</v>
      </c>
      <c r="B35" s="24" t="s">
        <v>40</v>
      </c>
      <c r="C35" s="56" t="s">
        <v>2968</v>
      </c>
      <c r="D35"/>
      <c r="E35" s="44" t="s">
        <v>19</v>
      </c>
      <c r="F35" s="44" t="s">
        <v>66</v>
      </c>
      <c r="G35" s="44">
        <v>1</v>
      </c>
    </row>
    <row r="36" spans="1:7" ht="18" customHeight="1" x14ac:dyDescent="0.35">
      <c r="A36" s="24" t="s">
        <v>15</v>
      </c>
      <c r="B36" s="24" t="s">
        <v>27</v>
      </c>
      <c r="C36" s="56" t="s">
        <v>2969</v>
      </c>
      <c r="D36"/>
      <c r="E36" s="44" t="s">
        <v>20</v>
      </c>
      <c r="F36" s="44" t="s">
        <v>67</v>
      </c>
      <c r="G36" s="44">
        <v>9</v>
      </c>
    </row>
    <row r="37" spans="1:7" ht="18" customHeight="1" x14ac:dyDescent="0.35">
      <c r="A37" s="24" t="s">
        <v>15</v>
      </c>
      <c r="B37" s="24" t="s">
        <v>27</v>
      </c>
      <c r="C37" s="56" t="s">
        <v>2970</v>
      </c>
      <c r="D37"/>
      <c r="E37" s="44" t="s">
        <v>20</v>
      </c>
      <c r="F37" s="44" t="s">
        <v>68</v>
      </c>
      <c r="G37" s="44">
        <v>18</v>
      </c>
    </row>
    <row r="38" spans="1:7" ht="18" customHeight="1" x14ac:dyDescent="0.35">
      <c r="A38" s="24" t="s">
        <v>15</v>
      </c>
      <c r="B38" s="24" t="s">
        <v>31</v>
      </c>
      <c r="C38" s="56" t="s">
        <v>2971</v>
      </c>
      <c r="D38"/>
      <c r="E38" s="44" t="s">
        <v>20</v>
      </c>
      <c r="F38" s="44" t="s">
        <v>70</v>
      </c>
      <c r="G38" s="44">
        <v>3</v>
      </c>
    </row>
    <row r="39" spans="1:7" ht="18" customHeight="1" x14ac:dyDescent="0.35">
      <c r="A39" s="24" t="s">
        <v>15</v>
      </c>
      <c r="B39" s="24" t="s">
        <v>27</v>
      </c>
      <c r="C39" s="56" t="s">
        <v>2972</v>
      </c>
      <c r="D39"/>
      <c r="E39" s="44" t="s">
        <v>20</v>
      </c>
      <c r="F39" s="44" t="s">
        <v>71</v>
      </c>
      <c r="G39" s="44">
        <v>2</v>
      </c>
    </row>
    <row r="40" spans="1:7" ht="18" customHeight="1" x14ac:dyDescent="0.35">
      <c r="A40" s="24" t="s">
        <v>15</v>
      </c>
      <c r="B40" s="24" t="s">
        <v>31</v>
      </c>
      <c r="C40" s="56" t="s">
        <v>2973</v>
      </c>
      <c r="D40"/>
      <c r="E40" s="44" t="s">
        <v>20</v>
      </c>
      <c r="F40" s="44" t="s">
        <v>72</v>
      </c>
      <c r="G40" s="44">
        <v>8</v>
      </c>
    </row>
    <row r="41" spans="1:7" ht="18" customHeight="1" x14ac:dyDescent="0.35">
      <c r="A41" s="24" t="s">
        <v>15</v>
      </c>
      <c r="B41" s="24" t="s">
        <v>31</v>
      </c>
      <c r="C41" s="56" t="s">
        <v>2974</v>
      </c>
      <c r="D41"/>
      <c r="E41" s="44" t="s">
        <v>20</v>
      </c>
      <c r="F41" s="44" t="s">
        <v>73</v>
      </c>
      <c r="G41" s="44">
        <v>5</v>
      </c>
    </row>
    <row r="42" spans="1:7" ht="18" customHeight="1" x14ac:dyDescent="0.35">
      <c r="A42" s="24" t="s">
        <v>16</v>
      </c>
      <c r="B42" s="24" t="s">
        <v>43</v>
      </c>
      <c r="C42" s="56" t="s">
        <v>2975</v>
      </c>
      <c r="D42"/>
      <c r="E42" s="44" t="s">
        <v>20</v>
      </c>
      <c r="F42" s="44" t="s">
        <v>74</v>
      </c>
      <c r="G42" s="44">
        <v>5</v>
      </c>
    </row>
    <row r="43" spans="1:7" ht="18" customHeight="1" x14ac:dyDescent="0.35">
      <c r="A43" s="24" t="s">
        <v>16</v>
      </c>
      <c r="B43" s="24" t="s">
        <v>43</v>
      </c>
      <c r="C43" s="56" t="s">
        <v>2976</v>
      </c>
      <c r="D43"/>
      <c r="E43" s="44" t="s">
        <v>20</v>
      </c>
      <c r="F43" s="44" t="s">
        <v>75</v>
      </c>
      <c r="G43" s="44">
        <v>2</v>
      </c>
    </row>
    <row r="44" spans="1:7" ht="18" customHeight="1" x14ac:dyDescent="0.35">
      <c r="A44" s="24" t="s">
        <v>16</v>
      </c>
      <c r="B44" s="24" t="s">
        <v>48</v>
      </c>
      <c r="C44" s="56" t="s">
        <v>2977</v>
      </c>
      <c r="D44"/>
      <c r="E44" s="44" t="s">
        <v>20</v>
      </c>
      <c r="F44" s="44" t="s">
        <v>76</v>
      </c>
      <c r="G44" s="44">
        <v>11</v>
      </c>
    </row>
    <row r="45" spans="1:7" ht="18" customHeight="1" x14ac:dyDescent="0.35">
      <c r="A45" s="24" t="s">
        <v>16</v>
      </c>
      <c r="B45" s="24" t="s">
        <v>49</v>
      </c>
      <c r="C45" s="56" t="s">
        <v>2978</v>
      </c>
      <c r="D45"/>
      <c r="E45" s="44" t="s">
        <v>20</v>
      </c>
      <c r="F45" s="44" t="s">
        <v>77</v>
      </c>
      <c r="G45" s="44">
        <v>3</v>
      </c>
    </row>
    <row r="46" spans="1:7" ht="18" customHeight="1" x14ac:dyDescent="0.35">
      <c r="A46" s="24" t="s">
        <v>16</v>
      </c>
      <c r="B46" s="24" t="s">
        <v>47</v>
      </c>
      <c r="C46" s="56" t="s">
        <v>2979</v>
      </c>
      <c r="D46"/>
      <c r="E46" s="44" t="s">
        <v>20</v>
      </c>
      <c r="F46" s="44" t="s">
        <v>78</v>
      </c>
      <c r="G46" s="44">
        <v>1</v>
      </c>
    </row>
    <row r="47" spans="1:7" ht="18" customHeight="1" x14ac:dyDescent="0.35">
      <c r="A47" s="24" t="s">
        <v>16</v>
      </c>
      <c r="B47" s="24" t="s">
        <v>46</v>
      </c>
      <c r="C47" s="56" t="s">
        <v>2980</v>
      </c>
      <c r="D47"/>
      <c r="E47" s="44" t="s">
        <v>20</v>
      </c>
      <c r="F47" s="44" t="s">
        <v>79</v>
      </c>
      <c r="G47" s="44">
        <v>1</v>
      </c>
    </row>
    <row r="48" spans="1:7" ht="18" customHeight="1" x14ac:dyDescent="0.35">
      <c r="A48" s="24" t="s">
        <v>16</v>
      </c>
      <c r="B48" s="24" t="s">
        <v>46</v>
      </c>
      <c r="C48" s="56" t="s">
        <v>2981</v>
      </c>
      <c r="D48"/>
      <c r="E48" s="44" t="s">
        <v>20</v>
      </c>
      <c r="F48" s="44" t="s">
        <v>80</v>
      </c>
      <c r="G48" s="44">
        <v>16</v>
      </c>
    </row>
    <row r="49" spans="1:7" ht="18" customHeight="1" x14ac:dyDescent="0.35">
      <c r="A49" s="24" t="s">
        <v>16</v>
      </c>
      <c r="B49" s="24" t="s">
        <v>44</v>
      </c>
      <c r="C49" s="56" t="s">
        <v>2982</v>
      </c>
      <c r="D49"/>
      <c r="E49" s="44" t="s">
        <v>20</v>
      </c>
      <c r="F49" s="44" t="s">
        <v>81</v>
      </c>
      <c r="G49" s="44">
        <v>15</v>
      </c>
    </row>
    <row r="50" spans="1:7" ht="18" customHeight="1" x14ac:dyDescent="0.35">
      <c r="A50" s="24" t="s">
        <v>16</v>
      </c>
      <c r="B50" s="24" t="s">
        <v>44</v>
      </c>
      <c r="C50" s="56" t="s">
        <v>2983</v>
      </c>
      <c r="D50"/>
      <c r="E50" s="44" t="s">
        <v>20</v>
      </c>
      <c r="F50" s="44" t="s">
        <v>82</v>
      </c>
      <c r="G50" s="44">
        <v>11</v>
      </c>
    </row>
    <row r="51" spans="1:7" ht="18" customHeight="1" x14ac:dyDescent="0.35">
      <c r="A51" s="24" t="s">
        <v>16</v>
      </c>
      <c r="B51" s="24" t="s">
        <v>44</v>
      </c>
      <c r="C51" s="56" t="s">
        <v>2984</v>
      </c>
      <c r="D51"/>
      <c r="E51" s="44" t="s">
        <v>20</v>
      </c>
      <c r="F51" s="44" t="s">
        <v>83</v>
      </c>
      <c r="G51" s="44">
        <v>1</v>
      </c>
    </row>
    <row r="52" spans="1:7" ht="18" customHeight="1" x14ac:dyDescent="0.35">
      <c r="A52" s="24" t="s">
        <v>16</v>
      </c>
      <c r="B52" s="24" t="s">
        <v>49</v>
      </c>
      <c r="C52" s="56" t="s">
        <v>2985</v>
      </c>
      <c r="D52"/>
      <c r="E52" s="44" t="s">
        <v>20</v>
      </c>
      <c r="F52" s="44" t="s">
        <v>85</v>
      </c>
      <c r="G52" s="44">
        <v>1</v>
      </c>
    </row>
    <row r="53" spans="1:7" ht="18" customHeight="1" x14ac:dyDescent="0.35">
      <c r="A53" s="24" t="s">
        <v>16</v>
      </c>
      <c r="B53" s="24" t="s">
        <v>46</v>
      </c>
      <c r="C53" s="56" t="s">
        <v>2986</v>
      </c>
      <c r="D53"/>
      <c r="E53" s="44" t="s">
        <v>20</v>
      </c>
      <c r="F53" s="44" t="s">
        <v>87</v>
      </c>
      <c r="G53" s="44">
        <v>4</v>
      </c>
    </row>
    <row r="54" spans="1:7" ht="18" customHeight="1" x14ac:dyDescent="0.35">
      <c r="A54" s="24" t="s">
        <v>16</v>
      </c>
      <c r="B54" s="24" t="s">
        <v>46</v>
      </c>
      <c r="C54" s="56" t="s">
        <v>2987</v>
      </c>
      <c r="D54"/>
      <c r="E54" s="44" t="s">
        <v>20</v>
      </c>
      <c r="F54" s="44" t="s">
        <v>88</v>
      </c>
      <c r="G54" s="44">
        <v>2</v>
      </c>
    </row>
    <row r="55" spans="1:7" ht="18" customHeight="1" x14ac:dyDescent="0.35">
      <c r="A55" s="24" t="s">
        <v>16</v>
      </c>
      <c r="B55" s="24" t="s">
        <v>49</v>
      </c>
      <c r="C55" s="56" t="s">
        <v>2988</v>
      </c>
      <c r="D55"/>
      <c r="E55" s="44" t="s">
        <v>20</v>
      </c>
      <c r="F55" s="44" t="s">
        <v>89</v>
      </c>
      <c r="G55" s="44">
        <v>1</v>
      </c>
    </row>
    <row r="56" spans="1:7" ht="18" customHeight="1" x14ac:dyDescent="0.35">
      <c r="A56" s="24" t="s">
        <v>16</v>
      </c>
      <c r="B56" s="24" t="s">
        <v>46</v>
      </c>
      <c r="C56" s="56" t="s">
        <v>2989</v>
      </c>
      <c r="D56"/>
      <c r="E56" s="44" t="s">
        <v>20</v>
      </c>
      <c r="F56" s="44" t="s">
        <v>90</v>
      </c>
      <c r="G56" s="44">
        <v>1</v>
      </c>
    </row>
    <row r="57" spans="1:7" ht="18" customHeight="1" x14ac:dyDescent="0.35">
      <c r="A57" s="24" t="s">
        <v>16</v>
      </c>
      <c r="B57" s="24" t="s">
        <v>46</v>
      </c>
      <c r="C57" s="56" t="s">
        <v>2990</v>
      </c>
      <c r="D57"/>
      <c r="E57" s="44" t="s">
        <v>20</v>
      </c>
      <c r="F57" s="44" t="s">
        <v>91</v>
      </c>
      <c r="G57" s="44">
        <v>20</v>
      </c>
    </row>
    <row r="58" spans="1:7" ht="18" customHeight="1" x14ac:dyDescent="0.35">
      <c r="A58" s="24" t="s">
        <v>16</v>
      </c>
      <c r="B58" s="24" t="s">
        <v>46</v>
      </c>
      <c r="C58" s="56" t="s">
        <v>2991</v>
      </c>
      <c r="D58"/>
      <c r="E58" s="44" t="s">
        <v>20</v>
      </c>
      <c r="F58" s="44" t="s">
        <v>92</v>
      </c>
      <c r="G58" s="44">
        <v>12</v>
      </c>
    </row>
    <row r="59" spans="1:7" ht="18" customHeight="1" x14ac:dyDescent="0.35">
      <c r="A59" s="24" t="s">
        <v>16</v>
      </c>
      <c r="B59" s="24" t="s">
        <v>47</v>
      </c>
      <c r="C59" s="56" t="s">
        <v>2992</v>
      </c>
      <c r="D59"/>
      <c r="E59" s="44" t="s">
        <v>20</v>
      </c>
      <c r="F59" s="44" t="s">
        <v>93</v>
      </c>
      <c r="G59" s="44">
        <v>2</v>
      </c>
    </row>
    <row r="60" spans="1:7" ht="18" customHeight="1" x14ac:dyDescent="0.35">
      <c r="A60" s="24" t="s">
        <v>16</v>
      </c>
      <c r="B60" s="24" t="s">
        <v>44</v>
      </c>
      <c r="C60" s="56" t="s">
        <v>2993</v>
      </c>
      <c r="D60"/>
      <c r="E60" s="44" t="s">
        <v>20</v>
      </c>
      <c r="F60" s="44" t="s">
        <v>94</v>
      </c>
      <c r="G60" s="44">
        <v>4</v>
      </c>
    </row>
    <row r="61" spans="1:7" ht="18" customHeight="1" x14ac:dyDescent="0.35">
      <c r="A61" s="24" t="s">
        <v>16</v>
      </c>
      <c r="B61" s="24" t="s">
        <v>44</v>
      </c>
      <c r="C61" s="56" t="s">
        <v>2994</v>
      </c>
      <c r="D61"/>
      <c r="E61" s="44" t="s">
        <v>20</v>
      </c>
      <c r="F61" s="44" t="s">
        <v>95</v>
      </c>
      <c r="G61" s="44">
        <v>4</v>
      </c>
    </row>
    <row r="62" spans="1:7" ht="18" customHeight="1" x14ac:dyDescent="0.35">
      <c r="A62" s="24" t="s">
        <v>16</v>
      </c>
      <c r="B62" s="24" t="s">
        <v>44</v>
      </c>
      <c r="C62" s="56" t="s">
        <v>2995</v>
      </c>
      <c r="D62"/>
      <c r="E62" s="44" t="s">
        <v>20</v>
      </c>
      <c r="F62" s="44" t="s">
        <v>96</v>
      </c>
      <c r="G62" s="44">
        <v>9</v>
      </c>
    </row>
    <row r="63" spans="1:7" ht="18" customHeight="1" x14ac:dyDescent="0.35">
      <c r="A63" s="24" t="s">
        <v>16</v>
      </c>
      <c r="B63" s="24" t="s">
        <v>44</v>
      </c>
      <c r="C63" s="56" t="s">
        <v>2996</v>
      </c>
      <c r="D63"/>
      <c r="E63" s="44" t="s">
        <v>20</v>
      </c>
      <c r="F63" s="44" t="s">
        <v>97</v>
      </c>
      <c r="G63" s="44">
        <v>29</v>
      </c>
    </row>
    <row r="64" spans="1:7" ht="18" customHeight="1" x14ac:dyDescent="0.35">
      <c r="A64" s="24" t="s">
        <v>16</v>
      </c>
      <c r="B64" s="24" t="s">
        <v>42</v>
      </c>
      <c r="C64" s="56" t="s">
        <v>2997</v>
      </c>
      <c r="D64"/>
      <c r="E64" s="44" t="s">
        <v>20</v>
      </c>
      <c r="F64" s="44" t="s">
        <v>98</v>
      </c>
      <c r="G64" s="44">
        <v>1</v>
      </c>
    </row>
    <row r="65" spans="1:7" ht="18" customHeight="1" x14ac:dyDescent="0.35">
      <c r="A65" s="24" t="s">
        <v>16</v>
      </c>
      <c r="B65" s="24" t="s">
        <v>42</v>
      </c>
      <c r="C65" s="56" t="s">
        <v>2998</v>
      </c>
      <c r="D65"/>
      <c r="E65" s="44" t="s">
        <v>20</v>
      </c>
      <c r="F65" s="44" t="s">
        <v>99</v>
      </c>
      <c r="G65" s="44">
        <v>6</v>
      </c>
    </row>
    <row r="66" spans="1:7" ht="18" customHeight="1" x14ac:dyDescent="0.35">
      <c r="A66" s="24" t="s">
        <v>16</v>
      </c>
      <c r="B66" s="24" t="s">
        <v>46</v>
      </c>
      <c r="C66" s="56" t="s">
        <v>2999</v>
      </c>
      <c r="D66"/>
      <c r="E66" s="44" t="s">
        <v>20</v>
      </c>
      <c r="F66" s="44" t="s">
        <v>100</v>
      </c>
      <c r="G66" s="44">
        <v>2</v>
      </c>
    </row>
    <row r="67" spans="1:7" ht="18" customHeight="1" x14ac:dyDescent="0.35">
      <c r="A67" s="24" t="s">
        <v>16</v>
      </c>
      <c r="B67" s="24" t="s">
        <v>44</v>
      </c>
      <c r="C67" s="56" t="s">
        <v>3000</v>
      </c>
      <c r="D67"/>
      <c r="E67" s="44" t="s">
        <v>20</v>
      </c>
      <c r="F67" s="44" t="s">
        <v>101</v>
      </c>
      <c r="G67" s="44">
        <v>2</v>
      </c>
    </row>
    <row r="68" spans="1:7" ht="18" customHeight="1" x14ac:dyDescent="0.35">
      <c r="A68" s="24" t="s">
        <v>16</v>
      </c>
      <c r="B68" s="24" t="s">
        <v>44</v>
      </c>
      <c r="C68" s="56" t="s">
        <v>3001</v>
      </c>
      <c r="D68"/>
      <c r="E68" s="44" t="s">
        <v>20</v>
      </c>
      <c r="F68" s="44" t="s">
        <v>102</v>
      </c>
      <c r="G68" s="44">
        <v>1</v>
      </c>
    </row>
    <row r="69" spans="1:7" ht="18" customHeight="1" x14ac:dyDescent="0.35">
      <c r="A69" s="24" t="s">
        <v>16</v>
      </c>
      <c r="B69" s="24" t="s">
        <v>49</v>
      </c>
      <c r="C69" s="56" t="s">
        <v>3002</v>
      </c>
      <c r="D69"/>
      <c r="E69" s="44" t="s">
        <v>20</v>
      </c>
      <c r="F69" s="44" t="s">
        <v>103</v>
      </c>
      <c r="G69" s="44">
        <v>1</v>
      </c>
    </row>
    <row r="70" spans="1:7" ht="18" customHeight="1" x14ac:dyDescent="0.35">
      <c r="A70" s="24" t="s">
        <v>16</v>
      </c>
      <c r="B70" s="24" t="s">
        <v>46</v>
      </c>
      <c r="C70" s="56" t="s">
        <v>3003</v>
      </c>
      <c r="D70"/>
      <c r="E70" s="44" t="s">
        <v>20</v>
      </c>
      <c r="F70" s="44" t="s">
        <v>104</v>
      </c>
      <c r="G70" s="44">
        <v>7</v>
      </c>
    </row>
    <row r="71" spans="1:7" ht="18" customHeight="1" x14ac:dyDescent="0.35">
      <c r="A71" s="24" t="s">
        <v>16</v>
      </c>
      <c r="B71" s="24" t="s">
        <v>46</v>
      </c>
      <c r="C71" s="56" t="s">
        <v>3004</v>
      </c>
      <c r="D71"/>
      <c r="E71" s="44" t="s">
        <v>21</v>
      </c>
      <c r="F71" s="44" t="s">
        <v>105</v>
      </c>
      <c r="G71" s="44">
        <v>1</v>
      </c>
    </row>
    <row r="72" spans="1:7" ht="18" customHeight="1" x14ac:dyDescent="0.35">
      <c r="A72" s="24" t="s">
        <v>16</v>
      </c>
      <c r="B72" s="24" t="s">
        <v>43</v>
      </c>
      <c r="C72" s="56" t="s">
        <v>3005</v>
      </c>
      <c r="D72"/>
      <c r="E72" s="44" t="s">
        <v>21</v>
      </c>
      <c r="F72" s="44" t="s">
        <v>106</v>
      </c>
      <c r="G72" s="44">
        <v>1</v>
      </c>
    </row>
    <row r="73" spans="1:7" ht="18" customHeight="1" x14ac:dyDescent="0.35">
      <c r="A73" s="24" t="s">
        <v>16</v>
      </c>
      <c r="B73" s="24" t="s">
        <v>43</v>
      </c>
      <c r="C73" s="56" t="s">
        <v>3006</v>
      </c>
      <c r="D73"/>
      <c r="E73" s="44" t="s">
        <v>21</v>
      </c>
      <c r="F73" s="44" t="s">
        <v>107</v>
      </c>
      <c r="G73" s="44">
        <v>1</v>
      </c>
    </row>
    <row r="74" spans="1:7" ht="18" customHeight="1" x14ac:dyDescent="0.35">
      <c r="A74" s="24" t="s">
        <v>16</v>
      </c>
      <c r="B74" s="24" t="s">
        <v>49</v>
      </c>
      <c r="C74" s="56" t="s">
        <v>3007</v>
      </c>
      <c r="D74"/>
      <c r="E74" s="44" t="s">
        <v>21</v>
      </c>
      <c r="F74" s="44" t="s">
        <v>108</v>
      </c>
      <c r="G74" s="44">
        <v>1</v>
      </c>
    </row>
    <row r="75" spans="1:7" ht="18" customHeight="1" x14ac:dyDescent="0.35">
      <c r="A75" s="24" t="s">
        <v>18</v>
      </c>
      <c r="B75" s="24" t="s">
        <v>60</v>
      </c>
      <c r="C75" s="56" t="s">
        <v>3008</v>
      </c>
      <c r="D75"/>
      <c r="E75" s="44" t="s">
        <v>21</v>
      </c>
      <c r="F75" s="44" t="s">
        <v>111</v>
      </c>
      <c r="G75" s="44">
        <v>1</v>
      </c>
    </row>
    <row r="76" spans="1:7" ht="18" customHeight="1" x14ac:dyDescent="0.35">
      <c r="A76" s="24" t="s">
        <v>18</v>
      </c>
      <c r="B76" s="24" t="s">
        <v>61</v>
      </c>
      <c r="C76" s="56" t="s">
        <v>3009</v>
      </c>
      <c r="D76"/>
      <c r="E76" s="44" t="s">
        <v>22</v>
      </c>
      <c r="F76" s="44" t="s">
        <v>115</v>
      </c>
      <c r="G76" s="44">
        <v>5</v>
      </c>
    </row>
    <row r="77" spans="1:7" ht="18" customHeight="1" x14ac:dyDescent="0.35">
      <c r="A77" s="24" t="s">
        <v>18</v>
      </c>
      <c r="B77" s="24" t="s">
        <v>61</v>
      </c>
      <c r="C77" s="56" t="s">
        <v>3010</v>
      </c>
      <c r="D77"/>
      <c r="E77" s="44" t="s">
        <v>23</v>
      </c>
      <c r="F77" s="44" t="s">
        <v>116</v>
      </c>
      <c r="G77" s="44">
        <v>52</v>
      </c>
    </row>
    <row r="78" spans="1:7" ht="18" customHeight="1" x14ac:dyDescent="0.35">
      <c r="A78" s="24" t="s">
        <v>18</v>
      </c>
      <c r="B78" s="24" t="s">
        <v>59</v>
      </c>
      <c r="C78" s="56" t="s">
        <v>3011</v>
      </c>
      <c r="D78"/>
      <c r="E78" s="44" t="s">
        <v>3012</v>
      </c>
      <c r="F78" s="44"/>
      <c r="G78" s="44">
        <v>506</v>
      </c>
    </row>
    <row r="79" spans="1:7" ht="18" customHeight="1" x14ac:dyDescent="0.35">
      <c r="A79" s="24" t="s">
        <v>18</v>
      </c>
      <c r="B79" s="24" t="s">
        <v>60</v>
      </c>
      <c r="C79" s="56" t="s">
        <v>3013</v>
      </c>
      <c r="D79"/>
      <c r="E79"/>
      <c r="F79"/>
      <c r="G79"/>
    </row>
    <row r="80" spans="1:7" ht="18" customHeight="1" x14ac:dyDescent="0.35">
      <c r="A80" s="24" t="s">
        <v>18</v>
      </c>
      <c r="B80" s="24" t="s">
        <v>59</v>
      </c>
      <c r="C80" s="56" t="s">
        <v>3014</v>
      </c>
      <c r="D80"/>
      <c r="E80"/>
      <c r="F80"/>
      <c r="G80"/>
    </row>
    <row r="81" spans="1:3" ht="18" customHeight="1" x14ac:dyDescent="0.35">
      <c r="A81" s="24" t="s">
        <v>18</v>
      </c>
      <c r="B81" s="24" t="s">
        <v>58</v>
      </c>
      <c r="C81" s="56" t="s">
        <v>3015</v>
      </c>
    </row>
    <row r="82" spans="1:3" ht="18" customHeight="1" x14ac:dyDescent="0.35">
      <c r="A82" s="24" t="s">
        <v>18</v>
      </c>
      <c r="B82" s="24" t="s">
        <v>59</v>
      </c>
      <c r="C82" s="56" t="s">
        <v>3016</v>
      </c>
    </row>
    <row r="83" spans="1:3" ht="18" customHeight="1" x14ac:dyDescent="0.35">
      <c r="A83" s="24" t="s">
        <v>18</v>
      </c>
      <c r="B83" s="24" t="s">
        <v>60</v>
      </c>
      <c r="C83" s="56" t="s">
        <v>3017</v>
      </c>
    </row>
    <row r="84" spans="1:3" ht="18" customHeight="1" x14ac:dyDescent="0.35">
      <c r="A84" s="24" t="s">
        <v>18</v>
      </c>
      <c r="B84" s="24" t="s">
        <v>60</v>
      </c>
      <c r="C84" s="56" t="s">
        <v>3018</v>
      </c>
    </row>
    <row r="85" spans="1:3" ht="18" customHeight="1" x14ac:dyDescent="0.35">
      <c r="A85" s="24" t="s">
        <v>18</v>
      </c>
      <c r="B85" s="24" t="s">
        <v>60</v>
      </c>
      <c r="C85" s="56" t="s">
        <v>3019</v>
      </c>
    </row>
    <row r="86" spans="1:3" ht="18" customHeight="1" x14ac:dyDescent="0.35">
      <c r="A86" s="24" t="s">
        <v>18</v>
      </c>
      <c r="B86" s="24" t="s">
        <v>59</v>
      </c>
      <c r="C86" s="56" t="s">
        <v>3020</v>
      </c>
    </row>
    <row r="87" spans="1:3" ht="18" customHeight="1" x14ac:dyDescent="0.35">
      <c r="A87" s="24" t="s">
        <v>18</v>
      </c>
      <c r="B87" s="24" t="s">
        <v>60</v>
      </c>
      <c r="C87" s="56" t="s">
        <v>3021</v>
      </c>
    </row>
    <row r="88" spans="1:3" ht="18" customHeight="1" x14ac:dyDescent="0.35">
      <c r="A88" s="24" t="s">
        <v>18</v>
      </c>
      <c r="B88" s="24" t="s">
        <v>62</v>
      </c>
      <c r="C88" s="56" t="s">
        <v>3022</v>
      </c>
    </row>
    <row r="89" spans="1:3" ht="18" customHeight="1" x14ac:dyDescent="0.35">
      <c r="A89" s="24" t="s">
        <v>18</v>
      </c>
      <c r="B89" s="24" t="s">
        <v>59</v>
      </c>
      <c r="C89" s="56" t="s">
        <v>3023</v>
      </c>
    </row>
    <row r="90" spans="1:3" ht="18" customHeight="1" x14ac:dyDescent="0.35">
      <c r="A90" s="24" t="s">
        <v>18</v>
      </c>
      <c r="B90" s="24" t="s">
        <v>60</v>
      </c>
      <c r="C90" s="56" t="s">
        <v>3024</v>
      </c>
    </row>
    <row r="91" spans="1:3" ht="18" customHeight="1" x14ac:dyDescent="0.35">
      <c r="A91" s="24" t="s">
        <v>18</v>
      </c>
      <c r="B91" s="24" t="s">
        <v>60</v>
      </c>
      <c r="C91" s="56" t="s">
        <v>3025</v>
      </c>
    </row>
    <row r="92" spans="1:3" ht="18" customHeight="1" x14ac:dyDescent="0.35">
      <c r="A92" s="24" t="s">
        <v>18</v>
      </c>
      <c r="B92" s="24" t="s">
        <v>59</v>
      </c>
      <c r="C92" s="56" t="s">
        <v>3026</v>
      </c>
    </row>
    <row r="93" spans="1:3" ht="18" customHeight="1" x14ac:dyDescent="0.35">
      <c r="A93" s="24" t="s">
        <v>18</v>
      </c>
      <c r="B93" s="24" t="s">
        <v>58</v>
      </c>
      <c r="C93" s="56" t="s">
        <v>3027</v>
      </c>
    </row>
    <row r="94" spans="1:3" ht="18" customHeight="1" x14ac:dyDescent="0.35">
      <c r="A94" s="24" t="s">
        <v>18</v>
      </c>
      <c r="B94" s="24" t="s">
        <v>59</v>
      </c>
      <c r="C94" s="56" t="s">
        <v>3028</v>
      </c>
    </row>
    <row r="95" spans="1:3" ht="18" customHeight="1" x14ac:dyDescent="0.35">
      <c r="A95" s="24" t="s">
        <v>17</v>
      </c>
      <c r="B95" s="24" t="s">
        <v>52</v>
      </c>
      <c r="C95" s="56" t="s">
        <v>3029</v>
      </c>
    </row>
    <row r="96" spans="1:3" ht="18" customHeight="1" x14ac:dyDescent="0.35">
      <c r="A96" s="24" t="s">
        <v>17</v>
      </c>
      <c r="B96" s="24" t="s">
        <v>57</v>
      </c>
      <c r="C96" s="56" t="s">
        <v>3030</v>
      </c>
    </row>
    <row r="97" spans="1:3" ht="18" customHeight="1" x14ac:dyDescent="0.35">
      <c r="A97" s="24" t="s">
        <v>17</v>
      </c>
      <c r="B97" s="24" t="s">
        <v>56</v>
      </c>
      <c r="C97" s="56" t="s">
        <v>3031</v>
      </c>
    </row>
    <row r="98" spans="1:3" ht="18" customHeight="1" x14ac:dyDescent="0.35">
      <c r="A98" s="24" t="s">
        <v>17</v>
      </c>
      <c r="B98" s="24" t="s">
        <v>51</v>
      </c>
      <c r="C98" s="56" t="s">
        <v>3032</v>
      </c>
    </row>
    <row r="99" spans="1:3" ht="18" customHeight="1" x14ac:dyDescent="0.35">
      <c r="A99" s="24" t="s">
        <v>17</v>
      </c>
      <c r="B99" s="24" t="s">
        <v>56</v>
      </c>
      <c r="C99" s="56" t="s">
        <v>3033</v>
      </c>
    </row>
    <row r="100" spans="1:3" ht="18" customHeight="1" x14ac:dyDescent="0.35">
      <c r="A100" s="24" t="s">
        <v>17</v>
      </c>
      <c r="B100" s="24" t="s">
        <v>52</v>
      </c>
      <c r="C100" s="56" t="s">
        <v>3034</v>
      </c>
    </row>
    <row r="101" spans="1:3" ht="18" customHeight="1" x14ac:dyDescent="0.35">
      <c r="A101" s="24" t="s">
        <v>17</v>
      </c>
      <c r="B101" s="24" t="s">
        <v>52</v>
      </c>
      <c r="C101" s="56" t="s">
        <v>3035</v>
      </c>
    </row>
    <row r="102" spans="1:3" ht="18" customHeight="1" x14ac:dyDescent="0.35">
      <c r="A102" s="24" t="s">
        <v>17</v>
      </c>
      <c r="B102" s="24" t="s">
        <v>56</v>
      </c>
      <c r="C102" s="56" t="s">
        <v>3036</v>
      </c>
    </row>
    <row r="103" spans="1:3" ht="18" customHeight="1" x14ac:dyDescent="0.35">
      <c r="A103" s="24" t="s">
        <v>17</v>
      </c>
      <c r="B103" s="24" t="s">
        <v>57</v>
      </c>
      <c r="C103" s="56" t="s">
        <v>3037</v>
      </c>
    </row>
    <row r="104" spans="1:3" ht="18" customHeight="1" x14ac:dyDescent="0.35">
      <c r="A104" s="24" t="s">
        <v>17</v>
      </c>
      <c r="B104" s="24" t="s">
        <v>56</v>
      </c>
      <c r="C104" s="56" t="s">
        <v>3038</v>
      </c>
    </row>
    <row r="105" spans="1:3" ht="18" customHeight="1" x14ac:dyDescent="0.35">
      <c r="A105" s="24" t="s">
        <v>17</v>
      </c>
      <c r="B105" s="24" t="s">
        <v>50</v>
      </c>
      <c r="C105" s="56" t="s">
        <v>3039</v>
      </c>
    </row>
    <row r="106" spans="1:3" ht="18" customHeight="1" x14ac:dyDescent="0.35">
      <c r="A106" s="24" t="s">
        <v>17</v>
      </c>
      <c r="B106" s="24" t="s">
        <v>54</v>
      </c>
      <c r="C106" s="56" t="s">
        <v>3040</v>
      </c>
    </row>
    <row r="107" spans="1:3" ht="18" customHeight="1" x14ac:dyDescent="0.35">
      <c r="A107" s="24" t="s">
        <v>17</v>
      </c>
      <c r="B107" s="24" t="s">
        <v>54</v>
      </c>
      <c r="C107" s="56" t="s">
        <v>3041</v>
      </c>
    </row>
    <row r="108" spans="1:3" ht="18" customHeight="1" x14ac:dyDescent="0.35">
      <c r="A108" s="24" t="s">
        <v>17</v>
      </c>
      <c r="B108" s="24" t="s">
        <v>54</v>
      </c>
      <c r="C108" s="56" t="s">
        <v>3042</v>
      </c>
    </row>
    <row r="109" spans="1:3" ht="18" customHeight="1" x14ac:dyDescent="0.35">
      <c r="A109" s="24" t="s">
        <v>17</v>
      </c>
      <c r="B109" s="24" t="s">
        <v>54</v>
      </c>
      <c r="C109" s="56" t="s">
        <v>3043</v>
      </c>
    </row>
    <row r="110" spans="1:3" ht="18" customHeight="1" x14ac:dyDescent="0.35">
      <c r="A110" s="24" t="s">
        <v>17</v>
      </c>
      <c r="B110" s="24" t="s">
        <v>57</v>
      </c>
      <c r="C110" s="56" t="s">
        <v>3044</v>
      </c>
    </row>
    <row r="111" spans="1:3" ht="18" customHeight="1" x14ac:dyDescent="0.35">
      <c r="A111" s="24" t="s">
        <v>17</v>
      </c>
      <c r="B111" s="24" t="s">
        <v>54</v>
      </c>
      <c r="C111" s="56" t="s">
        <v>3045</v>
      </c>
    </row>
    <row r="112" spans="1:3" ht="18" customHeight="1" x14ac:dyDescent="0.35">
      <c r="A112" s="24" t="s">
        <v>17</v>
      </c>
      <c r="B112" s="24" t="s">
        <v>55</v>
      </c>
      <c r="C112" s="56" t="s">
        <v>3046</v>
      </c>
    </row>
    <row r="113" spans="1:3" ht="18" customHeight="1" x14ac:dyDescent="0.35">
      <c r="A113" s="24" t="s">
        <v>17</v>
      </c>
      <c r="B113" s="24" t="s">
        <v>56</v>
      </c>
      <c r="C113" s="56" t="s">
        <v>3047</v>
      </c>
    </row>
    <row r="114" spans="1:3" ht="18" customHeight="1" x14ac:dyDescent="0.35">
      <c r="A114" s="24" t="s">
        <v>17</v>
      </c>
      <c r="B114" s="24" t="s">
        <v>51</v>
      </c>
      <c r="C114" s="56" t="s">
        <v>3048</v>
      </c>
    </row>
    <row r="115" spans="1:3" ht="18" customHeight="1" x14ac:dyDescent="0.35">
      <c r="A115" s="24" t="s">
        <v>17</v>
      </c>
      <c r="B115" s="24" t="s">
        <v>56</v>
      </c>
      <c r="C115" s="56" t="s">
        <v>3049</v>
      </c>
    </row>
    <row r="116" spans="1:3" ht="18" customHeight="1" x14ac:dyDescent="0.35">
      <c r="A116" s="24" t="s">
        <v>17</v>
      </c>
      <c r="B116" s="24" t="s">
        <v>53</v>
      </c>
      <c r="C116" s="56" t="s">
        <v>3050</v>
      </c>
    </row>
    <row r="117" spans="1:3" ht="18" customHeight="1" x14ac:dyDescent="0.35">
      <c r="A117" s="24" t="s">
        <v>17</v>
      </c>
      <c r="B117" s="24" t="s">
        <v>51</v>
      </c>
      <c r="C117" s="56" t="s">
        <v>3051</v>
      </c>
    </row>
    <row r="118" spans="1:3" ht="18" customHeight="1" x14ac:dyDescent="0.35">
      <c r="A118" s="24" t="s">
        <v>17</v>
      </c>
      <c r="B118" s="24" t="s">
        <v>52</v>
      </c>
      <c r="C118" s="56" t="s">
        <v>3052</v>
      </c>
    </row>
    <row r="119" spans="1:3" ht="18" customHeight="1" x14ac:dyDescent="0.35">
      <c r="A119" s="24" t="s">
        <v>17</v>
      </c>
      <c r="B119" s="24" t="s">
        <v>51</v>
      </c>
      <c r="C119" s="56" t="s">
        <v>3053</v>
      </c>
    </row>
    <row r="120" spans="1:3" ht="18" customHeight="1" x14ac:dyDescent="0.35">
      <c r="A120" s="24" t="s">
        <v>17</v>
      </c>
      <c r="B120" s="24" t="s">
        <v>54</v>
      </c>
      <c r="C120" s="56" t="s">
        <v>3054</v>
      </c>
    </row>
    <row r="121" spans="1:3" ht="18" customHeight="1" x14ac:dyDescent="0.35">
      <c r="A121" s="24" t="s">
        <v>17</v>
      </c>
      <c r="B121" s="24" t="s">
        <v>54</v>
      </c>
      <c r="C121" s="56" t="s">
        <v>3055</v>
      </c>
    </row>
    <row r="122" spans="1:3" ht="18" customHeight="1" x14ac:dyDescent="0.35">
      <c r="A122" s="24" t="s">
        <v>17</v>
      </c>
      <c r="B122" s="24" t="s">
        <v>57</v>
      </c>
      <c r="C122" s="56" t="s">
        <v>3056</v>
      </c>
    </row>
    <row r="123" spans="1:3" ht="18" customHeight="1" x14ac:dyDescent="0.35">
      <c r="A123" s="24" t="s">
        <v>17</v>
      </c>
      <c r="B123" s="24" t="s">
        <v>52</v>
      </c>
      <c r="C123" s="56" t="s">
        <v>3057</v>
      </c>
    </row>
    <row r="124" spans="1:3" ht="18" customHeight="1" x14ac:dyDescent="0.35">
      <c r="A124" s="24" t="s">
        <v>17</v>
      </c>
      <c r="B124" s="24" t="s">
        <v>51</v>
      </c>
      <c r="C124" s="56" t="s">
        <v>3058</v>
      </c>
    </row>
    <row r="125" spans="1:3" ht="18" customHeight="1" x14ac:dyDescent="0.35">
      <c r="A125" s="24" t="s">
        <v>17</v>
      </c>
      <c r="B125" s="24" t="s">
        <v>52</v>
      </c>
      <c r="C125" s="56" t="s">
        <v>3059</v>
      </c>
    </row>
    <row r="126" spans="1:3" ht="18" customHeight="1" x14ac:dyDescent="0.35">
      <c r="A126" s="24" t="s">
        <v>17</v>
      </c>
      <c r="B126" s="24" t="s">
        <v>54</v>
      </c>
      <c r="C126" s="56" t="s">
        <v>3060</v>
      </c>
    </row>
    <row r="127" spans="1:3" ht="18" customHeight="1" x14ac:dyDescent="0.35">
      <c r="A127" s="24" t="s">
        <v>17</v>
      </c>
      <c r="B127" s="24" t="s">
        <v>53</v>
      </c>
      <c r="C127" s="56" t="s">
        <v>3061</v>
      </c>
    </row>
    <row r="128" spans="1:3" ht="18" customHeight="1" x14ac:dyDescent="0.35">
      <c r="A128" s="24" t="s">
        <v>17</v>
      </c>
      <c r="B128" s="24" t="s">
        <v>51</v>
      </c>
      <c r="C128" s="56" t="s">
        <v>3062</v>
      </c>
    </row>
    <row r="129" spans="1:3" ht="18" customHeight="1" x14ac:dyDescent="0.35">
      <c r="A129" s="24" t="s">
        <v>17</v>
      </c>
      <c r="B129" s="24" t="s">
        <v>54</v>
      </c>
      <c r="C129" s="56" t="s">
        <v>3063</v>
      </c>
    </row>
    <row r="130" spans="1:3" ht="18" customHeight="1" x14ac:dyDescent="0.35">
      <c r="A130" s="24" t="s">
        <v>17</v>
      </c>
      <c r="B130" s="24" t="s">
        <v>56</v>
      </c>
      <c r="C130" s="56" t="s">
        <v>3064</v>
      </c>
    </row>
    <row r="131" spans="1:3" ht="18" customHeight="1" x14ac:dyDescent="0.35">
      <c r="A131" s="24" t="s">
        <v>17</v>
      </c>
      <c r="B131" s="24" t="s">
        <v>52</v>
      </c>
      <c r="C131" s="56" t="s">
        <v>3065</v>
      </c>
    </row>
    <row r="132" spans="1:3" ht="18" customHeight="1" x14ac:dyDescent="0.35">
      <c r="A132" s="24" t="s">
        <v>17</v>
      </c>
      <c r="B132" s="24" t="s">
        <v>54</v>
      </c>
      <c r="C132" s="56" t="s">
        <v>3066</v>
      </c>
    </row>
    <row r="133" spans="1:3" ht="18" customHeight="1" x14ac:dyDescent="0.35">
      <c r="A133" s="24" t="s">
        <v>17</v>
      </c>
      <c r="B133" s="24" t="s">
        <v>52</v>
      </c>
      <c r="C133" s="56" t="s">
        <v>3067</v>
      </c>
    </row>
    <row r="134" spans="1:3" ht="18" customHeight="1" x14ac:dyDescent="0.35">
      <c r="A134" s="24" t="s">
        <v>17</v>
      </c>
      <c r="B134" s="24" t="s">
        <v>56</v>
      </c>
      <c r="C134" s="56" t="s">
        <v>3068</v>
      </c>
    </row>
    <row r="135" spans="1:3" ht="18" customHeight="1" x14ac:dyDescent="0.35">
      <c r="A135" s="24" t="s">
        <v>17</v>
      </c>
      <c r="B135" s="24" t="s">
        <v>54</v>
      </c>
      <c r="C135" s="56" t="s">
        <v>3069</v>
      </c>
    </row>
    <row r="136" spans="1:3" ht="18" customHeight="1" x14ac:dyDescent="0.35">
      <c r="A136" s="24" t="s">
        <v>17</v>
      </c>
      <c r="B136" s="24" t="s">
        <v>52</v>
      </c>
      <c r="C136" s="56" t="s">
        <v>3070</v>
      </c>
    </row>
    <row r="137" spans="1:3" ht="18" customHeight="1" x14ac:dyDescent="0.35">
      <c r="A137" s="24" t="s">
        <v>17</v>
      </c>
      <c r="B137" s="24" t="s">
        <v>57</v>
      </c>
      <c r="C137" s="56" t="s">
        <v>3071</v>
      </c>
    </row>
    <row r="138" spans="1:3" ht="18" customHeight="1" x14ac:dyDescent="0.35">
      <c r="A138" s="24" t="s">
        <v>17</v>
      </c>
      <c r="B138" s="24" t="s">
        <v>55</v>
      </c>
      <c r="C138" s="56" t="s">
        <v>3072</v>
      </c>
    </row>
    <row r="139" spans="1:3" ht="18" customHeight="1" x14ac:dyDescent="0.35">
      <c r="A139" s="24" t="s">
        <v>17</v>
      </c>
      <c r="B139" s="24" t="s">
        <v>56</v>
      </c>
      <c r="C139" s="56" t="s">
        <v>3073</v>
      </c>
    </row>
    <row r="140" spans="1:3" ht="18" customHeight="1" x14ac:dyDescent="0.35">
      <c r="A140" s="24" t="s">
        <v>17</v>
      </c>
      <c r="B140" s="24" t="s">
        <v>51</v>
      </c>
      <c r="C140" s="56" t="s">
        <v>3074</v>
      </c>
    </row>
    <row r="141" spans="1:3" ht="18" customHeight="1" x14ac:dyDescent="0.35">
      <c r="A141" s="24" t="s">
        <v>17</v>
      </c>
      <c r="B141" s="24" t="s">
        <v>51</v>
      </c>
      <c r="C141" s="56" t="s">
        <v>3075</v>
      </c>
    </row>
    <row r="142" spans="1:3" ht="18" customHeight="1" x14ac:dyDescent="0.35">
      <c r="A142" s="24" t="s">
        <v>17</v>
      </c>
      <c r="B142" s="24" t="s">
        <v>50</v>
      </c>
      <c r="C142" s="56" t="s">
        <v>3076</v>
      </c>
    </row>
    <row r="143" spans="1:3" ht="18" customHeight="1" x14ac:dyDescent="0.35">
      <c r="A143" s="24" t="s">
        <v>17</v>
      </c>
      <c r="B143" s="24" t="s">
        <v>52</v>
      </c>
      <c r="C143" s="56" t="s">
        <v>3077</v>
      </c>
    </row>
    <row r="144" spans="1:3" ht="18" customHeight="1" x14ac:dyDescent="0.35">
      <c r="A144" s="24" t="s">
        <v>17</v>
      </c>
      <c r="B144" s="24" t="s">
        <v>52</v>
      </c>
      <c r="C144" s="56" t="s">
        <v>3078</v>
      </c>
    </row>
    <row r="145" spans="1:3" ht="18" customHeight="1" x14ac:dyDescent="0.35">
      <c r="A145" s="24" t="s">
        <v>17</v>
      </c>
      <c r="B145" s="24" t="s">
        <v>56</v>
      </c>
      <c r="C145" s="56" t="s">
        <v>3079</v>
      </c>
    </row>
    <row r="146" spans="1:3" ht="18" customHeight="1" x14ac:dyDescent="0.35">
      <c r="A146" s="24" t="s">
        <v>17</v>
      </c>
      <c r="B146" s="24" t="s">
        <v>57</v>
      </c>
      <c r="C146" s="56" t="s">
        <v>3080</v>
      </c>
    </row>
    <row r="147" spans="1:3" ht="18" customHeight="1" x14ac:dyDescent="0.35">
      <c r="A147" s="24" t="s">
        <v>17</v>
      </c>
      <c r="B147" s="24" t="s">
        <v>56</v>
      </c>
      <c r="C147" s="56" t="s">
        <v>3081</v>
      </c>
    </row>
    <row r="148" spans="1:3" ht="18" customHeight="1" x14ac:dyDescent="0.35">
      <c r="A148" s="24" t="s">
        <v>17</v>
      </c>
      <c r="B148" s="24" t="s">
        <v>55</v>
      </c>
      <c r="C148" s="56" t="s">
        <v>3082</v>
      </c>
    </row>
    <row r="149" spans="1:3" ht="18" customHeight="1" x14ac:dyDescent="0.35">
      <c r="A149" s="24" t="s">
        <v>17</v>
      </c>
      <c r="B149" s="24" t="s">
        <v>51</v>
      </c>
      <c r="C149" s="56" t="s">
        <v>3083</v>
      </c>
    </row>
    <row r="150" spans="1:3" ht="18" customHeight="1" x14ac:dyDescent="0.35">
      <c r="A150" s="24" t="s">
        <v>17</v>
      </c>
      <c r="B150" s="24" t="s">
        <v>54</v>
      </c>
      <c r="C150" s="56" t="s">
        <v>3084</v>
      </c>
    </row>
    <row r="151" spans="1:3" ht="18" customHeight="1" x14ac:dyDescent="0.35">
      <c r="A151" s="24" t="s">
        <v>17</v>
      </c>
      <c r="B151" s="24" t="s">
        <v>56</v>
      </c>
      <c r="C151" s="56" t="s">
        <v>3085</v>
      </c>
    </row>
    <row r="152" spans="1:3" ht="18" customHeight="1" x14ac:dyDescent="0.35">
      <c r="A152" s="24" t="s">
        <v>17</v>
      </c>
      <c r="B152" s="24" t="s">
        <v>54</v>
      </c>
      <c r="C152" s="56" t="s">
        <v>3086</v>
      </c>
    </row>
    <row r="153" spans="1:3" ht="18" customHeight="1" x14ac:dyDescent="0.35">
      <c r="A153" s="24" t="s">
        <v>17</v>
      </c>
      <c r="B153" s="24" t="s">
        <v>54</v>
      </c>
      <c r="C153" s="56" t="s">
        <v>3087</v>
      </c>
    </row>
    <row r="154" spans="1:3" ht="18" customHeight="1" x14ac:dyDescent="0.35">
      <c r="A154" s="24" t="s">
        <v>17</v>
      </c>
      <c r="B154" s="24" t="s">
        <v>56</v>
      </c>
      <c r="C154" s="56" t="s">
        <v>3088</v>
      </c>
    </row>
    <row r="155" spans="1:3" ht="18" customHeight="1" x14ac:dyDescent="0.35">
      <c r="A155" s="24" t="s">
        <v>17</v>
      </c>
      <c r="B155" s="24" t="s">
        <v>54</v>
      </c>
      <c r="C155" s="56" t="s">
        <v>3089</v>
      </c>
    </row>
    <row r="156" spans="1:3" ht="18" customHeight="1" x14ac:dyDescent="0.35">
      <c r="A156" s="24" t="s">
        <v>19</v>
      </c>
      <c r="B156" s="24" t="s">
        <v>63</v>
      </c>
      <c r="C156" s="56" t="s">
        <v>3090</v>
      </c>
    </row>
    <row r="157" spans="1:3" ht="18" customHeight="1" x14ac:dyDescent="0.35">
      <c r="A157" s="24" t="s">
        <v>19</v>
      </c>
      <c r="B157" s="24" t="s">
        <v>63</v>
      </c>
      <c r="C157" s="56" t="s">
        <v>3091</v>
      </c>
    </row>
    <row r="158" spans="1:3" ht="18" customHeight="1" x14ac:dyDescent="0.35">
      <c r="A158" s="24" t="s">
        <v>19</v>
      </c>
      <c r="B158" s="24" t="s">
        <v>63</v>
      </c>
      <c r="C158" s="56" t="s">
        <v>3092</v>
      </c>
    </row>
    <row r="159" spans="1:3" ht="18" customHeight="1" x14ac:dyDescent="0.35">
      <c r="A159" s="24" t="s">
        <v>19</v>
      </c>
      <c r="B159" s="24" t="s">
        <v>63</v>
      </c>
      <c r="C159" s="56" t="s">
        <v>3093</v>
      </c>
    </row>
    <row r="160" spans="1:3" ht="18" customHeight="1" x14ac:dyDescent="0.35">
      <c r="A160" s="24" t="s">
        <v>19</v>
      </c>
      <c r="B160" s="24" t="s">
        <v>65</v>
      </c>
      <c r="C160" s="56" t="s">
        <v>3094</v>
      </c>
    </row>
    <row r="161" spans="1:3" ht="18" customHeight="1" x14ac:dyDescent="0.35">
      <c r="A161" s="24" t="s">
        <v>19</v>
      </c>
      <c r="B161" s="24" t="s">
        <v>66</v>
      </c>
      <c r="C161" s="56" t="s">
        <v>3095</v>
      </c>
    </row>
    <row r="162" spans="1:3" ht="18" customHeight="1" x14ac:dyDescent="0.35">
      <c r="A162" s="24" t="s">
        <v>19</v>
      </c>
      <c r="B162" s="24" t="s">
        <v>63</v>
      </c>
      <c r="C162" s="56" t="s">
        <v>3096</v>
      </c>
    </row>
    <row r="163" spans="1:3" ht="18" customHeight="1" x14ac:dyDescent="0.35">
      <c r="A163" s="24" t="s">
        <v>19</v>
      </c>
      <c r="B163" s="24" t="s">
        <v>63</v>
      </c>
      <c r="C163" s="56" t="s">
        <v>3097</v>
      </c>
    </row>
    <row r="164" spans="1:3" ht="18" customHeight="1" x14ac:dyDescent="0.35">
      <c r="A164" s="24" t="s">
        <v>19</v>
      </c>
      <c r="B164" s="24" t="s">
        <v>63</v>
      </c>
      <c r="C164" s="56" t="s">
        <v>3098</v>
      </c>
    </row>
    <row r="165" spans="1:3" ht="18" customHeight="1" x14ac:dyDescent="0.35">
      <c r="A165" s="24" t="s">
        <v>19</v>
      </c>
      <c r="B165" s="24" t="s">
        <v>65</v>
      </c>
      <c r="C165" s="56" t="s">
        <v>3099</v>
      </c>
    </row>
    <row r="166" spans="1:3" ht="18" customHeight="1" x14ac:dyDescent="0.35">
      <c r="A166" s="24" t="s">
        <v>19</v>
      </c>
      <c r="B166" s="24" t="s">
        <v>65</v>
      </c>
      <c r="C166" s="56" t="s">
        <v>3100</v>
      </c>
    </row>
    <row r="167" spans="1:3" ht="18" customHeight="1" x14ac:dyDescent="0.35">
      <c r="A167" s="24" t="s">
        <v>21</v>
      </c>
      <c r="B167" s="24" t="s">
        <v>105</v>
      </c>
      <c r="C167" s="56" t="s">
        <v>3101</v>
      </c>
    </row>
    <row r="168" spans="1:3" ht="18" customHeight="1" x14ac:dyDescent="0.35">
      <c r="A168" s="24" t="s">
        <v>15</v>
      </c>
      <c r="B168" s="24" t="s">
        <v>34</v>
      </c>
      <c r="C168" s="56" t="s">
        <v>3102</v>
      </c>
    </row>
    <row r="169" spans="1:3" ht="18" customHeight="1" x14ac:dyDescent="0.35">
      <c r="A169" s="24" t="s">
        <v>15</v>
      </c>
      <c r="B169" s="24" t="s">
        <v>34</v>
      </c>
      <c r="C169" s="56" t="s">
        <v>3103</v>
      </c>
    </row>
    <row r="170" spans="1:3" ht="18" customHeight="1" x14ac:dyDescent="0.35">
      <c r="A170" s="24" t="s">
        <v>15</v>
      </c>
      <c r="B170" s="24" t="s">
        <v>33</v>
      </c>
      <c r="C170" s="56" t="s">
        <v>3104</v>
      </c>
    </row>
    <row r="171" spans="1:3" ht="18" customHeight="1" x14ac:dyDescent="0.35">
      <c r="A171" s="24" t="s">
        <v>15</v>
      </c>
      <c r="B171" s="24" t="s">
        <v>34</v>
      </c>
      <c r="C171" s="56" t="s">
        <v>3105</v>
      </c>
    </row>
    <row r="172" spans="1:3" ht="18" customHeight="1" x14ac:dyDescent="0.35">
      <c r="A172" s="24" t="s">
        <v>15</v>
      </c>
      <c r="B172" s="24" t="s">
        <v>34</v>
      </c>
      <c r="C172" s="56" t="s">
        <v>3106</v>
      </c>
    </row>
    <row r="173" spans="1:3" ht="18" customHeight="1" x14ac:dyDescent="0.35">
      <c r="A173" s="24" t="s">
        <v>15</v>
      </c>
      <c r="B173" s="24" t="s">
        <v>34</v>
      </c>
      <c r="C173" s="56" t="s">
        <v>3107</v>
      </c>
    </row>
    <row r="174" spans="1:3" ht="18" customHeight="1" x14ac:dyDescent="0.35">
      <c r="A174" s="24" t="s">
        <v>15</v>
      </c>
      <c r="B174" s="24" t="s">
        <v>35</v>
      </c>
      <c r="C174" s="56" t="s">
        <v>3108</v>
      </c>
    </row>
    <row r="175" spans="1:3" ht="18" customHeight="1" x14ac:dyDescent="0.35">
      <c r="A175" s="24" t="s">
        <v>15</v>
      </c>
      <c r="B175" s="24" t="s">
        <v>33</v>
      </c>
      <c r="C175" s="56" t="s">
        <v>3109</v>
      </c>
    </row>
    <row r="176" spans="1:3" ht="18" customHeight="1" x14ac:dyDescent="0.35">
      <c r="A176" s="24" t="s">
        <v>15</v>
      </c>
      <c r="B176" s="24" t="s">
        <v>34</v>
      </c>
      <c r="C176" s="56" t="s">
        <v>3110</v>
      </c>
    </row>
    <row r="177" spans="1:3" ht="18" customHeight="1" x14ac:dyDescent="0.35">
      <c r="A177" s="24" t="s">
        <v>15</v>
      </c>
      <c r="B177" s="24" t="s">
        <v>34</v>
      </c>
      <c r="C177" s="56" t="s">
        <v>3111</v>
      </c>
    </row>
    <row r="178" spans="1:3" ht="18" customHeight="1" x14ac:dyDescent="0.35">
      <c r="A178" s="24" t="s">
        <v>15</v>
      </c>
      <c r="B178" s="24" t="s">
        <v>34</v>
      </c>
      <c r="C178" s="56" t="s">
        <v>3112</v>
      </c>
    </row>
    <row r="179" spans="1:3" ht="18" customHeight="1" x14ac:dyDescent="0.35">
      <c r="A179" s="24" t="s">
        <v>15</v>
      </c>
      <c r="B179" s="24" t="s">
        <v>35</v>
      </c>
      <c r="C179" s="56" t="s">
        <v>3113</v>
      </c>
    </row>
    <row r="180" spans="1:3" ht="18" customHeight="1" x14ac:dyDescent="0.35">
      <c r="A180" s="24" t="s">
        <v>15</v>
      </c>
      <c r="B180" s="24" t="s">
        <v>34</v>
      </c>
      <c r="C180" s="56" t="s">
        <v>3114</v>
      </c>
    </row>
    <row r="181" spans="1:3" ht="18" customHeight="1" x14ac:dyDescent="0.35">
      <c r="A181" s="24" t="s">
        <v>15</v>
      </c>
      <c r="B181" s="24" t="s">
        <v>37</v>
      </c>
      <c r="C181" s="56" t="s">
        <v>3115</v>
      </c>
    </row>
    <row r="182" spans="1:3" ht="18" customHeight="1" x14ac:dyDescent="0.35">
      <c r="A182" s="24" t="s">
        <v>15</v>
      </c>
      <c r="B182" s="24" t="s">
        <v>32</v>
      </c>
      <c r="C182" s="56" t="s">
        <v>3116</v>
      </c>
    </row>
    <row r="183" spans="1:3" ht="18" customHeight="1" x14ac:dyDescent="0.35">
      <c r="A183" s="24" t="s">
        <v>15</v>
      </c>
      <c r="B183" s="24" t="s">
        <v>34</v>
      </c>
      <c r="C183" s="56" t="s">
        <v>3117</v>
      </c>
    </row>
    <row r="184" spans="1:3" ht="18" customHeight="1" x14ac:dyDescent="0.35">
      <c r="A184" s="24" t="s">
        <v>15</v>
      </c>
      <c r="B184" s="24" t="s">
        <v>34</v>
      </c>
      <c r="C184" s="56" t="s">
        <v>3118</v>
      </c>
    </row>
    <row r="185" spans="1:3" ht="18" customHeight="1" x14ac:dyDescent="0.35">
      <c r="A185" s="24" t="s">
        <v>15</v>
      </c>
      <c r="B185" s="24" t="s">
        <v>32</v>
      </c>
      <c r="C185" s="56" t="s">
        <v>3119</v>
      </c>
    </row>
    <row r="186" spans="1:3" ht="18" customHeight="1" x14ac:dyDescent="0.35">
      <c r="A186" s="24" t="s">
        <v>15</v>
      </c>
      <c r="B186" s="24" t="s">
        <v>33</v>
      </c>
      <c r="C186" s="56" t="s">
        <v>3120</v>
      </c>
    </row>
    <row r="187" spans="1:3" ht="18" customHeight="1" x14ac:dyDescent="0.35">
      <c r="A187" s="24" t="s">
        <v>15</v>
      </c>
      <c r="B187" s="24" t="s">
        <v>34</v>
      </c>
      <c r="C187" s="56" t="s">
        <v>3121</v>
      </c>
    </row>
    <row r="188" spans="1:3" ht="18" customHeight="1" x14ac:dyDescent="0.35">
      <c r="A188" s="24" t="s">
        <v>15</v>
      </c>
      <c r="B188" s="24" t="s">
        <v>34</v>
      </c>
      <c r="C188" s="56" t="s">
        <v>3122</v>
      </c>
    </row>
    <row r="189" spans="1:3" ht="18" customHeight="1" x14ac:dyDescent="0.35">
      <c r="A189" s="24" t="s">
        <v>15</v>
      </c>
      <c r="B189" s="24" t="s">
        <v>34</v>
      </c>
      <c r="C189" s="56" t="s">
        <v>3123</v>
      </c>
    </row>
    <row r="190" spans="1:3" ht="18" customHeight="1" x14ac:dyDescent="0.35">
      <c r="A190" s="24" t="s">
        <v>15</v>
      </c>
      <c r="B190" s="24" t="s">
        <v>35</v>
      </c>
      <c r="C190" s="56" t="s">
        <v>3124</v>
      </c>
    </row>
    <row r="191" spans="1:3" ht="18" customHeight="1" x14ac:dyDescent="0.35">
      <c r="A191" s="24" t="s">
        <v>15</v>
      </c>
      <c r="B191" s="24" t="s">
        <v>34</v>
      </c>
      <c r="C191" s="56" t="s">
        <v>3125</v>
      </c>
    </row>
    <row r="192" spans="1:3" ht="18" customHeight="1" x14ac:dyDescent="0.35">
      <c r="A192" s="24" t="s">
        <v>15</v>
      </c>
      <c r="B192" s="24" t="s">
        <v>34</v>
      </c>
      <c r="C192" s="56" t="s">
        <v>3126</v>
      </c>
    </row>
    <row r="193" spans="1:3" ht="18" customHeight="1" x14ac:dyDescent="0.35">
      <c r="A193" s="24" t="s">
        <v>15</v>
      </c>
      <c r="B193" s="24" t="s">
        <v>33</v>
      </c>
      <c r="C193" s="56" t="s">
        <v>3127</v>
      </c>
    </row>
    <row r="194" spans="1:3" ht="18" customHeight="1" x14ac:dyDescent="0.35">
      <c r="A194" s="24" t="s">
        <v>15</v>
      </c>
      <c r="B194" s="24" t="s">
        <v>34</v>
      </c>
      <c r="C194" s="56" t="s">
        <v>3128</v>
      </c>
    </row>
    <row r="195" spans="1:3" ht="18" customHeight="1" x14ac:dyDescent="0.35">
      <c r="A195" s="24" t="s">
        <v>15</v>
      </c>
      <c r="B195" s="24" t="s">
        <v>33</v>
      </c>
      <c r="C195" s="56" t="s">
        <v>3129</v>
      </c>
    </row>
    <row r="196" spans="1:3" ht="18" customHeight="1" x14ac:dyDescent="0.35">
      <c r="A196" s="24" t="s">
        <v>15</v>
      </c>
      <c r="B196" s="24" t="s">
        <v>33</v>
      </c>
      <c r="C196" s="56" t="s">
        <v>3130</v>
      </c>
    </row>
    <row r="197" spans="1:3" ht="18" customHeight="1" x14ac:dyDescent="0.35">
      <c r="A197" s="24" t="s">
        <v>15</v>
      </c>
      <c r="B197" s="24" t="s">
        <v>34</v>
      </c>
      <c r="C197" s="56" t="s">
        <v>3131</v>
      </c>
    </row>
    <row r="198" spans="1:3" ht="18" customHeight="1" x14ac:dyDescent="0.35">
      <c r="A198" s="24" t="s">
        <v>15</v>
      </c>
      <c r="B198" s="24" t="s">
        <v>32</v>
      </c>
      <c r="C198" s="56" t="s">
        <v>3132</v>
      </c>
    </row>
    <row r="199" spans="1:3" ht="18" customHeight="1" x14ac:dyDescent="0.35">
      <c r="A199" s="24" t="s">
        <v>15</v>
      </c>
      <c r="B199" s="24" t="s">
        <v>36</v>
      </c>
      <c r="C199" s="56" t="s">
        <v>3133</v>
      </c>
    </row>
    <row r="200" spans="1:3" ht="18" customHeight="1" x14ac:dyDescent="0.35">
      <c r="A200" s="24" t="s">
        <v>15</v>
      </c>
      <c r="B200" s="24" t="s">
        <v>33</v>
      </c>
      <c r="C200" s="56" t="s">
        <v>3134</v>
      </c>
    </row>
    <row r="201" spans="1:3" ht="18" customHeight="1" x14ac:dyDescent="0.35">
      <c r="A201" s="24" t="s">
        <v>15</v>
      </c>
      <c r="B201" s="24" t="s">
        <v>34</v>
      </c>
      <c r="C201" s="56" t="s">
        <v>3135</v>
      </c>
    </row>
    <row r="202" spans="1:3" ht="18" customHeight="1" x14ac:dyDescent="0.35">
      <c r="A202" s="24" t="s">
        <v>15</v>
      </c>
      <c r="B202" s="24" t="s">
        <v>34</v>
      </c>
      <c r="C202" s="56" t="s">
        <v>3136</v>
      </c>
    </row>
    <row r="203" spans="1:3" ht="18" customHeight="1" x14ac:dyDescent="0.35">
      <c r="A203" s="24" t="s">
        <v>15</v>
      </c>
      <c r="B203" s="24" t="s">
        <v>34</v>
      </c>
      <c r="C203" s="56" t="s">
        <v>3137</v>
      </c>
    </row>
    <row r="204" spans="1:3" ht="18" customHeight="1" x14ac:dyDescent="0.35">
      <c r="A204" s="24" t="s">
        <v>15</v>
      </c>
      <c r="B204" s="24" t="s">
        <v>34</v>
      </c>
      <c r="C204" s="56" t="s">
        <v>3138</v>
      </c>
    </row>
    <row r="205" spans="1:3" ht="18" customHeight="1" x14ac:dyDescent="0.35">
      <c r="A205" s="24" t="s">
        <v>15</v>
      </c>
      <c r="B205" s="24" t="s">
        <v>37</v>
      </c>
      <c r="C205" s="56" t="s">
        <v>3139</v>
      </c>
    </row>
    <row r="206" spans="1:3" ht="18" customHeight="1" x14ac:dyDescent="0.35">
      <c r="A206" s="24" t="s">
        <v>15</v>
      </c>
      <c r="B206" s="24" t="s">
        <v>34</v>
      </c>
      <c r="C206" s="56" t="s">
        <v>3140</v>
      </c>
    </row>
    <row r="207" spans="1:3" ht="18" customHeight="1" x14ac:dyDescent="0.35">
      <c r="A207" s="24" t="s">
        <v>15</v>
      </c>
      <c r="B207" s="24" t="s">
        <v>34</v>
      </c>
      <c r="C207" s="56" t="s">
        <v>3141</v>
      </c>
    </row>
    <row r="208" spans="1:3" ht="18" customHeight="1" x14ac:dyDescent="0.35">
      <c r="A208" s="24" t="s">
        <v>15</v>
      </c>
      <c r="B208" s="24" t="s">
        <v>33</v>
      </c>
      <c r="C208" s="56" t="s">
        <v>3142</v>
      </c>
    </row>
    <row r="209" spans="1:3" ht="18" customHeight="1" x14ac:dyDescent="0.35">
      <c r="A209" s="24" t="s">
        <v>15</v>
      </c>
      <c r="B209" s="24" t="s">
        <v>34</v>
      </c>
      <c r="C209" s="56" t="s">
        <v>3143</v>
      </c>
    </row>
    <row r="210" spans="1:3" ht="18" customHeight="1" x14ac:dyDescent="0.35">
      <c r="A210" s="24" t="s">
        <v>15</v>
      </c>
      <c r="B210" s="24" t="s">
        <v>32</v>
      </c>
      <c r="C210" s="56" t="s">
        <v>3144</v>
      </c>
    </row>
    <row r="211" spans="1:3" ht="18" customHeight="1" x14ac:dyDescent="0.35">
      <c r="A211" s="24" t="s">
        <v>15</v>
      </c>
      <c r="B211" s="24" t="s">
        <v>34</v>
      </c>
      <c r="C211" s="56" t="s">
        <v>3145</v>
      </c>
    </row>
    <row r="212" spans="1:3" ht="18" customHeight="1" x14ac:dyDescent="0.35">
      <c r="A212" s="24" t="s">
        <v>15</v>
      </c>
      <c r="B212" s="24" t="s">
        <v>34</v>
      </c>
      <c r="C212" s="56" t="s">
        <v>3146</v>
      </c>
    </row>
    <row r="213" spans="1:3" ht="18" customHeight="1" x14ac:dyDescent="0.35">
      <c r="A213" s="24" t="s">
        <v>15</v>
      </c>
      <c r="B213" s="24" t="s">
        <v>35</v>
      </c>
      <c r="C213" s="56" t="s">
        <v>3147</v>
      </c>
    </row>
    <row r="214" spans="1:3" ht="18" customHeight="1" x14ac:dyDescent="0.35">
      <c r="A214" s="24" t="s">
        <v>15</v>
      </c>
      <c r="B214" s="24" t="s">
        <v>32</v>
      </c>
      <c r="C214" s="56" t="s">
        <v>3148</v>
      </c>
    </row>
    <row r="215" spans="1:3" ht="18" customHeight="1" x14ac:dyDescent="0.35">
      <c r="A215" s="24" t="s">
        <v>15</v>
      </c>
      <c r="B215" s="24" t="s">
        <v>34</v>
      </c>
      <c r="C215" s="56" t="s">
        <v>3149</v>
      </c>
    </row>
    <row r="216" spans="1:3" ht="18" customHeight="1" x14ac:dyDescent="0.35">
      <c r="A216" s="24" t="s">
        <v>15</v>
      </c>
      <c r="B216" s="24" t="s">
        <v>34</v>
      </c>
      <c r="C216" s="56" t="s">
        <v>3150</v>
      </c>
    </row>
    <row r="217" spans="1:3" ht="18" customHeight="1" x14ac:dyDescent="0.35">
      <c r="A217" s="24" t="s">
        <v>15</v>
      </c>
      <c r="B217" s="24" t="s">
        <v>34</v>
      </c>
      <c r="C217" s="56" t="s">
        <v>3151</v>
      </c>
    </row>
    <row r="218" spans="1:3" ht="18" customHeight="1" x14ac:dyDescent="0.35">
      <c r="A218" s="24" t="s">
        <v>15</v>
      </c>
      <c r="B218" s="24" t="s">
        <v>34</v>
      </c>
      <c r="C218" s="56" t="s">
        <v>3152</v>
      </c>
    </row>
    <row r="219" spans="1:3" ht="18" customHeight="1" x14ac:dyDescent="0.35">
      <c r="A219" s="24" t="s">
        <v>15</v>
      </c>
      <c r="B219" s="24" t="s">
        <v>34</v>
      </c>
      <c r="C219" s="56" t="s">
        <v>3153</v>
      </c>
    </row>
    <row r="220" spans="1:3" ht="18" customHeight="1" x14ac:dyDescent="0.35">
      <c r="A220" s="24" t="s">
        <v>15</v>
      </c>
      <c r="B220" s="24" t="s">
        <v>34</v>
      </c>
      <c r="C220" s="56" t="s">
        <v>3154</v>
      </c>
    </row>
    <row r="221" spans="1:3" ht="18" customHeight="1" x14ac:dyDescent="0.35">
      <c r="A221" s="24" t="s">
        <v>15</v>
      </c>
      <c r="B221" s="24" t="s">
        <v>34</v>
      </c>
      <c r="C221" s="56" t="s">
        <v>3155</v>
      </c>
    </row>
    <row r="222" spans="1:3" ht="18" customHeight="1" x14ac:dyDescent="0.35">
      <c r="A222" s="24" t="s">
        <v>15</v>
      </c>
      <c r="B222" s="24" t="s">
        <v>34</v>
      </c>
      <c r="C222" s="56" t="s">
        <v>3156</v>
      </c>
    </row>
    <row r="223" spans="1:3" ht="18" customHeight="1" x14ac:dyDescent="0.35">
      <c r="A223" s="24" t="s">
        <v>15</v>
      </c>
      <c r="B223" s="24" t="s">
        <v>34</v>
      </c>
      <c r="C223" s="56" t="s">
        <v>3157</v>
      </c>
    </row>
    <row r="224" spans="1:3" ht="18" customHeight="1" x14ac:dyDescent="0.35">
      <c r="A224" s="24" t="s">
        <v>15</v>
      </c>
      <c r="B224" s="24" t="s">
        <v>36</v>
      </c>
      <c r="C224" s="56" t="s">
        <v>3158</v>
      </c>
    </row>
    <row r="225" spans="1:3" ht="18" customHeight="1" x14ac:dyDescent="0.35">
      <c r="A225" s="24" t="s">
        <v>15</v>
      </c>
      <c r="B225" s="24" t="s">
        <v>34</v>
      </c>
      <c r="C225" s="56" t="s">
        <v>3159</v>
      </c>
    </row>
    <row r="226" spans="1:3" ht="18" customHeight="1" x14ac:dyDescent="0.35">
      <c r="A226" s="24" t="s">
        <v>15</v>
      </c>
      <c r="B226" s="24" t="s">
        <v>34</v>
      </c>
      <c r="C226" s="56" t="s">
        <v>3160</v>
      </c>
    </row>
    <row r="227" spans="1:3" ht="18" customHeight="1" x14ac:dyDescent="0.35">
      <c r="A227" s="24" t="s">
        <v>21</v>
      </c>
      <c r="B227" s="24" t="s">
        <v>106</v>
      </c>
      <c r="C227" s="56" t="s">
        <v>3161</v>
      </c>
    </row>
    <row r="228" spans="1:3" ht="18" customHeight="1" x14ac:dyDescent="0.35">
      <c r="A228" s="24" t="s">
        <v>21</v>
      </c>
      <c r="B228" s="24" t="s">
        <v>107</v>
      </c>
      <c r="C228" s="56" t="s">
        <v>3162</v>
      </c>
    </row>
    <row r="229" spans="1:3" ht="18" customHeight="1" x14ac:dyDescent="0.35">
      <c r="A229" s="24" t="s">
        <v>21</v>
      </c>
      <c r="B229" s="24" t="s">
        <v>108</v>
      </c>
      <c r="C229" s="56" t="s">
        <v>3163</v>
      </c>
    </row>
    <row r="230" spans="1:3" ht="18" customHeight="1" x14ac:dyDescent="0.35">
      <c r="A230" s="24" t="s">
        <v>21</v>
      </c>
      <c r="B230" s="24" t="s">
        <v>111</v>
      </c>
      <c r="C230" s="56" t="s">
        <v>3164</v>
      </c>
    </row>
    <row r="231" spans="1:3" ht="18" customHeight="1" x14ac:dyDescent="0.35">
      <c r="A231" s="24" t="s">
        <v>22</v>
      </c>
      <c r="B231" s="24" t="s">
        <v>115</v>
      </c>
      <c r="C231" s="56" t="s">
        <v>3165</v>
      </c>
    </row>
    <row r="232" spans="1:3" ht="18" customHeight="1" x14ac:dyDescent="0.35">
      <c r="A232" s="24" t="s">
        <v>22</v>
      </c>
      <c r="B232" s="24" t="s">
        <v>115</v>
      </c>
      <c r="C232" s="56" t="s">
        <v>3166</v>
      </c>
    </row>
    <row r="233" spans="1:3" ht="18" customHeight="1" x14ac:dyDescent="0.35">
      <c r="A233" s="24" t="s">
        <v>22</v>
      </c>
      <c r="B233" s="24" t="s">
        <v>115</v>
      </c>
      <c r="C233" s="56" t="s">
        <v>3167</v>
      </c>
    </row>
    <row r="234" spans="1:3" ht="18" customHeight="1" x14ac:dyDescent="0.35">
      <c r="A234" s="24" t="s">
        <v>22</v>
      </c>
      <c r="B234" s="24" t="s">
        <v>115</v>
      </c>
      <c r="C234" s="56" t="s">
        <v>3168</v>
      </c>
    </row>
    <row r="235" spans="1:3" ht="18" customHeight="1" x14ac:dyDescent="0.35">
      <c r="A235" s="24" t="s">
        <v>22</v>
      </c>
      <c r="B235" s="24" t="s">
        <v>115</v>
      </c>
      <c r="C235" s="56" t="s">
        <v>3169</v>
      </c>
    </row>
    <row r="236" spans="1:3" ht="18" customHeight="1" x14ac:dyDescent="0.35">
      <c r="A236" s="24" t="s">
        <v>20</v>
      </c>
      <c r="B236" s="24" t="s">
        <v>97</v>
      </c>
      <c r="C236" s="56" t="s">
        <v>3170</v>
      </c>
    </row>
    <row r="237" spans="1:3" ht="18" customHeight="1" x14ac:dyDescent="0.35">
      <c r="A237" s="24" t="s">
        <v>20</v>
      </c>
      <c r="B237" s="24" t="s">
        <v>97</v>
      </c>
      <c r="C237" s="56" t="s">
        <v>3171</v>
      </c>
    </row>
    <row r="238" spans="1:3" ht="18" customHeight="1" x14ac:dyDescent="0.35">
      <c r="A238" s="24" t="s">
        <v>20</v>
      </c>
      <c r="B238" s="24" t="s">
        <v>91</v>
      </c>
      <c r="C238" s="56" t="s">
        <v>3172</v>
      </c>
    </row>
    <row r="239" spans="1:3" ht="18" customHeight="1" x14ac:dyDescent="0.35">
      <c r="A239" s="24" t="s">
        <v>20</v>
      </c>
      <c r="B239" s="24" t="s">
        <v>76</v>
      </c>
      <c r="C239" s="56" t="s">
        <v>3173</v>
      </c>
    </row>
    <row r="240" spans="1:3" ht="18" customHeight="1" x14ac:dyDescent="0.35">
      <c r="A240" s="24" t="s">
        <v>20</v>
      </c>
      <c r="B240" s="24" t="s">
        <v>68</v>
      </c>
      <c r="C240" s="56" t="s">
        <v>3174</v>
      </c>
    </row>
    <row r="241" spans="1:3" ht="18" customHeight="1" x14ac:dyDescent="0.35">
      <c r="A241" s="24" t="s">
        <v>20</v>
      </c>
      <c r="B241" s="24" t="s">
        <v>97</v>
      </c>
      <c r="C241" s="56" t="s">
        <v>3175</v>
      </c>
    </row>
    <row r="242" spans="1:3" ht="18" customHeight="1" x14ac:dyDescent="0.35">
      <c r="A242" s="24" t="s">
        <v>20</v>
      </c>
      <c r="B242" s="24" t="s">
        <v>76</v>
      </c>
      <c r="C242" s="56" t="s">
        <v>3176</v>
      </c>
    </row>
    <row r="243" spans="1:3" ht="18" customHeight="1" x14ac:dyDescent="0.35">
      <c r="A243" s="24" t="s">
        <v>20</v>
      </c>
      <c r="B243" s="24" t="s">
        <v>92</v>
      </c>
      <c r="C243" s="56" t="s">
        <v>3177</v>
      </c>
    </row>
    <row r="244" spans="1:3" ht="18" customHeight="1" x14ac:dyDescent="0.35">
      <c r="A244" s="24" t="s">
        <v>20</v>
      </c>
      <c r="B244" s="24" t="s">
        <v>80</v>
      </c>
      <c r="C244" s="56" t="s">
        <v>3178</v>
      </c>
    </row>
    <row r="245" spans="1:3" ht="18" customHeight="1" x14ac:dyDescent="0.35">
      <c r="A245" s="24" t="s">
        <v>20</v>
      </c>
      <c r="B245" s="24" t="s">
        <v>77</v>
      </c>
      <c r="C245" s="56" t="s">
        <v>3179</v>
      </c>
    </row>
    <row r="246" spans="1:3" ht="18" customHeight="1" x14ac:dyDescent="0.35">
      <c r="A246" s="24" t="s">
        <v>20</v>
      </c>
      <c r="B246" s="24" t="s">
        <v>80</v>
      </c>
      <c r="C246" s="56" t="s">
        <v>3180</v>
      </c>
    </row>
    <row r="247" spans="1:3" ht="18" customHeight="1" x14ac:dyDescent="0.35">
      <c r="A247" s="24" t="s">
        <v>20</v>
      </c>
      <c r="B247" s="24" t="s">
        <v>87</v>
      </c>
      <c r="C247" s="56" t="s">
        <v>3181</v>
      </c>
    </row>
    <row r="248" spans="1:3" ht="18" customHeight="1" x14ac:dyDescent="0.35">
      <c r="A248" s="24" t="s">
        <v>20</v>
      </c>
      <c r="B248" s="24" t="s">
        <v>74</v>
      </c>
      <c r="C248" s="56" t="s">
        <v>3182</v>
      </c>
    </row>
    <row r="249" spans="1:3" ht="18" customHeight="1" x14ac:dyDescent="0.35">
      <c r="A249" s="24" t="s">
        <v>20</v>
      </c>
      <c r="B249" s="24" t="s">
        <v>81</v>
      </c>
      <c r="C249" s="56" t="s">
        <v>3183</v>
      </c>
    </row>
    <row r="250" spans="1:3" ht="18" customHeight="1" x14ac:dyDescent="0.35">
      <c r="A250" s="24" t="s">
        <v>20</v>
      </c>
      <c r="B250" s="24" t="s">
        <v>97</v>
      </c>
      <c r="C250" s="56" t="s">
        <v>3184</v>
      </c>
    </row>
    <row r="251" spans="1:3" ht="18" customHeight="1" x14ac:dyDescent="0.35">
      <c r="A251" s="24" t="s">
        <v>20</v>
      </c>
      <c r="B251" s="24" t="s">
        <v>68</v>
      </c>
      <c r="C251" s="56" t="s">
        <v>3185</v>
      </c>
    </row>
    <row r="252" spans="1:3" ht="18" customHeight="1" x14ac:dyDescent="0.35">
      <c r="A252" s="24" t="s">
        <v>20</v>
      </c>
      <c r="B252" s="24" t="s">
        <v>80</v>
      </c>
      <c r="C252" s="56" t="s">
        <v>3186</v>
      </c>
    </row>
    <row r="253" spans="1:3" ht="18" customHeight="1" x14ac:dyDescent="0.35">
      <c r="A253" s="24" t="s">
        <v>20</v>
      </c>
      <c r="B253" s="24" t="s">
        <v>82</v>
      </c>
      <c r="C253" s="56" t="s">
        <v>3187</v>
      </c>
    </row>
    <row r="254" spans="1:3" ht="18" customHeight="1" x14ac:dyDescent="0.35">
      <c r="A254" s="24" t="s">
        <v>20</v>
      </c>
      <c r="B254" s="24" t="s">
        <v>94</v>
      </c>
      <c r="C254" s="56" t="s">
        <v>3188</v>
      </c>
    </row>
    <row r="255" spans="1:3" ht="18" customHeight="1" x14ac:dyDescent="0.35">
      <c r="A255" s="24" t="s">
        <v>20</v>
      </c>
      <c r="B255" s="24" t="s">
        <v>67</v>
      </c>
      <c r="C255" s="56" t="s">
        <v>3189</v>
      </c>
    </row>
    <row r="256" spans="1:3" ht="18" customHeight="1" x14ac:dyDescent="0.35">
      <c r="A256" s="24" t="s">
        <v>20</v>
      </c>
      <c r="B256" s="24" t="s">
        <v>73</v>
      </c>
      <c r="C256" s="56" t="s">
        <v>3190</v>
      </c>
    </row>
    <row r="257" spans="1:3" ht="18" customHeight="1" x14ac:dyDescent="0.35">
      <c r="A257" s="24" t="s">
        <v>20</v>
      </c>
      <c r="B257" s="24" t="s">
        <v>92</v>
      </c>
      <c r="C257" s="56" t="s">
        <v>3191</v>
      </c>
    </row>
    <row r="258" spans="1:3" ht="18" customHeight="1" x14ac:dyDescent="0.35">
      <c r="A258" s="24" t="s">
        <v>20</v>
      </c>
      <c r="B258" s="24" t="s">
        <v>73</v>
      </c>
      <c r="C258" s="56" t="s">
        <v>3192</v>
      </c>
    </row>
    <row r="259" spans="1:3" ht="18" customHeight="1" x14ac:dyDescent="0.35">
      <c r="A259" s="24" t="s">
        <v>20</v>
      </c>
      <c r="B259" s="24" t="s">
        <v>72</v>
      </c>
      <c r="C259" s="56" t="s">
        <v>3193</v>
      </c>
    </row>
    <row r="260" spans="1:3" ht="18" customHeight="1" x14ac:dyDescent="0.35">
      <c r="A260" s="24" t="s">
        <v>20</v>
      </c>
      <c r="B260" s="24" t="s">
        <v>68</v>
      </c>
      <c r="C260" s="56" t="s">
        <v>3194</v>
      </c>
    </row>
    <row r="261" spans="1:3" ht="18" customHeight="1" x14ac:dyDescent="0.35">
      <c r="A261" s="24" t="s">
        <v>20</v>
      </c>
      <c r="B261" s="24" t="s">
        <v>92</v>
      </c>
      <c r="C261" s="56" t="s">
        <v>3195</v>
      </c>
    </row>
    <row r="262" spans="1:3" ht="18" customHeight="1" x14ac:dyDescent="0.35">
      <c r="A262" s="24" t="s">
        <v>20</v>
      </c>
      <c r="B262" s="24" t="s">
        <v>68</v>
      </c>
      <c r="C262" s="56" t="s">
        <v>3196</v>
      </c>
    </row>
    <row r="263" spans="1:3" ht="18" customHeight="1" x14ac:dyDescent="0.35">
      <c r="A263" s="24" t="s">
        <v>20</v>
      </c>
      <c r="B263" s="24" t="s">
        <v>92</v>
      </c>
      <c r="C263" s="56" t="s">
        <v>3197</v>
      </c>
    </row>
    <row r="264" spans="1:3" ht="18" customHeight="1" x14ac:dyDescent="0.35">
      <c r="A264" s="24" t="s">
        <v>20</v>
      </c>
      <c r="B264" s="24" t="s">
        <v>91</v>
      </c>
      <c r="C264" s="56" t="s">
        <v>3198</v>
      </c>
    </row>
    <row r="265" spans="1:3" ht="18" customHeight="1" x14ac:dyDescent="0.35">
      <c r="A265" s="24" t="s">
        <v>20</v>
      </c>
      <c r="B265" s="24" t="s">
        <v>67</v>
      </c>
      <c r="C265" s="56" t="s">
        <v>3199</v>
      </c>
    </row>
    <row r="266" spans="1:3" ht="18" customHeight="1" x14ac:dyDescent="0.35">
      <c r="A266" s="24" t="s">
        <v>20</v>
      </c>
      <c r="B266" s="24" t="s">
        <v>80</v>
      </c>
      <c r="C266" s="56" t="s">
        <v>3200</v>
      </c>
    </row>
    <row r="267" spans="1:3" ht="18" customHeight="1" x14ac:dyDescent="0.35">
      <c r="A267" s="24" t="s">
        <v>20</v>
      </c>
      <c r="B267" s="24" t="s">
        <v>101</v>
      </c>
      <c r="C267" s="56" t="s">
        <v>3201</v>
      </c>
    </row>
    <row r="268" spans="1:3" ht="18" customHeight="1" x14ac:dyDescent="0.35">
      <c r="A268" s="24" t="s">
        <v>20</v>
      </c>
      <c r="B268" s="24" t="s">
        <v>96</v>
      </c>
      <c r="C268" s="56" t="s">
        <v>3202</v>
      </c>
    </row>
    <row r="269" spans="1:3" ht="18" customHeight="1" x14ac:dyDescent="0.35">
      <c r="A269" s="24" t="s">
        <v>20</v>
      </c>
      <c r="B269" s="24" t="s">
        <v>100</v>
      </c>
      <c r="C269" s="56" t="s">
        <v>3203</v>
      </c>
    </row>
    <row r="270" spans="1:3" ht="18" customHeight="1" x14ac:dyDescent="0.35">
      <c r="A270" s="24" t="s">
        <v>20</v>
      </c>
      <c r="B270" s="24" t="s">
        <v>104</v>
      </c>
      <c r="C270" s="56" t="s">
        <v>3204</v>
      </c>
    </row>
    <row r="271" spans="1:3" ht="18" customHeight="1" x14ac:dyDescent="0.35">
      <c r="A271" s="24" t="s">
        <v>20</v>
      </c>
      <c r="B271" s="24" t="s">
        <v>72</v>
      </c>
      <c r="C271" s="56" t="s">
        <v>3205</v>
      </c>
    </row>
    <row r="272" spans="1:3" ht="18" customHeight="1" x14ac:dyDescent="0.35">
      <c r="A272" s="24" t="s">
        <v>20</v>
      </c>
      <c r="B272" s="24" t="s">
        <v>81</v>
      </c>
      <c r="C272" s="56" t="s">
        <v>3206</v>
      </c>
    </row>
    <row r="273" spans="1:3" ht="18" customHeight="1" x14ac:dyDescent="0.35">
      <c r="A273" s="24" t="s">
        <v>20</v>
      </c>
      <c r="B273" s="24" t="s">
        <v>97</v>
      </c>
      <c r="C273" s="56" t="s">
        <v>3207</v>
      </c>
    </row>
    <row r="274" spans="1:3" ht="18" customHeight="1" x14ac:dyDescent="0.35">
      <c r="A274" s="24" t="s">
        <v>20</v>
      </c>
      <c r="B274" s="24" t="s">
        <v>96</v>
      </c>
      <c r="C274" s="56" t="s">
        <v>3208</v>
      </c>
    </row>
    <row r="275" spans="1:3" ht="18" customHeight="1" x14ac:dyDescent="0.35">
      <c r="A275" s="24" t="s">
        <v>20</v>
      </c>
      <c r="B275" s="24" t="s">
        <v>76</v>
      </c>
      <c r="C275" s="56" t="s">
        <v>3209</v>
      </c>
    </row>
    <row r="276" spans="1:3" ht="18" customHeight="1" x14ac:dyDescent="0.35">
      <c r="A276" s="24" t="s">
        <v>20</v>
      </c>
      <c r="B276" s="24" t="s">
        <v>97</v>
      </c>
      <c r="C276" s="56" t="s">
        <v>3210</v>
      </c>
    </row>
    <row r="277" spans="1:3" ht="18" customHeight="1" x14ac:dyDescent="0.35">
      <c r="A277" s="24" t="s">
        <v>20</v>
      </c>
      <c r="B277" s="24" t="s">
        <v>92</v>
      </c>
      <c r="C277" s="56" t="s">
        <v>3211</v>
      </c>
    </row>
    <row r="278" spans="1:3" ht="18" customHeight="1" x14ac:dyDescent="0.35">
      <c r="A278" s="24" t="s">
        <v>20</v>
      </c>
      <c r="B278" s="24" t="s">
        <v>89</v>
      </c>
      <c r="C278" s="56" t="s">
        <v>3212</v>
      </c>
    </row>
    <row r="279" spans="1:3" ht="18" customHeight="1" x14ac:dyDescent="0.35">
      <c r="A279" s="24" t="s">
        <v>20</v>
      </c>
      <c r="B279" s="24" t="s">
        <v>97</v>
      </c>
      <c r="C279" s="56" t="s">
        <v>3213</v>
      </c>
    </row>
    <row r="280" spans="1:3" ht="18" customHeight="1" x14ac:dyDescent="0.35">
      <c r="A280" s="24" t="s">
        <v>20</v>
      </c>
      <c r="B280" s="24" t="s">
        <v>93</v>
      </c>
      <c r="C280" s="56" t="s">
        <v>3214</v>
      </c>
    </row>
    <row r="281" spans="1:3" ht="18" customHeight="1" x14ac:dyDescent="0.35">
      <c r="A281" s="24" t="s">
        <v>20</v>
      </c>
      <c r="B281" s="24" t="s">
        <v>91</v>
      </c>
      <c r="C281" s="56" t="s">
        <v>3215</v>
      </c>
    </row>
    <row r="282" spans="1:3" ht="18" customHeight="1" x14ac:dyDescent="0.35">
      <c r="A282" s="24" t="s">
        <v>20</v>
      </c>
      <c r="B282" s="24" t="s">
        <v>90</v>
      </c>
      <c r="C282" s="56" t="s">
        <v>3216</v>
      </c>
    </row>
    <row r="283" spans="1:3" ht="18" customHeight="1" x14ac:dyDescent="0.35">
      <c r="A283" s="24" t="s">
        <v>20</v>
      </c>
      <c r="B283" s="24" t="s">
        <v>70</v>
      </c>
      <c r="C283" s="56" t="s">
        <v>3217</v>
      </c>
    </row>
    <row r="284" spans="1:3" ht="18" customHeight="1" x14ac:dyDescent="0.35">
      <c r="A284" s="24" t="s">
        <v>20</v>
      </c>
      <c r="B284" s="24" t="s">
        <v>70</v>
      </c>
      <c r="C284" s="56" t="s">
        <v>3218</v>
      </c>
    </row>
    <row r="285" spans="1:3" ht="18" customHeight="1" x14ac:dyDescent="0.35">
      <c r="A285" s="24" t="s">
        <v>20</v>
      </c>
      <c r="B285" s="24" t="s">
        <v>76</v>
      </c>
      <c r="C285" s="56" t="s">
        <v>3219</v>
      </c>
    </row>
    <row r="286" spans="1:3" ht="18" customHeight="1" x14ac:dyDescent="0.35">
      <c r="A286" s="24" t="s">
        <v>20</v>
      </c>
      <c r="B286" s="24" t="s">
        <v>91</v>
      </c>
      <c r="C286" s="56" t="s">
        <v>3220</v>
      </c>
    </row>
    <row r="287" spans="1:3" ht="18" customHeight="1" x14ac:dyDescent="0.35">
      <c r="A287" s="24" t="s">
        <v>20</v>
      </c>
      <c r="B287" s="24" t="s">
        <v>97</v>
      </c>
      <c r="C287" s="56" t="s">
        <v>3221</v>
      </c>
    </row>
    <row r="288" spans="1:3" ht="18" customHeight="1" x14ac:dyDescent="0.35">
      <c r="A288" s="24" t="s">
        <v>20</v>
      </c>
      <c r="B288" s="24" t="s">
        <v>96</v>
      </c>
      <c r="C288" s="56" t="s">
        <v>3222</v>
      </c>
    </row>
    <row r="289" spans="1:3" ht="18" customHeight="1" x14ac:dyDescent="0.35">
      <c r="A289" s="24" t="s">
        <v>20</v>
      </c>
      <c r="B289" s="24" t="s">
        <v>87</v>
      </c>
      <c r="C289" s="56" t="s">
        <v>3223</v>
      </c>
    </row>
    <row r="290" spans="1:3" ht="18" customHeight="1" x14ac:dyDescent="0.35">
      <c r="A290" s="24" t="s">
        <v>20</v>
      </c>
      <c r="B290" s="24" t="s">
        <v>72</v>
      </c>
      <c r="C290" s="56" t="s">
        <v>3224</v>
      </c>
    </row>
    <row r="291" spans="1:3" ht="18" customHeight="1" x14ac:dyDescent="0.35">
      <c r="A291" s="24" t="s">
        <v>20</v>
      </c>
      <c r="B291" s="24" t="s">
        <v>80</v>
      </c>
      <c r="C291" s="56" t="s">
        <v>3225</v>
      </c>
    </row>
    <row r="292" spans="1:3" ht="18" customHeight="1" x14ac:dyDescent="0.35">
      <c r="A292" s="24" t="s">
        <v>20</v>
      </c>
      <c r="B292" s="24" t="s">
        <v>99</v>
      </c>
      <c r="C292" s="56" t="s">
        <v>3226</v>
      </c>
    </row>
    <row r="293" spans="1:3" ht="18" customHeight="1" x14ac:dyDescent="0.35">
      <c r="A293" s="24" t="s">
        <v>20</v>
      </c>
      <c r="B293" s="24" t="s">
        <v>77</v>
      </c>
      <c r="C293" s="56" t="s">
        <v>3227</v>
      </c>
    </row>
    <row r="294" spans="1:3" ht="18" customHeight="1" x14ac:dyDescent="0.35">
      <c r="A294" s="24" t="s">
        <v>20</v>
      </c>
      <c r="B294" s="24" t="s">
        <v>81</v>
      </c>
      <c r="C294" s="56" t="s">
        <v>3228</v>
      </c>
    </row>
    <row r="295" spans="1:3" ht="18" customHeight="1" x14ac:dyDescent="0.35">
      <c r="A295" s="24" t="s">
        <v>20</v>
      </c>
      <c r="B295" s="24" t="s">
        <v>97</v>
      </c>
      <c r="C295" s="56" t="s">
        <v>3229</v>
      </c>
    </row>
    <row r="296" spans="1:3" ht="18" customHeight="1" x14ac:dyDescent="0.35">
      <c r="A296" s="24" t="s">
        <v>20</v>
      </c>
      <c r="B296" s="24" t="s">
        <v>76</v>
      </c>
      <c r="C296" s="56" t="s">
        <v>3230</v>
      </c>
    </row>
    <row r="297" spans="1:3" ht="18" customHeight="1" x14ac:dyDescent="0.35">
      <c r="A297" s="24" t="s">
        <v>20</v>
      </c>
      <c r="B297" s="24" t="s">
        <v>79</v>
      </c>
      <c r="C297" s="56" t="s">
        <v>3231</v>
      </c>
    </row>
    <row r="298" spans="1:3" ht="18" customHeight="1" x14ac:dyDescent="0.35">
      <c r="A298" s="24" t="s">
        <v>20</v>
      </c>
      <c r="B298" s="24" t="s">
        <v>82</v>
      </c>
      <c r="C298" s="56" t="s">
        <v>3232</v>
      </c>
    </row>
    <row r="299" spans="1:3" ht="18" customHeight="1" x14ac:dyDescent="0.35">
      <c r="A299" s="24" t="s">
        <v>20</v>
      </c>
      <c r="B299" s="24" t="s">
        <v>68</v>
      </c>
      <c r="C299" s="56" t="s">
        <v>3233</v>
      </c>
    </row>
    <row r="300" spans="1:3" ht="18" customHeight="1" x14ac:dyDescent="0.35">
      <c r="A300" s="24" t="s">
        <v>20</v>
      </c>
      <c r="B300" s="24" t="s">
        <v>80</v>
      </c>
      <c r="C300" s="56" t="s">
        <v>3234</v>
      </c>
    </row>
    <row r="301" spans="1:3" ht="18" customHeight="1" x14ac:dyDescent="0.35">
      <c r="A301" s="24" t="s">
        <v>20</v>
      </c>
      <c r="B301" s="24" t="s">
        <v>72</v>
      </c>
      <c r="C301" s="56" t="s">
        <v>3235</v>
      </c>
    </row>
    <row r="302" spans="1:3" ht="18" customHeight="1" x14ac:dyDescent="0.35">
      <c r="A302" s="24" t="s">
        <v>20</v>
      </c>
      <c r="B302" s="24" t="s">
        <v>82</v>
      </c>
      <c r="C302" s="56" t="s">
        <v>3236</v>
      </c>
    </row>
    <row r="303" spans="1:3" ht="18" customHeight="1" x14ac:dyDescent="0.35">
      <c r="A303" s="24" t="s">
        <v>20</v>
      </c>
      <c r="B303" s="24" t="s">
        <v>75</v>
      </c>
      <c r="C303" s="56" t="s">
        <v>3237</v>
      </c>
    </row>
    <row r="304" spans="1:3" ht="18" customHeight="1" x14ac:dyDescent="0.35">
      <c r="A304" s="24" t="s">
        <v>20</v>
      </c>
      <c r="B304" s="24" t="s">
        <v>88</v>
      </c>
      <c r="C304" s="56" t="s">
        <v>3238</v>
      </c>
    </row>
    <row r="305" spans="1:3" ht="18" customHeight="1" x14ac:dyDescent="0.35">
      <c r="A305" s="24" t="s">
        <v>20</v>
      </c>
      <c r="B305" s="24" t="s">
        <v>68</v>
      </c>
      <c r="C305" s="56" t="s">
        <v>3239</v>
      </c>
    </row>
    <row r="306" spans="1:3" ht="18" customHeight="1" x14ac:dyDescent="0.35">
      <c r="A306" s="24" t="s">
        <v>20</v>
      </c>
      <c r="B306" s="24" t="s">
        <v>80</v>
      </c>
      <c r="C306" s="56" t="s">
        <v>3240</v>
      </c>
    </row>
    <row r="307" spans="1:3" ht="18" customHeight="1" x14ac:dyDescent="0.35">
      <c r="A307" s="24" t="s">
        <v>20</v>
      </c>
      <c r="B307" s="24" t="s">
        <v>91</v>
      </c>
      <c r="C307" s="56" t="s">
        <v>3241</v>
      </c>
    </row>
    <row r="308" spans="1:3" ht="18" customHeight="1" x14ac:dyDescent="0.35">
      <c r="A308" s="24" t="s">
        <v>20</v>
      </c>
      <c r="B308" s="24" t="s">
        <v>81</v>
      </c>
      <c r="C308" s="56" t="s">
        <v>3242</v>
      </c>
    </row>
    <row r="309" spans="1:3" ht="18" customHeight="1" x14ac:dyDescent="0.35">
      <c r="A309" s="24" t="s">
        <v>20</v>
      </c>
      <c r="B309" s="24" t="s">
        <v>81</v>
      </c>
      <c r="C309" s="56" t="s">
        <v>3243</v>
      </c>
    </row>
    <row r="310" spans="1:3" ht="18" customHeight="1" x14ac:dyDescent="0.35">
      <c r="A310" s="24" t="s">
        <v>20</v>
      </c>
      <c r="B310" s="24" t="s">
        <v>81</v>
      </c>
      <c r="C310" s="56" t="s">
        <v>3244</v>
      </c>
    </row>
    <row r="311" spans="1:3" ht="18" customHeight="1" x14ac:dyDescent="0.35">
      <c r="A311" s="24" t="s">
        <v>20</v>
      </c>
      <c r="B311" s="24" t="s">
        <v>76</v>
      </c>
      <c r="C311" s="56" t="s">
        <v>3245</v>
      </c>
    </row>
    <row r="312" spans="1:3" ht="18" customHeight="1" x14ac:dyDescent="0.35">
      <c r="A312" s="24" t="s">
        <v>20</v>
      </c>
      <c r="B312" s="24" t="s">
        <v>92</v>
      </c>
      <c r="C312" s="56" t="s">
        <v>3246</v>
      </c>
    </row>
    <row r="313" spans="1:3" ht="18" customHeight="1" x14ac:dyDescent="0.35">
      <c r="A313" s="24" t="s">
        <v>20</v>
      </c>
      <c r="B313" s="24" t="s">
        <v>68</v>
      </c>
      <c r="C313" s="56" t="s">
        <v>3247</v>
      </c>
    </row>
    <row r="314" spans="1:3" ht="18" customHeight="1" x14ac:dyDescent="0.35">
      <c r="A314" s="24" t="s">
        <v>20</v>
      </c>
      <c r="B314" s="24" t="s">
        <v>76</v>
      </c>
      <c r="C314" s="56" t="s">
        <v>3248</v>
      </c>
    </row>
    <row r="315" spans="1:3" ht="18" customHeight="1" x14ac:dyDescent="0.35">
      <c r="A315" s="24" t="s">
        <v>20</v>
      </c>
      <c r="B315" s="24" t="s">
        <v>95</v>
      </c>
      <c r="C315" s="56" t="s">
        <v>3249</v>
      </c>
    </row>
    <row r="316" spans="1:3" ht="18" customHeight="1" x14ac:dyDescent="0.35">
      <c r="A316" s="24" t="s">
        <v>20</v>
      </c>
      <c r="B316" s="24" t="s">
        <v>68</v>
      </c>
      <c r="C316" s="56" t="s">
        <v>3250</v>
      </c>
    </row>
    <row r="317" spans="1:3" ht="18" customHeight="1" x14ac:dyDescent="0.35">
      <c r="A317" s="24" t="s">
        <v>20</v>
      </c>
      <c r="B317" s="24" t="s">
        <v>91</v>
      </c>
      <c r="C317" s="56" t="s">
        <v>3251</v>
      </c>
    </row>
    <row r="318" spans="1:3" ht="18" customHeight="1" x14ac:dyDescent="0.35">
      <c r="A318" s="24" t="s">
        <v>20</v>
      </c>
      <c r="B318" s="24" t="s">
        <v>82</v>
      </c>
      <c r="C318" s="56" t="s">
        <v>3252</v>
      </c>
    </row>
    <row r="319" spans="1:3" ht="18" customHeight="1" x14ac:dyDescent="0.35">
      <c r="A319" s="24" t="s">
        <v>20</v>
      </c>
      <c r="B319" s="24" t="s">
        <v>97</v>
      </c>
      <c r="C319" s="56" t="s">
        <v>3253</v>
      </c>
    </row>
    <row r="320" spans="1:3" ht="18" customHeight="1" x14ac:dyDescent="0.35">
      <c r="A320" s="24" t="s">
        <v>20</v>
      </c>
      <c r="B320" s="24" t="s">
        <v>81</v>
      </c>
      <c r="C320" s="56" t="s">
        <v>3254</v>
      </c>
    </row>
    <row r="321" spans="1:3" ht="18" customHeight="1" x14ac:dyDescent="0.35">
      <c r="A321" s="24" t="s">
        <v>20</v>
      </c>
      <c r="B321" s="24" t="s">
        <v>103</v>
      </c>
      <c r="C321" s="56" t="s">
        <v>3255</v>
      </c>
    </row>
    <row r="322" spans="1:3" ht="18" customHeight="1" x14ac:dyDescent="0.35">
      <c r="A322" s="24" t="s">
        <v>20</v>
      </c>
      <c r="B322" s="24" t="s">
        <v>101</v>
      </c>
      <c r="C322" s="56" t="s">
        <v>3256</v>
      </c>
    </row>
    <row r="323" spans="1:3" ht="18" customHeight="1" x14ac:dyDescent="0.35">
      <c r="A323" s="24" t="s">
        <v>20</v>
      </c>
      <c r="B323" s="24" t="s">
        <v>96</v>
      </c>
      <c r="C323" s="56" t="s">
        <v>3257</v>
      </c>
    </row>
    <row r="324" spans="1:3" ht="18" customHeight="1" x14ac:dyDescent="0.35">
      <c r="A324" s="24" t="s">
        <v>20</v>
      </c>
      <c r="B324" s="24" t="s">
        <v>97</v>
      </c>
      <c r="C324" s="56" t="s">
        <v>3258</v>
      </c>
    </row>
    <row r="325" spans="1:3" ht="18" customHeight="1" x14ac:dyDescent="0.35">
      <c r="A325" s="24" t="s">
        <v>20</v>
      </c>
      <c r="B325" s="24" t="s">
        <v>92</v>
      </c>
      <c r="C325" s="56" t="s">
        <v>3259</v>
      </c>
    </row>
    <row r="326" spans="1:3" ht="18" customHeight="1" x14ac:dyDescent="0.35">
      <c r="A326" s="24" t="s">
        <v>20</v>
      </c>
      <c r="B326" s="24" t="s">
        <v>97</v>
      </c>
      <c r="C326" s="56" t="s">
        <v>3260</v>
      </c>
    </row>
    <row r="327" spans="1:3" ht="18" customHeight="1" x14ac:dyDescent="0.35">
      <c r="A327" s="24" t="s">
        <v>20</v>
      </c>
      <c r="B327" s="24" t="s">
        <v>104</v>
      </c>
      <c r="C327" s="56" t="s">
        <v>3261</v>
      </c>
    </row>
    <row r="328" spans="1:3" ht="18" customHeight="1" x14ac:dyDescent="0.35">
      <c r="A328" s="24" t="s">
        <v>20</v>
      </c>
      <c r="B328" s="24" t="s">
        <v>91</v>
      </c>
      <c r="C328" s="56" t="s">
        <v>3262</v>
      </c>
    </row>
    <row r="329" spans="1:3" ht="18" customHeight="1" x14ac:dyDescent="0.35">
      <c r="A329" s="24" t="s">
        <v>20</v>
      </c>
      <c r="B329" s="24" t="s">
        <v>87</v>
      </c>
      <c r="C329" s="56" t="s">
        <v>3263</v>
      </c>
    </row>
    <row r="330" spans="1:3" ht="18" customHeight="1" x14ac:dyDescent="0.35">
      <c r="A330" s="24" t="s">
        <v>20</v>
      </c>
      <c r="B330" s="24" t="s">
        <v>95</v>
      </c>
      <c r="C330" s="56" t="s">
        <v>3264</v>
      </c>
    </row>
    <row r="331" spans="1:3" ht="18" customHeight="1" x14ac:dyDescent="0.35">
      <c r="A331" s="24" t="s">
        <v>20</v>
      </c>
      <c r="B331" s="24" t="s">
        <v>82</v>
      </c>
      <c r="C331" s="56" t="s">
        <v>3265</v>
      </c>
    </row>
    <row r="332" spans="1:3" ht="18" customHeight="1" x14ac:dyDescent="0.35">
      <c r="A332" s="24" t="s">
        <v>20</v>
      </c>
      <c r="B332" s="24" t="s">
        <v>96</v>
      </c>
      <c r="C332" s="56" t="s">
        <v>3266</v>
      </c>
    </row>
    <row r="333" spans="1:3" ht="18" customHeight="1" x14ac:dyDescent="0.35">
      <c r="A333" s="24" t="s">
        <v>20</v>
      </c>
      <c r="B333" s="24" t="s">
        <v>99</v>
      </c>
      <c r="C333" s="56" t="s">
        <v>3267</v>
      </c>
    </row>
    <row r="334" spans="1:3" ht="18" customHeight="1" x14ac:dyDescent="0.35">
      <c r="A334" s="24" t="s">
        <v>20</v>
      </c>
      <c r="B334" s="24" t="s">
        <v>80</v>
      </c>
      <c r="C334" s="56" t="s">
        <v>3268</v>
      </c>
    </row>
    <row r="335" spans="1:3" ht="18" customHeight="1" x14ac:dyDescent="0.35">
      <c r="A335" s="24" t="s">
        <v>20</v>
      </c>
      <c r="B335" s="24" t="s">
        <v>96</v>
      </c>
      <c r="C335" s="56" t="s">
        <v>3269</v>
      </c>
    </row>
    <row r="336" spans="1:3" ht="18" customHeight="1" x14ac:dyDescent="0.35">
      <c r="A336" s="24" t="s">
        <v>20</v>
      </c>
      <c r="B336" s="24" t="s">
        <v>91</v>
      </c>
      <c r="C336" s="56" t="s">
        <v>3270</v>
      </c>
    </row>
    <row r="337" spans="1:3" ht="18" customHeight="1" x14ac:dyDescent="0.35">
      <c r="A337" s="24" t="s">
        <v>20</v>
      </c>
      <c r="B337" s="24" t="s">
        <v>81</v>
      </c>
      <c r="C337" s="56" t="s">
        <v>3271</v>
      </c>
    </row>
    <row r="338" spans="1:3" ht="18" customHeight="1" x14ac:dyDescent="0.35">
      <c r="A338" s="24" t="s">
        <v>20</v>
      </c>
      <c r="B338" s="24" t="s">
        <v>72</v>
      </c>
      <c r="C338" s="56" t="s">
        <v>3272</v>
      </c>
    </row>
    <row r="339" spans="1:3" ht="18" customHeight="1" x14ac:dyDescent="0.35">
      <c r="A339" s="24" t="s">
        <v>20</v>
      </c>
      <c r="B339" s="24" t="s">
        <v>67</v>
      </c>
      <c r="C339" s="56" t="s">
        <v>3273</v>
      </c>
    </row>
    <row r="340" spans="1:3" ht="18" customHeight="1" x14ac:dyDescent="0.35">
      <c r="A340" s="24" t="s">
        <v>20</v>
      </c>
      <c r="B340" s="24" t="s">
        <v>97</v>
      </c>
      <c r="C340" s="56" t="s">
        <v>3274</v>
      </c>
    </row>
    <row r="341" spans="1:3" ht="18" customHeight="1" x14ac:dyDescent="0.35">
      <c r="A341" s="24" t="s">
        <v>20</v>
      </c>
      <c r="B341" s="24" t="s">
        <v>97</v>
      </c>
      <c r="C341" s="56" t="s">
        <v>3275</v>
      </c>
    </row>
    <row r="342" spans="1:3" ht="18" customHeight="1" x14ac:dyDescent="0.35">
      <c r="A342" s="24" t="s">
        <v>20</v>
      </c>
      <c r="B342" s="24" t="s">
        <v>80</v>
      </c>
      <c r="C342" s="56" t="s">
        <v>3276</v>
      </c>
    </row>
    <row r="343" spans="1:3" ht="18" customHeight="1" x14ac:dyDescent="0.35">
      <c r="A343" s="24" t="s">
        <v>20</v>
      </c>
      <c r="B343" s="24" t="s">
        <v>87</v>
      </c>
      <c r="C343" s="56" t="s">
        <v>3277</v>
      </c>
    </row>
    <row r="344" spans="1:3" ht="18" customHeight="1" x14ac:dyDescent="0.35">
      <c r="A344" s="24" t="s">
        <v>20</v>
      </c>
      <c r="B344" s="24" t="s">
        <v>104</v>
      </c>
      <c r="C344" s="56" t="s">
        <v>3278</v>
      </c>
    </row>
    <row r="345" spans="1:3" ht="18" customHeight="1" x14ac:dyDescent="0.35">
      <c r="A345" s="24" t="s">
        <v>20</v>
      </c>
      <c r="B345" s="24" t="s">
        <v>82</v>
      </c>
      <c r="C345" s="56" t="s">
        <v>3279</v>
      </c>
    </row>
    <row r="346" spans="1:3" ht="18" customHeight="1" x14ac:dyDescent="0.35">
      <c r="A346" s="24" t="s">
        <v>20</v>
      </c>
      <c r="B346" s="24" t="s">
        <v>76</v>
      </c>
      <c r="C346" s="56" t="s">
        <v>3280</v>
      </c>
    </row>
    <row r="347" spans="1:3" ht="18" customHeight="1" x14ac:dyDescent="0.35">
      <c r="A347" s="24" t="s">
        <v>20</v>
      </c>
      <c r="B347" s="24" t="s">
        <v>67</v>
      </c>
      <c r="C347" s="56" t="s">
        <v>3281</v>
      </c>
    </row>
    <row r="348" spans="1:3" ht="18" customHeight="1" x14ac:dyDescent="0.35">
      <c r="A348" s="24" t="s">
        <v>20</v>
      </c>
      <c r="B348" s="24" t="s">
        <v>92</v>
      </c>
      <c r="C348" s="56" t="s">
        <v>3282</v>
      </c>
    </row>
    <row r="349" spans="1:3" ht="18" customHeight="1" x14ac:dyDescent="0.35">
      <c r="A349" s="24" t="s">
        <v>20</v>
      </c>
      <c r="B349" s="24" t="s">
        <v>99</v>
      </c>
      <c r="C349" s="56" t="s">
        <v>3283</v>
      </c>
    </row>
    <row r="350" spans="1:3" ht="18" customHeight="1" x14ac:dyDescent="0.35">
      <c r="A350" s="24" t="s">
        <v>20</v>
      </c>
      <c r="B350" s="24" t="s">
        <v>72</v>
      </c>
      <c r="C350" s="56" t="s">
        <v>3284</v>
      </c>
    </row>
    <row r="351" spans="1:3" ht="18" customHeight="1" x14ac:dyDescent="0.35">
      <c r="A351" s="24" t="s">
        <v>20</v>
      </c>
      <c r="B351" s="24" t="s">
        <v>74</v>
      </c>
      <c r="C351" s="56" t="s">
        <v>3285</v>
      </c>
    </row>
    <row r="352" spans="1:3" ht="18" customHeight="1" x14ac:dyDescent="0.35">
      <c r="A352" s="24" t="s">
        <v>20</v>
      </c>
      <c r="B352" s="24" t="s">
        <v>72</v>
      </c>
      <c r="C352" s="56" t="s">
        <v>3286</v>
      </c>
    </row>
    <row r="353" spans="1:3" ht="18" customHeight="1" x14ac:dyDescent="0.35">
      <c r="A353" s="24" t="s">
        <v>20</v>
      </c>
      <c r="B353" s="24" t="s">
        <v>78</v>
      </c>
      <c r="C353" s="56" t="s">
        <v>3287</v>
      </c>
    </row>
    <row r="354" spans="1:3" ht="18" customHeight="1" x14ac:dyDescent="0.35">
      <c r="A354" s="24" t="s">
        <v>20</v>
      </c>
      <c r="B354" s="24" t="s">
        <v>92</v>
      </c>
      <c r="C354" s="56" t="s">
        <v>3288</v>
      </c>
    </row>
    <row r="355" spans="1:3" ht="18" customHeight="1" x14ac:dyDescent="0.35">
      <c r="A355" s="24" t="s">
        <v>20</v>
      </c>
      <c r="B355" s="24" t="s">
        <v>67</v>
      </c>
      <c r="C355" s="56" t="s">
        <v>3289</v>
      </c>
    </row>
    <row r="356" spans="1:3" ht="18" customHeight="1" x14ac:dyDescent="0.35">
      <c r="A356" s="24" t="s">
        <v>20</v>
      </c>
      <c r="B356" s="24" t="s">
        <v>68</v>
      </c>
      <c r="C356" s="56" t="s">
        <v>3290</v>
      </c>
    </row>
    <row r="357" spans="1:3" ht="18" customHeight="1" x14ac:dyDescent="0.35">
      <c r="A357" s="24" t="s">
        <v>20</v>
      </c>
      <c r="B357" s="24" t="s">
        <v>97</v>
      </c>
      <c r="C357" s="56" t="s">
        <v>3291</v>
      </c>
    </row>
    <row r="358" spans="1:3" ht="18" customHeight="1" x14ac:dyDescent="0.35">
      <c r="A358" s="24" t="s">
        <v>20</v>
      </c>
      <c r="B358" s="24" t="s">
        <v>68</v>
      </c>
      <c r="C358" s="56" t="s">
        <v>3292</v>
      </c>
    </row>
    <row r="359" spans="1:3" ht="18" customHeight="1" x14ac:dyDescent="0.35">
      <c r="A359" s="24" t="s">
        <v>20</v>
      </c>
      <c r="B359" s="24" t="s">
        <v>70</v>
      </c>
      <c r="C359" s="56" t="s">
        <v>3293</v>
      </c>
    </row>
    <row r="360" spans="1:3" ht="18" customHeight="1" x14ac:dyDescent="0.35">
      <c r="A360" s="24" t="s">
        <v>20</v>
      </c>
      <c r="B360" s="24" t="s">
        <v>74</v>
      </c>
      <c r="C360" s="56" t="s">
        <v>3294</v>
      </c>
    </row>
    <row r="361" spans="1:3" ht="18" customHeight="1" x14ac:dyDescent="0.35">
      <c r="A361" s="24" t="s">
        <v>20</v>
      </c>
      <c r="B361" s="24" t="s">
        <v>93</v>
      </c>
      <c r="C361" s="56" t="s">
        <v>3295</v>
      </c>
    </row>
    <row r="362" spans="1:3" ht="18" customHeight="1" x14ac:dyDescent="0.35">
      <c r="A362" s="24" t="s">
        <v>20</v>
      </c>
      <c r="B362" s="24" t="s">
        <v>68</v>
      </c>
      <c r="C362" s="56" t="s">
        <v>3296</v>
      </c>
    </row>
    <row r="363" spans="1:3" ht="18" customHeight="1" x14ac:dyDescent="0.35">
      <c r="A363" s="24" t="s">
        <v>20</v>
      </c>
      <c r="B363" s="24" t="s">
        <v>88</v>
      </c>
      <c r="C363" s="56" t="s">
        <v>3297</v>
      </c>
    </row>
    <row r="364" spans="1:3" ht="18" customHeight="1" x14ac:dyDescent="0.35">
      <c r="A364" s="24" t="s">
        <v>20</v>
      </c>
      <c r="B364" s="24" t="s">
        <v>91</v>
      </c>
      <c r="C364" s="56" t="s">
        <v>3298</v>
      </c>
    </row>
    <row r="365" spans="1:3" ht="18" customHeight="1" x14ac:dyDescent="0.35">
      <c r="A365" s="24" t="s">
        <v>20</v>
      </c>
      <c r="B365" s="24" t="s">
        <v>74</v>
      </c>
      <c r="C365" s="56" t="s">
        <v>3299</v>
      </c>
    </row>
    <row r="366" spans="1:3" ht="18" customHeight="1" x14ac:dyDescent="0.35">
      <c r="A366" s="24" t="s">
        <v>20</v>
      </c>
      <c r="B366" s="24" t="s">
        <v>94</v>
      </c>
      <c r="C366" s="56" t="s">
        <v>3300</v>
      </c>
    </row>
    <row r="367" spans="1:3" ht="18" customHeight="1" x14ac:dyDescent="0.35">
      <c r="A367" s="24" t="s">
        <v>20</v>
      </c>
      <c r="B367" s="24" t="s">
        <v>95</v>
      </c>
      <c r="C367" s="56" t="s">
        <v>3301</v>
      </c>
    </row>
    <row r="368" spans="1:3" ht="18" customHeight="1" x14ac:dyDescent="0.35">
      <c r="A368" s="24" t="s">
        <v>20</v>
      </c>
      <c r="B368" s="24" t="s">
        <v>94</v>
      </c>
      <c r="C368" s="56" t="s">
        <v>3302</v>
      </c>
    </row>
    <row r="369" spans="1:3" ht="18" customHeight="1" x14ac:dyDescent="0.35">
      <c r="A369" s="24" t="s">
        <v>20</v>
      </c>
      <c r="B369" s="24" t="s">
        <v>73</v>
      </c>
      <c r="C369" s="56" t="s">
        <v>3303</v>
      </c>
    </row>
    <row r="370" spans="1:3" ht="18" customHeight="1" x14ac:dyDescent="0.35">
      <c r="A370" s="24" t="s">
        <v>20</v>
      </c>
      <c r="B370" s="24" t="s">
        <v>82</v>
      </c>
      <c r="C370" s="56" t="s">
        <v>3304</v>
      </c>
    </row>
    <row r="371" spans="1:3" ht="18" customHeight="1" x14ac:dyDescent="0.35">
      <c r="A371" s="24" t="s">
        <v>20</v>
      </c>
      <c r="B371" s="24" t="s">
        <v>97</v>
      </c>
      <c r="C371" s="56" t="s">
        <v>3305</v>
      </c>
    </row>
    <row r="372" spans="1:3" ht="18" customHeight="1" x14ac:dyDescent="0.35">
      <c r="A372" s="24" t="s">
        <v>20</v>
      </c>
      <c r="B372" s="24" t="s">
        <v>97</v>
      </c>
      <c r="C372" s="56" t="s">
        <v>3306</v>
      </c>
    </row>
    <row r="373" spans="1:3" ht="18" customHeight="1" x14ac:dyDescent="0.35">
      <c r="A373" s="24" t="s">
        <v>20</v>
      </c>
      <c r="B373" s="24" t="s">
        <v>80</v>
      </c>
      <c r="C373" s="56" t="s">
        <v>3307</v>
      </c>
    </row>
    <row r="374" spans="1:3" ht="18" customHeight="1" x14ac:dyDescent="0.35">
      <c r="A374" s="24" t="s">
        <v>20</v>
      </c>
      <c r="B374" s="24" t="s">
        <v>91</v>
      </c>
      <c r="C374" s="56" t="s">
        <v>3308</v>
      </c>
    </row>
    <row r="375" spans="1:3" ht="18" customHeight="1" x14ac:dyDescent="0.35">
      <c r="A375" s="24" t="s">
        <v>20</v>
      </c>
      <c r="B375" s="24" t="s">
        <v>81</v>
      </c>
      <c r="C375" s="56" t="s">
        <v>3309</v>
      </c>
    </row>
    <row r="376" spans="1:3" ht="18" customHeight="1" x14ac:dyDescent="0.35">
      <c r="A376" s="24" t="s">
        <v>20</v>
      </c>
      <c r="B376" s="24" t="s">
        <v>97</v>
      </c>
      <c r="C376" s="56" t="s">
        <v>3310</v>
      </c>
    </row>
    <row r="377" spans="1:3" ht="18" customHeight="1" x14ac:dyDescent="0.35">
      <c r="A377" s="24" t="s">
        <v>20</v>
      </c>
      <c r="B377" s="24" t="s">
        <v>91</v>
      </c>
      <c r="C377" s="56" t="s">
        <v>3311</v>
      </c>
    </row>
    <row r="378" spans="1:3" ht="18" customHeight="1" x14ac:dyDescent="0.35">
      <c r="A378" s="24" t="s">
        <v>20</v>
      </c>
      <c r="B378" s="24" t="s">
        <v>91</v>
      </c>
      <c r="C378" s="56" t="s">
        <v>3312</v>
      </c>
    </row>
    <row r="379" spans="1:3" ht="18" customHeight="1" x14ac:dyDescent="0.35">
      <c r="A379" s="24" t="s">
        <v>20</v>
      </c>
      <c r="B379" s="24" t="s">
        <v>95</v>
      </c>
      <c r="C379" s="56" t="s">
        <v>3313</v>
      </c>
    </row>
    <row r="380" spans="1:3" ht="18" customHeight="1" x14ac:dyDescent="0.35">
      <c r="A380" s="24" t="s">
        <v>20</v>
      </c>
      <c r="B380" s="24" t="s">
        <v>82</v>
      </c>
      <c r="C380" s="56" t="s">
        <v>3314</v>
      </c>
    </row>
    <row r="381" spans="1:3" ht="18" customHeight="1" x14ac:dyDescent="0.35">
      <c r="A381" s="24" t="s">
        <v>20</v>
      </c>
      <c r="B381" s="24" t="s">
        <v>91</v>
      </c>
      <c r="C381" s="56" t="s">
        <v>3315</v>
      </c>
    </row>
    <row r="382" spans="1:3" ht="18" customHeight="1" x14ac:dyDescent="0.35">
      <c r="A382" s="24" t="s">
        <v>20</v>
      </c>
      <c r="B382" s="24" t="s">
        <v>97</v>
      </c>
      <c r="C382" s="56" t="s">
        <v>3316</v>
      </c>
    </row>
    <row r="383" spans="1:3" ht="18" customHeight="1" x14ac:dyDescent="0.35">
      <c r="A383" s="24" t="s">
        <v>20</v>
      </c>
      <c r="B383" s="24" t="s">
        <v>91</v>
      </c>
      <c r="C383" s="56" t="s">
        <v>3317</v>
      </c>
    </row>
    <row r="384" spans="1:3" ht="18" customHeight="1" x14ac:dyDescent="0.35">
      <c r="A384" s="24" t="s">
        <v>20</v>
      </c>
      <c r="B384" s="24" t="s">
        <v>97</v>
      </c>
      <c r="C384" s="56" t="s">
        <v>3318</v>
      </c>
    </row>
    <row r="385" spans="1:3" ht="18" customHeight="1" x14ac:dyDescent="0.35">
      <c r="A385" s="24" t="s">
        <v>20</v>
      </c>
      <c r="B385" s="24" t="s">
        <v>81</v>
      </c>
      <c r="C385" s="56" t="s">
        <v>3319</v>
      </c>
    </row>
    <row r="386" spans="1:3" ht="18" customHeight="1" x14ac:dyDescent="0.35">
      <c r="A386" s="24" t="s">
        <v>20</v>
      </c>
      <c r="B386" s="24" t="s">
        <v>97</v>
      </c>
      <c r="C386" s="56" t="s">
        <v>3320</v>
      </c>
    </row>
    <row r="387" spans="1:3" ht="18" customHeight="1" x14ac:dyDescent="0.35">
      <c r="A387" s="24" t="s">
        <v>20</v>
      </c>
      <c r="B387" s="24" t="s">
        <v>104</v>
      </c>
      <c r="C387" s="56" t="s">
        <v>3321</v>
      </c>
    </row>
    <row r="388" spans="1:3" ht="18" customHeight="1" x14ac:dyDescent="0.35">
      <c r="A388" s="24" t="s">
        <v>20</v>
      </c>
      <c r="B388" s="24" t="s">
        <v>76</v>
      </c>
      <c r="C388" s="56" t="s">
        <v>3322</v>
      </c>
    </row>
    <row r="389" spans="1:3" ht="18" customHeight="1" x14ac:dyDescent="0.35">
      <c r="A389" s="24" t="s">
        <v>20</v>
      </c>
      <c r="B389" s="24" t="s">
        <v>96</v>
      </c>
      <c r="C389" s="56" t="s">
        <v>3323</v>
      </c>
    </row>
    <row r="390" spans="1:3" ht="18" customHeight="1" x14ac:dyDescent="0.35">
      <c r="A390" s="24" t="s">
        <v>20</v>
      </c>
      <c r="B390" s="24" t="s">
        <v>104</v>
      </c>
      <c r="C390" s="56" t="s">
        <v>3324</v>
      </c>
    </row>
    <row r="391" spans="1:3" ht="18" customHeight="1" x14ac:dyDescent="0.35">
      <c r="A391" s="24" t="s">
        <v>20</v>
      </c>
      <c r="B391" s="24" t="s">
        <v>81</v>
      </c>
      <c r="C391" s="56" t="s">
        <v>3325</v>
      </c>
    </row>
    <row r="392" spans="1:3" ht="18" customHeight="1" x14ac:dyDescent="0.35">
      <c r="A392" s="24" t="s">
        <v>20</v>
      </c>
      <c r="B392" s="24" t="s">
        <v>76</v>
      </c>
      <c r="C392" s="56" t="s">
        <v>3326</v>
      </c>
    </row>
    <row r="393" spans="1:3" ht="18" customHeight="1" x14ac:dyDescent="0.35">
      <c r="A393" s="24" t="s">
        <v>20</v>
      </c>
      <c r="B393" s="24" t="s">
        <v>97</v>
      </c>
      <c r="C393" s="56" t="s">
        <v>3327</v>
      </c>
    </row>
    <row r="394" spans="1:3" ht="18" customHeight="1" x14ac:dyDescent="0.35">
      <c r="A394" s="24" t="s">
        <v>20</v>
      </c>
      <c r="B394" s="24" t="s">
        <v>92</v>
      </c>
      <c r="C394" s="56" t="s">
        <v>3328</v>
      </c>
    </row>
    <row r="395" spans="1:3" ht="18" customHeight="1" x14ac:dyDescent="0.35">
      <c r="A395" s="24" t="s">
        <v>20</v>
      </c>
      <c r="B395" s="24" t="s">
        <v>97</v>
      </c>
      <c r="C395" s="56" t="s">
        <v>3329</v>
      </c>
    </row>
    <row r="396" spans="1:3" ht="18" customHeight="1" x14ac:dyDescent="0.35">
      <c r="A396" s="24" t="s">
        <v>20</v>
      </c>
      <c r="B396" s="24" t="s">
        <v>72</v>
      </c>
      <c r="C396" s="56" t="s">
        <v>3330</v>
      </c>
    </row>
    <row r="397" spans="1:3" ht="18" customHeight="1" x14ac:dyDescent="0.35">
      <c r="A397" s="24" t="s">
        <v>20</v>
      </c>
      <c r="B397" s="24" t="s">
        <v>97</v>
      </c>
      <c r="C397" s="56" t="s">
        <v>3331</v>
      </c>
    </row>
    <row r="398" spans="1:3" ht="18" customHeight="1" x14ac:dyDescent="0.35">
      <c r="A398" s="24" t="s">
        <v>20</v>
      </c>
      <c r="B398" s="24" t="s">
        <v>91</v>
      </c>
      <c r="C398" s="56" t="s">
        <v>3332</v>
      </c>
    </row>
    <row r="399" spans="1:3" ht="18" customHeight="1" x14ac:dyDescent="0.35">
      <c r="A399" s="24" t="s">
        <v>20</v>
      </c>
      <c r="B399" s="24" t="s">
        <v>91</v>
      </c>
      <c r="C399" s="56" t="s">
        <v>3333</v>
      </c>
    </row>
    <row r="400" spans="1:3" ht="18" customHeight="1" x14ac:dyDescent="0.35">
      <c r="A400" s="24" t="s">
        <v>20</v>
      </c>
      <c r="B400" s="24" t="s">
        <v>98</v>
      </c>
      <c r="C400" s="56" t="s">
        <v>3334</v>
      </c>
    </row>
    <row r="401" spans="1:3" ht="18" customHeight="1" x14ac:dyDescent="0.35">
      <c r="A401" s="24" t="s">
        <v>20</v>
      </c>
      <c r="B401" s="24" t="s">
        <v>83</v>
      </c>
      <c r="C401" s="56" t="s">
        <v>3335</v>
      </c>
    </row>
    <row r="402" spans="1:3" ht="18" customHeight="1" x14ac:dyDescent="0.35">
      <c r="A402" s="24" t="s">
        <v>20</v>
      </c>
      <c r="B402" s="24" t="s">
        <v>81</v>
      </c>
      <c r="C402" s="56" t="s">
        <v>3336</v>
      </c>
    </row>
    <row r="403" spans="1:3" ht="18" customHeight="1" x14ac:dyDescent="0.35">
      <c r="A403" s="24" t="s">
        <v>20</v>
      </c>
      <c r="B403" s="24" t="s">
        <v>81</v>
      </c>
      <c r="C403" s="56" t="s">
        <v>3337</v>
      </c>
    </row>
    <row r="404" spans="1:3" ht="18" customHeight="1" x14ac:dyDescent="0.35">
      <c r="A404" s="24" t="s">
        <v>20</v>
      </c>
      <c r="B404" s="24" t="s">
        <v>67</v>
      </c>
      <c r="C404" s="56" t="s">
        <v>3338</v>
      </c>
    </row>
    <row r="405" spans="1:3" ht="18" customHeight="1" x14ac:dyDescent="0.35">
      <c r="A405" s="24" t="s">
        <v>20</v>
      </c>
      <c r="B405" s="24" t="s">
        <v>104</v>
      </c>
      <c r="C405" s="56" t="s">
        <v>3339</v>
      </c>
    </row>
    <row r="406" spans="1:3" ht="18" customHeight="1" x14ac:dyDescent="0.35">
      <c r="A406" s="24" t="s">
        <v>20</v>
      </c>
      <c r="B406" s="24" t="s">
        <v>81</v>
      </c>
      <c r="C406" s="56" t="s">
        <v>3340</v>
      </c>
    </row>
    <row r="407" spans="1:3" ht="18" customHeight="1" x14ac:dyDescent="0.35">
      <c r="A407" s="24" t="s">
        <v>20</v>
      </c>
      <c r="B407" s="24" t="s">
        <v>99</v>
      </c>
      <c r="C407" s="56" t="s">
        <v>3341</v>
      </c>
    </row>
    <row r="408" spans="1:3" ht="18" customHeight="1" x14ac:dyDescent="0.35">
      <c r="A408" s="24" t="s">
        <v>20</v>
      </c>
      <c r="B408" s="24" t="s">
        <v>92</v>
      </c>
      <c r="C408" s="56" t="s">
        <v>3342</v>
      </c>
    </row>
    <row r="409" spans="1:3" ht="18" customHeight="1" x14ac:dyDescent="0.35">
      <c r="A409" s="24" t="s">
        <v>20</v>
      </c>
      <c r="B409" s="24" t="s">
        <v>85</v>
      </c>
      <c r="C409" s="56" t="s">
        <v>3343</v>
      </c>
    </row>
    <row r="410" spans="1:3" ht="18" customHeight="1" x14ac:dyDescent="0.35">
      <c r="A410" s="24" t="s">
        <v>20</v>
      </c>
      <c r="B410" s="24" t="s">
        <v>68</v>
      </c>
      <c r="C410" s="56" t="s">
        <v>3344</v>
      </c>
    </row>
    <row r="411" spans="1:3" ht="18" customHeight="1" x14ac:dyDescent="0.35">
      <c r="A411" s="24" t="s">
        <v>20</v>
      </c>
      <c r="B411" s="24" t="s">
        <v>67</v>
      </c>
      <c r="C411" s="56" t="s">
        <v>3345</v>
      </c>
    </row>
    <row r="412" spans="1:3" ht="18" customHeight="1" x14ac:dyDescent="0.35">
      <c r="A412" s="24" t="s">
        <v>20</v>
      </c>
      <c r="B412" s="24" t="s">
        <v>75</v>
      </c>
      <c r="C412" s="56" t="s">
        <v>3346</v>
      </c>
    </row>
    <row r="413" spans="1:3" ht="18" customHeight="1" x14ac:dyDescent="0.35">
      <c r="A413" s="24" t="s">
        <v>20</v>
      </c>
      <c r="B413" s="24" t="s">
        <v>67</v>
      </c>
      <c r="C413" s="56" t="s">
        <v>3347</v>
      </c>
    </row>
    <row r="414" spans="1:3" ht="18" customHeight="1" x14ac:dyDescent="0.35">
      <c r="A414" s="24" t="s">
        <v>20</v>
      </c>
      <c r="B414" s="24" t="s">
        <v>71</v>
      </c>
      <c r="C414" s="56" t="s">
        <v>3348</v>
      </c>
    </row>
    <row r="415" spans="1:3" ht="18" customHeight="1" x14ac:dyDescent="0.35">
      <c r="A415" s="24" t="s">
        <v>20</v>
      </c>
      <c r="B415" s="24" t="s">
        <v>80</v>
      </c>
      <c r="C415" s="56" t="s">
        <v>3349</v>
      </c>
    </row>
    <row r="416" spans="1:3" ht="18" customHeight="1" x14ac:dyDescent="0.35">
      <c r="A416" s="24" t="s">
        <v>20</v>
      </c>
      <c r="B416" s="24" t="s">
        <v>99</v>
      </c>
      <c r="C416" s="56" t="s">
        <v>3350</v>
      </c>
    </row>
    <row r="417" spans="1:3" ht="18" customHeight="1" x14ac:dyDescent="0.35">
      <c r="A417" s="24" t="s">
        <v>20</v>
      </c>
      <c r="B417" s="24" t="s">
        <v>80</v>
      </c>
      <c r="C417" s="56" t="s">
        <v>3351</v>
      </c>
    </row>
    <row r="418" spans="1:3" ht="18" customHeight="1" x14ac:dyDescent="0.35">
      <c r="A418" s="24" t="s">
        <v>20</v>
      </c>
      <c r="B418" s="24" t="s">
        <v>104</v>
      </c>
      <c r="C418" s="56" t="s">
        <v>3352</v>
      </c>
    </row>
    <row r="419" spans="1:3" ht="18" customHeight="1" x14ac:dyDescent="0.35">
      <c r="A419" s="24" t="s">
        <v>20</v>
      </c>
      <c r="B419" s="24" t="s">
        <v>99</v>
      </c>
      <c r="C419" s="56" t="s">
        <v>3353</v>
      </c>
    </row>
    <row r="420" spans="1:3" ht="18" customHeight="1" x14ac:dyDescent="0.35">
      <c r="A420" s="24" t="s">
        <v>20</v>
      </c>
      <c r="B420" s="24" t="s">
        <v>80</v>
      </c>
      <c r="C420" s="56" t="s">
        <v>3354</v>
      </c>
    </row>
    <row r="421" spans="1:3" ht="18" customHeight="1" x14ac:dyDescent="0.35">
      <c r="A421" s="24" t="s">
        <v>20</v>
      </c>
      <c r="B421" s="24" t="s">
        <v>68</v>
      </c>
      <c r="C421" s="56" t="s">
        <v>3355</v>
      </c>
    </row>
    <row r="422" spans="1:3" ht="18" customHeight="1" x14ac:dyDescent="0.35">
      <c r="A422" s="24" t="s">
        <v>20</v>
      </c>
      <c r="B422" s="24" t="s">
        <v>67</v>
      </c>
      <c r="C422" s="56" t="s">
        <v>3356</v>
      </c>
    </row>
    <row r="423" spans="1:3" ht="18" customHeight="1" x14ac:dyDescent="0.35">
      <c r="A423" s="24" t="s">
        <v>20</v>
      </c>
      <c r="B423" s="24" t="s">
        <v>80</v>
      </c>
      <c r="C423" s="56" t="s">
        <v>3357</v>
      </c>
    </row>
    <row r="424" spans="1:3" ht="18" customHeight="1" x14ac:dyDescent="0.35">
      <c r="A424" s="24" t="s">
        <v>20</v>
      </c>
      <c r="B424" s="24" t="s">
        <v>71</v>
      </c>
      <c r="C424" s="56" t="s">
        <v>3358</v>
      </c>
    </row>
    <row r="425" spans="1:3" ht="18" customHeight="1" x14ac:dyDescent="0.35">
      <c r="A425" s="24" t="s">
        <v>20</v>
      </c>
      <c r="B425" s="24" t="s">
        <v>82</v>
      </c>
      <c r="C425" s="56" t="s">
        <v>3359</v>
      </c>
    </row>
    <row r="426" spans="1:3" ht="18" customHeight="1" x14ac:dyDescent="0.35">
      <c r="A426" s="24" t="s">
        <v>20</v>
      </c>
      <c r="B426" s="24" t="s">
        <v>76</v>
      </c>
      <c r="C426" s="56" t="s">
        <v>3360</v>
      </c>
    </row>
    <row r="427" spans="1:3" ht="18" customHeight="1" x14ac:dyDescent="0.35">
      <c r="A427" s="24" t="s">
        <v>20</v>
      </c>
      <c r="B427" s="24" t="s">
        <v>97</v>
      </c>
      <c r="C427" s="56" t="s">
        <v>3361</v>
      </c>
    </row>
    <row r="428" spans="1:3" ht="18" customHeight="1" x14ac:dyDescent="0.35">
      <c r="A428" s="24" t="s">
        <v>20</v>
      </c>
      <c r="B428" s="24" t="s">
        <v>73</v>
      </c>
      <c r="C428" s="56" t="s">
        <v>3362</v>
      </c>
    </row>
    <row r="429" spans="1:3" ht="18" customHeight="1" x14ac:dyDescent="0.35">
      <c r="A429" s="24" t="s">
        <v>20</v>
      </c>
      <c r="B429" s="24" t="s">
        <v>82</v>
      </c>
      <c r="C429" s="56" t="s">
        <v>3363</v>
      </c>
    </row>
    <row r="430" spans="1:3" ht="18" customHeight="1" x14ac:dyDescent="0.35">
      <c r="A430" s="24" t="s">
        <v>20</v>
      </c>
      <c r="B430" s="24" t="s">
        <v>77</v>
      </c>
      <c r="C430" s="56" t="s">
        <v>3364</v>
      </c>
    </row>
    <row r="431" spans="1:3" ht="18" customHeight="1" x14ac:dyDescent="0.35">
      <c r="A431" s="24" t="s">
        <v>20</v>
      </c>
      <c r="B431" s="24" t="s">
        <v>96</v>
      </c>
      <c r="C431" s="56" t="s">
        <v>3365</v>
      </c>
    </row>
    <row r="432" spans="1:3" ht="18" customHeight="1" x14ac:dyDescent="0.35">
      <c r="A432" s="24" t="s">
        <v>20</v>
      </c>
      <c r="B432" s="24" t="s">
        <v>80</v>
      </c>
      <c r="C432" s="56" t="s">
        <v>3366</v>
      </c>
    </row>
    <row r="433" spans="1:3" ht="18" customHeight="1" x14ac:dyDescent="0.35">
      <c r="A433" s="24" t="s">
        <v>20</v>
      </c>
      <c r="B433" s="24" t="s">
        <v>74</v>
      </c>
      <c r="C433" s="56" t="s">
        <v>3367</v>
      </c>
    </row>
    <row r="434" spans="1:3" ht="18" customHeight="1" x14ac:dyDescent="0.35">
      <c r="A434" s="24" t="s">
        <v>20</v>
      </c>
      <c r="B434" s="24" t="s">
        <v>91</v>
      </c>
      <c r="C434" s="56" t="s">
        <v>3368</v>
      </c>
    </row>
    <row r="435" spans="1:3" ht="18" customHeight="1" x14ac:dyDescent="0.35">
      <c r="A435" s="24" t="s">
        <v>20</v>
      </c>
      <c r="B435" s="24" t="s">
        <v>81</v>
      </c>
      <c r="C435" s="56" t="s">
        <v>3369</v>
      </c>
    </row>
    <row r="436" spans="1:3" ht="18" customHeight="1" x14ac:dyDescent="0.35">
      <c r="A436" s="24" t="s">
        <v>20</v>
      </c>
      <c r="B436" s="24" t="s">
        <v>80</v>
      </c>
      <c r="C436" s="56" t="s">
        <v>3370</v>
      </c>
    </row>
    <row r="437" spans="1:3" ht="18" customHeight="1" x14ac:dyDescent="0.35">
      <c r="A437" s="24" t="s">
        <v>20</v>
      </c>
      <c r="B437" s="24" t="s">
        <v>68</v>
      </c>
      <c r="C437" s="56" t="s">
        <v>3371</v>
      </c>
    </row>
    <row r="438" spans="1:3" ht="18" customHeight="1" x14ac:dyDescent="0.35">
      <c r="A438" s="24" t="s">
        <v>20</v>
      </c>
      <c r="B438" s="24" t="s">
        <v>91</v>
      </c>
      <c r="C438" s="56" t="s">
        <v>3372</v>
      </c>
    </row>
    <row r="439" spans="1:3" ht="18" customHeight="1" x14ac:dyDescent="0.35">
      <c r="A439" s="24" t="s">
        <v>20</v>
      </c>
      <c r="B439" s="24" t="s">
        <v>92</v>
      </c>
      <c r="C439" s="56" t="s">
        <v>3373</v>
      </c>
    </row>
    <row r="440" spans="1:3" ht="18" customHeight="1" x14ac:dyDescent="0.35">
      <c r="A440" s="24" t="s">
        <v>20</v>
      </c>
      <c r="B440" s="24" t="s">
        <v>97</v>
      </c>
      <c r="C440" s="56" t="s">
        <v>3374</v>
      </c>
    </row>
    <row r="441" spans="1:3" ht="18" customHeight="1" x14ac:dyDescent="0.35">
      <c r="A441" s="24" t="s">
        <v>20</v>
      </c>
      <c r="B441" s="24" t="s">
        <v>97</v>
      </c>
      <c r="C441" s="56" t="s">
        <v>3375</v>
      </c>
    </row>
    <row r="442" spans="1:3" ht="18" customHeight="1" x14ac:dyDescent="0.35">
      <c r="A442" s="24" t="s">
        <v>20</v>
      </c>
      <c r="B442" s="24" t="s">
        <v>94</v>
      </c>
      <c r="C442" s="56" t="s">
        <v>3376</v>
      </c>
    </row>
    <row r="443" spans="1:3" ht="18" customHeight="1" x14ac:dyDescent="0.35">
      <c r="A443" s="24" t="s">
        <v>20</v>
      </c>
      <c r="B443" s="24" t="s">
        <v>96</v>
      </c>
      <c r="C443" s="56" t="s">
        <v>3377</v>
      </c>
    </row>
    <row r="444" spans="1:3" ht="18" customHeight="1" x14ac:dyDescent="0.35">
      <c r="A444" s="24" t="s">
        <v>20</v>
      </c>
      <c r="B444" s="24" t="s">
        <v>102</v>
      </c>
      <c r="C444" s="56" t="s">
        <v>3378</v>
      </c>
    </row>
    <row r="445" spans="1:3" ht="18" customHeight="1" x14ac:dyDescent="0.35">
      <c r="A445" s="24" t="s">
        <v>20</v>
      </c>
      <c r="B445" s="24" t="s">
        <v>97</v>
      </c>
      <c r="C445" s="56" t="s">
        <v>3379</v>
      </c>
    </row>
    <row r="446" spans="1:3" ht="18" customHeight="1" x14ac:dyDescent="0.35">
      <c r="A446" s="24" t="s">
        <v>20</v>
      </c>
      <c r="B446" s="24" t="s">
        <v>68</v>
      </c>
      <c r="C446" s="56" t="s">
        <v>3380</v>
      </c>
    </row>
    <row r="447" spans="1:3" ht="18" customHeight="1" x14ac:dyDescent="0.35">
      <c r="A447" s="24" t="s">
        <v>20</v>
      </c>
      <c r="B447" s="24" t="s">
        <v>73</v>
      </c>
      <c r="C447" s="56" t="s">
        <v>3381</v>
      </c>
    </row>
    <row r="448" spans="1:3" ht="18" customHeight="1" x14ac:dyDescent="0.35">
      <c r="A448" s="24" t="s">
        <v>20</v>
      </c>
      <c r="B448" s="24" t="s">
        <v>68</v>
      </c>
      <c r="C448" s="56" t="s">
        <v>3382</v>
      </c>
    </row>
    <row r="449" spans="1:3" ht="18" customHeight="1" x14ac:dyDescent="0.35">
      <c r="A449" s="24" t="s">
        <v>20</v>
      </c>
      <c r="B449" s="24" t="s">
        <v>68</v>
      </c>
      <c r="C449" s="56" t="s">
        <v>3383</v>
      </c>
    </row>
    <row r="450" spans="1:3" ht="18" customHeight="1" x14ac:dyDescent="0.35">
      <c r="A450" s="24" t="s">
        <v>20</v>
      </c>
      <c r="B450" s="24" t="s">
        <v>91</v>
      </c>
      <c r="C450" s="56" t="s">
        <v>3384</v>
      </c>
    </row>
    <row r="451" spans="1:3" ht="18" customHeight="1" x14ac:dyDescent="0.35">
      <c r="A451" s="24" t="s">
        <v>20</v>
      </c>
      <c r="B451" s="24" t="s">
        <v>97</v>
      </c>
      <c r="C451" s="56" t="s">
        <v>3385</v>
      </c>
    </row>
    <row r="452" spans="1:3" ht="18" customHeight="1" x14ac:dyDescent="0.35">
      <c r="A452" s="24" t="s">
        <v>20</v>
      </c>
      <c r="B452" s="24" t="s">
        <v>82</v>
      </c>
      <c r="C452" s="56" t="s">
        <v>3386</v>
      </c>
    </row>
    <row r="453" spans="1:3" ht="18" customHeight="1" x14ac:dyDescent="0.35">
      <c r="A453" s="24" t="s">
        <v>20</v>
      </c>
      <c r="B453" s="24" t="s">
        <v>100</v>
      </c>
      <c r="C453" s="56" t="s">
        <v>3387</v>
      </c>
    </row>
    <row r="454" spans="1:3" ht="18" customHeight="1" x14ac:dyDescent="0.35">
      <c r="A454" s="24" t="s">
        <v>20</v>
      </c>
      <c r="B454" s="24" t="s">
        <v>68</v>
      </c>
      <c r="C454" s="56" t="s">
        <v>3388</v>
      </c>
    </row>
    <row r="455" spans="1:3" ht="18" customHeight="1" x14ac:dyDescent="0.35">
      <c r="A455" s="24" t="s">
        <v>20</v>
      </c>
      <c r="B455" s="24" t="s">
        <v>91</v>
      </c>
      <c r="C455" s="56" t="s">
        <v>3389</v>
      </c>
    </row>
    <row r="456" spans="1:3" ht="18" customHeight="1" x14ac:dyDescent="0.35">
      <c r="A456" s="24" t="s">
        <v>23</v>
      </c>
      <c r="B456" s="24" t="s">
        <v>116</v>
      </c>
      <c r="C456" s="56" t="s">
        <v>3390</v>
      </c>
    </row>
    <row r="457" spans="1:3" ht="18" customHeight="1" x14ac:dyDescent="0.35">
      <c r="A457" s="24" t="s">
        <v>23</v>
      </c>
      <c r="B457" s="24" t="s">
        <v>116</v>
      </c>
      <c r="C457" s="56" t="s">
        <v>3391</v>
      </c>
    </row>
    <row r="458" spans="1:3" ht="18" customHeight="1" x14ac:dyDescent="0.35">
      <c r="A458" s="24" t="s">
        <v>23</v>
      </c>
      <c r="B458" s="24" t="s">
        <v>116</v>
      </c>
      <c r="C458" s="56" t="s">
        <v>3392</v>
      </c>
    </row>
    <row r="459" spans="1:3" ht="18" customHeight="1" x14ac:dyDescent="0.35">
      <c r="A459" s="24" t="s">
        <v>23</v>
      </c>
      <c r="B459" s="24" t="s">
        <v>116</v>
      </c>
      <c r="C459" s="56" t="s">
        <v>3393</v>
      </c>
    </row>
    <row r="460" spans="1:3" ht="18" customHeight="1" x14ac:dyDescent="0.35">
      <c r="A460" s="24" t="s">
        <v>23</v>
      </c>
      <c r="B460" s="24" t="s">
        <v>116</v>
      </c>
      <c r="C460" s="56" t="s">
        <v>3394</v>
      </c>
    </row>
    <row r="461" spans="1:3" ht="18" customHeight="1" x14ac:dyDescent="0.35">
      <c r="A461" s="24" t="s">
        <v>23</v>
      </c>
      <c r="B461" s="24" t="s">
        <v>116</v>
      </c>
      <c r="C461" s="56" t="s">
        <v>3395</v>
      </c>
    </row>
    <row r="462" spans="1:3" ht="18" customHeight="1" x14ac:dyDescent="0.35">
      <c r="A462" s="24" t="s">
        <v>23</v>
      </c>
      <c r="B462" s="24" t="s">
        <v>116</v>
      </c>
      <c r="C462" s="56" t="s">
        <v>3396</v>
      </c>
    </row>
    <row r="463" spans="1:3" ht="18" customHeight="1" x14ac:dyDescent="0.35">
      <c r="A463" s="24" t="s">
        <v>23</v>
      </c>
      <c r="B463" s="24" t="s">
        <v>116</v>
      </c>
      <c r="C463" s="56" t="s">
        <v>3397</v>
      </c>
    </row>
    <row r="464" spans="1:3" ht="18" customHeight="1" x14ac:dyDescent="0.35">
      <c r="A464" s="24" t="s">
        <v>23</v>
      </c>
      <c r="B464" s="24" t="s">
        <v>116</v>
      </c>
      <c r="C464" s="56" t="s">
        <v>3398</v>
      </c>
    </row>
    <row r="465" spans="1:3" ht="18" customHeight="1" x14ac:dyDescent="0.35">
      <c r="A465" s="24" t="s">
        <v>23</v>
      </c>
      <c r="B465" s="24" t="s">
        <v>116</v>
      </c>
      <c r="C465" s="56" t="s">
        <v>3399</v>
      </c>
    </row>
    <row r="466" spans="1:3" ht="18" customHeight="1" x14ac:dyDescent="0.35">
      <c r="A466" s="24" t="s">
        <v>23</v>
      </c>
      <c r="B466" s="24" t="s">
        <v>116</v>
      </c>
      <c r="C466" s="56" t="s">
        <v>3400</v>
      </c>
    </row>
    <row r="467" spans="1:3" ht="18" customHeight="1" x14ac:dyDescent="0.35">
      <c r="A467" s="24" t="s">
        <v>23</v>
      </c>
      <c r="B467" s="24" t="s">
        <v>116</v>
      </c>
      <c r="C467" s="56" t="s">
        <v>3401</v>
      </c>
    </row>
    <row r="468" spans="1:3" ht="18" customHeight="1" x14ac:dyDescent="0.35">
      <c r="A468" s="24" t="s">
        <v>23</v>
      </c>
      <c r="B468" s="24" t="s">
        <v>116</v>
      </c>
      <c r="C468" s="56" t="s">
        <v>3402</v>
      </c>
    </row>
    <row r="469" spans="1:3" ht="18" customHeight="1" x14ac:dyDescent="0.35">
      <c r="A469" s="24" t="s">
        <v>23</v>
      </c>
      <c r="B469" s="24" t="s">
        <v>116</v>
      </c>
      <c r="C469" s="56" t="s">
        <v>3403</v>
      </c>
    </row>
    <row r="470" spans="1:3" ht="18" customHeight="1" x14ac:dyDescent="0.35">
      <c r="A470" s="24" t="s">
        <v>23</v>
      </c>
      <c r="B470" s="24" t="s">
        <v>116</v>
      </c>
      <c r="C470" s="56" t="s">
        <v>3404</v>
      </c>
    </row>
    <row r="471" spans="1:3" ht="18" customHeight="1" x14ac:dyDescent="0.35">
      <c r="A471" s="24" t="s">
        <v>23</v>
      </c>
      <c r="B471" s="24" t="s">
        <v>116</v>
      </c>
      <c r="C471" s="56" t="s">
        <v>3405</v>
      </c>
    </row>
    <row r="472" spans="1:3" ht="18" customHeight="1" x14ac:dyDescent="0.35">
      <c r="A472" s="24" t="s">
        <v>23</v>
      </c>
      <c r="B472" s="24" t="s">
        <v>116</v>
      </c>
      <c r="C472" s="56" t="s">
        <v>3406</v>
      </c>
    </row>
    <row r="473" spans="1:3" ht="18" customHeight="1" x14ac:dyDescent="0.35">
      <c r="A473" s="24" t="s">
        <v>23</v>
      </c>
      <c r="B473" s="24" t="s">
        <v>116</v>
      </c>
      <c r="C473" s="56" t="s">
        <v>3407</v>
      </c>
    </row>
    <row r="474" spans="1:3" ht="18" customHeight="1" x14ac:dyDescent="0.35">
      <c r="A474" s="24" t="s">
        <v>23</v>
      </c>
      <c r="B474" s="24" t="s">
        <v>116</v>
      </c>
      <c r="C474" s="56" t="s">
        <v>3408</v>
      </c>
    </row>
    <row r="475" spans="1:3" ht="18" customHeight="1" x14ac:dyDescent="0.35">
      <c r="A475" s="24" t="s">
        <v>23</v>
      </c>
      <c r="B475" s="24" t="s">
        <v>116</v>
      </c>
      <c r="C475" s="56" t="s">
        <v>3409</v>
      </c>
    </row>
    <row r="476" spans="1:3" ht="18" customHeight="1" x14ac:dyDescent="0.35">
      <c r="A476" s="24" t="s">
        <v>23</v>
      </c>
      <c r="B476" s="24" t="s">
        <v>116</v>
      </c>
      <c r="C476" s="56" t="s">
        <v>3410</v>
      </c>
    </row>
    <row r="477" spans="1:3" ht="18" customHeight="1" x14ac:dyDescent="0.35">
      <c r="A477" s="24" t="s">
        <v>23</v>
      </c>
      <c r="B477" s="24" t="s">
        <v>116</v>
      </c>
      <c r="C477" s="56" t="s">
        <v>3411</v>
      </c>
    </row>
    <row r="478" spans="1:3" ht="18" customHeight="1" x14ac:dyDescent="0.35">
      <c r="A478" s="24" t="s">
        <v>23</v>
      </c>
      <c r="B478" s="24" t="s">
        <v>116</v>
      </c>
      <c r="C478" s="56" t="s">
        <v>3412</v>
      </c>
    </row>
    <row r="479" spans="1:3" ht="18" customHeight="1" x14ac:dyDescent="0.35">
      <c r="A479" s="24" t="s">
        <v>23</v>
      </c>
      <c r="B479" s="24" t="s">
        <v>116</v>
      </c>
      <c r="C479" s="56" t="s">
        <v>3413</v>
      </c>
    </row>
    <row r="480" spans="1:3" ht="18" customHeight="1" x14ac:dyDescent="0.35">
      <c r="A480" s="24" t="s">
        <v>23</v>
      </c>
      <c r="B480" s="24" t="s">
        <v>116</v>
      </c>
      <c r="C480" s="56" t="s">
        <v>3414</v>
      </c>
    </row>
    <row r="481" spans="1:3" ht="18" customHeight="1" x14ac:dyDescent="0.35">
      <c r="A481" s="24" t="s">
        <v>23</v>
      </c>
      <c r="B481" s="24" t="s">
        <v>116</v>
      </c>
      <c r="C481" s="56" t="s">
        <v>3415</v>
      </c>
    </row>
    <row r="482" spans="1:3" ht="18" customHeight="1" x14ac:dyDescent="0.35">
      <c r="A482" s="24" t="s">
        <v>23</v>
      </c>
      <c r="B482" s="24" t="s">
        <v>116</v>
      </c>
      <c r="C482" s="56" t="s">
        <v>3416</v>
      </c>
    </row>
    <row r="483" spans="1:3" ht="18" customHeight="1" x14ac:dyDescent="0.35">
      <c r="A483" s="24" t="s">
        <v>23</v>
      </c>
      <c r="B483" s="24" t="s">
        <v>116</v>
      </c>
      <c r="C483" s="56" t="s">
        <v>3417</v>
      </c>
    </row>
    <row r="484" spans="1:3" ht="18" customHeight="1" x14ac:dyDescent="0.35">
      <c r="A484" s="24" t="s">
        <v>23</v>
      </c>
      <c r="B484" s="24" t="s">
        <v>116</v>
      </c>
      <c r="C484" s="56" t="s">
        <v>3418</v>
      </c>
    </row>
    <row r="485" spans="1:3" ht="18" customHeight="1" x14ac:dyDescent="0.35">
      <c r="A485" s="24" t="s">
        <v>23</v>
      </c>
      <c r="B485" s="24" t="s">
        <v>116</v>
      </c>
      <c r="C485" s="56" t="s">
        <v>3419</v>
      </c>
    </row>
    <row r="486" spans="1:3" ht="18" customHeight="1" x14ac:dyDescent="0.35">
      <c r="A486" s="24" t="s">
        <v>23</v>
      </c>
      <c r="B486" s="24" t="s">
        <v>116</v>
      </c>
      <c r="C486" s="56" t="s">
        <v>3420</v>
      </c>
    </row>
    <row r="487" spans="1:3" ht="18" customHeight="1" x14ac:dyDescent="0.35">
      <c r="A487" s="24" t="s">
        <v>23</v>
      </c>
      <c r="B487" s="24" t="s">
        <v>116</v>
      </c>
      <c r="C487" s="56" t="s">
        <v>3421</v>
      </c>
    </row>
    <row r="488" spans="1:3" ht="18" customHeight="1" x14ac:dyDescent="0.35">
      <c r="A488" s="24" t="s">
        <v>23</v>
      </c>
      <c r="B488" s="24" t="s">
        <v>116</v>
      </c>
      <c r="C488" s="56" t="s">
        <v>3422</v>
      </c>
    </row>
    <row r="489" spans="1:3" ht="18" customHeight="1" x14ac:dyDescent="0.35">
      <c r="A489" s="24" t="s">
        <v>23</v>
      </c>
      <c r="B489" s="24" t="s">
        <v>116</v>
      </c>
      <c r="C489" s="56" t="s">
        <v>3423</v>
      </c>
    </row>
    <row r="490" spans="1:3" ht="18" customHeight="1" x14ac:dyDescent="0.35">
      <c r="A490" s="24" t="s">
        <v>23</v>
      </c>
      <c r="B490" s="24" t="s">
        <v>116</v>
      </c>
      <c r="C490" s="56" t="s">
        <v>3424</v>
      </c>
    </row>
    <row r="491" spans="1:3" ht="18" customHeight="1" x14ac:dyDescent="0.35">
      <c r="A491" s="24" t="s">
        <v>23</v>
      </c>
      <c r="B491" s="24" t="s">
        <v>116</v>
      </c>
      <c r="C491" s="56" t="s">
        <v>3425</v>
      </c>
    </row>
    <row r="492" spans="1:3" ht="18" customHeight="1" x14ac:dyDescent="0.35">
      <c r="A492" s="24" t="s">
        <v>23</v>
      </c>
      <c r="B492" s="24" t="s">
        <v>116</v>
      </c>
      <c r="C492" s="56" t="s">
        <v>3426</v>
      </c>
    </row>
    <row r="493" spans="1:3" ht="18" customHeight="1" x14ac:dyDescent="0.35">
      <c r="A493" s="24" t="s">
        <v>23</v>
      </c>
      <c r="B493" s="24" t="s">
        <v>116</v>
      </c>
      <c r="C493" s="56" t="s">
        <v>3427</v>
      </c>
    </row>
    <row r="494" spans="1:3" ht="18" customHeight="1" x14ac:dyDescent="0.35">
      <c r="A494" s="24" t="s">
        <v>23</v>
      </c>
      <c r="B494" s="24" t="s">
        <v>116</v>
      </c>
      <c r="C494" s="56" t="s">
        <v>3428</v>
      </c>
    </row>
    <row r="495" spans="1:3" ht="18" customHeight="1" x14ac:dyDescent="0.35">
      <c r="A495" s="24" t="s">
        <v>23</v>
      </c>
      <c r="B495" s="24" t="s">
        <v>116</v>
      </c>
      <c r="C495" s="56" t="s">
        <v>3429</v>
      </c>
    </row>
    <row r="496" spans="1:3" ht="18" customHeight="1" x14ac:dyDescent="0.35">
      <c r="A496" s="24" t="s">
        <v>23</v>
      </c>
      <c r="B496" s="24" t="s">
        <v>116</v>
      </c>
      <c r="C496" s="56" t="s">
        <v>3430</v>
      </c>
    </row>
    <row r="497" spans="1:3" ht="18" customHeight="1" x14ac:dyDescent="0.35">
      <c r="A497" s="24" t="s">
        <v>23</v>
      </c>
      <c r="B497" s="24" t="s">
        <v>116</v>
      </c>
      <c r="C497" s="56" t="s">
        <v>3431</v>
      </c>
    </row>
    <row r="498" spans="1:3" ht="18" customHeight="1" x14ac:dyDescent="0.35">
      <c r="A498" s="24" t="s">
        <v>23</v>
      </c>
      <c r="B498" s="24" t="s">
        <v>116</v>
      </c>
      <c r="C498" s="56" t="s">
        <v>3432</v>
      </c>
    </row>
    <row r="499" spans="1:3" ht="18" customHeight="1" x14ac:dyDescent="0.35">
      <c r="A499" s="24" t="s">
        <v>23</v>
      </c>
      <c r="B499" s="24" t="s">
        <v>116</v>
      </c>
      <c r="C499" s="56" t="s">
        <v>3433</v>
      </c>
    </row>
    <row r="500" spans="1:3" ht="18" customHeight="1" x14ac:dyDescent="0.35">
      <c r="A500" s="24" t="s">
        <v>23</v>
      </c>
      <c r="B500" s="24" t="s">
        <v>116</v>
      </c>
      <c r="C500" s="56" t="s">
        <v>3434</v>
      </c>
    </row>
    <row r="501" spans="1:3" ht="18" customHeight="1" x14ac:dyDescent="0.35">
      <c r="A501" s="24" t="s">
        <v>23</v>
      </c>
      <c r="B501" s="24" t="s">
        <v>116</v>
      </c>
      <c r="C501" s="56" t="s">
        <v>3435</v>
      </c>
    </row>
    <row r="502" spans="1:3" ht="18" customHeight="1" x14ac:dyDescent="0.35">
      <c r="A502" s="24" t="s">
        <v>23</v>
      </c>
      <c r="B502" s="24" t="s">
        <v>116</v>
      </c>
      <c r="C502" s="56" t="s">
        <v>3436</v>
      </c>
    </row>
    <row r="503" spans="1:3" ht="18" customHeight="1" x14ac:dyDescent="0.35">
      <c r="A503" s="24" t="s">
        <v>23</v>
      </c>
      <c r="B503" s="24" t="s">
        <v>116</v>
      </c>
      <c r="C503" s="56" t="s">
        <v>3437</v>
      </c>
    </row>
    <row r="504" spans="1:3" ht="18" customHeight="1" x14ac:dyDescent="0.35">
      <c r="A504" s="24" t="s">
        <v>23</v>
      </c>
      <c r="B504" s="24" t="s">
        <v>116</v>
      </c>
      <c r="C504" s="56" t="s">
        <v>3438</v>
      </c>
    </row>
    <row r="505" spans="1:3" ht="18" customHeight="1" x14ac:dyDescent="0.35">
      <c r="A505" s="24" t="s">
        <v>23</v>
      </c>
      <c r="B505" s="24" t="s">
        <v>116</v>
      </c>
      <c r="C505" s="56" t="s">
        <v>3439</v>
      </c>
    </row>
    <row r="506" spans="1:3" ht="18" customHeight="1" x14ac:dyDescent="0.35">
      <c r="A506" s="24" t="s">
        <v>23</v>
      </c>
      <c r="B506" s="24" t="s">
        <v>116</v>
      </c>
      <c r="C506" s="56" t="s">
        <v>3440</v>
      </c>
    </row>
    <row r="507" spans="1:3" ht="18" customHeight="1" x14ac:dyDescent="0.35">
      <c r="A507" s="24" t="s">
        <v>23</v>
      </c>
      <c r="B507" s="24" t="s">
        <v>116</v>
      </c>
      <c r="C507" s="56" t="s">
        <v>3441</v>
      </c>
    </row>
  </sheetData>
  <pageMargins left="0.2" right="0" top="0.25" bottom="0.5" header="0" footer="0.25"/>
  <pageSetup fitToHeight="100" orientation="landscape" r:id="rId1"/>
  <headerFoot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C37C8-0F60-4FB4-9536-A3BCBC64A436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30f71b79-f38f-4471-82fe-6eaa727a5e58"/>
    <ds:schemaRef ds:uri="ef010cd4-85b6-4f18-afbe-7ccf32c2ba6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AC649DC-ED55-45C8-BE48-BEB9C62ED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010cd4-85b6-4f18-afbe-7ccf32c2ba6f"/>
    <ds:schemaRef ds:uri="30f71b79-f38f-4471-82fe-6eaa727a5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720221-8A9E-4E22-B221-8B38772B27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1-Award Summary</vt:lpstr>
      <vt:lpstr>2-Award Details</vt:lpstr>
      <vt:lpstr>millions</vt:lpstr>
      <vt:lpstr>awardcount</vt:lpstr>
      <vt:lpstr>'1-Award Summary'!Print_Area</vt:lpstr>
      <vt:lpstr>'2-Award Details'!Print_Area</vt:lpstr>
      <vt:lpstr>'1-Award Summary'!Print_Titles</vt:lpstr>
      <vt:lpstr>'2-Award Details'!Print_Titles</vt:lpstr>
      <vt:lpstr>awardcount!Print_Titles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Condon</dc:creator>
  <cp:keywords/>
  <dc:description/>
  <cp:lastModifiedBy>Sue Lalumiere</cp:lastModifiedBy>
  <cp:revision/>
  <dcterms:created xsi:type="dcterms:W3CDTF">2014-11-20T18:29:10Z</dcterms:created>
  <dcterms:modified xsi:type="dcterms:W3CDTF">2025-05-23T18:37:35Z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  <property fmtid="{D5CDD505-2E9C-101B-9397-08002B2CF9AE}" pid="3" name="MediaServiceImageTags">
    <vt:lpwstr/>
  </property>
</Properties>
</file>