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53222"/>
  <mc:AlternateContent xmlns:mc="http://schemas.openxmlformats.org/markup-compatibility/2006">
    <mc:Choice Requires="x15">
      <x15ac:absPath xmlns:x15ac="http://schemas.microsoft.com/office/spreadsheetml/2010/11/ac" url="S:\osp\12-Reports\03-FYTD - Dean's Quarterly Report\Reports\FY19 Monthly Reports\Quarterly June 2019 draft\"/>
    </mc:Choice>
  </mc:AlternateContent>
  <bookViews>
    <workbookView xWindow="0" yWindow="0" windowWidth="19200" windowHeight="10995" tabRatio="893"/>
  </bookViews>
  <sheets>
    <sheet name="1-Award Summary" sheetId="11" r:id="rId1"/>
    <sheet name="2-Award Details" sheetId="3" r:id="rId2"/>
  </sheets>
  <definedNames>
    <definedName name="_xlnm._FilterDatabase" localSheetId="0" hidden="1">'1-Award Summary'!$A$6:$N$6</definedName>
    <definedName name="_xlnm._FilterDatabase" localSheetId="1" hidden="1">'2-Award Details'!$A$6:$T$6</definedName>
    <definedName name="_xlnm.Print_Area" localSheetId="0">'1-Award Summary'!$A$1:$J$108</definedName>
    <definedName name="_xlnm.Print_Area" localSheetId="1">'2-Award Details'!$A$1:$T$638</definedName>
    <definedName name="_xlnm.Print_Titles" localSheetId="0">'1-Award Summary'!$6:$6</definedName>
    <definedName name="_xlnm.Print_Titles" localSheetId="1">'2-Award Details'!$6:$6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3" l="1"/>
  <c r="B4" i="11"/>
  <c r="F107" i="11" l="1"/>
  <c r="E107" i="11"/>
  <c r="D107" i="11"/>
  <c r="C107" i="11"/>
  <c r="I21" i="11"/>
  <c r="I37" i="11"/>
  <c r="I53" i="11"/>
  <c r="I69" i="11"/>
  <c r="I85" i="11"/>
  <c r="I101" i="11"/>
  <c r="H8" i="11"/>
  <c r="I8" i="11" s="1"/>
  <c r="H9" i="11"/>
  <c r="I9" i="11" s="1"/>
  <c r="H10" i="11"/>
  <c r="I10" i="11" s="1"/>
  <c r="H11" i="11"/>
  <c r="I11" i="11" s="1"/>
  <c r="H12" i="11"/>
  <c r="I12" i="11" s="1"/>
  <c r="H13" i="11"/>
  <c r="I13" i="11" s="1"/>
  <c r="H14" i="11"/>
  <c r="H15" i="11"/>
  <c r="I15" i="11" s="1"/>
  <c r="H16" i="11"/>
  <c r="I16" i="11" s="1"/>
  <c r="H17" i="11"/>
  <c r="I17" i="11" s="1"/>
  <c r="H18" i="11"/>
  <c r="I18" i="11" s="1"/>
  <c r="H19" i="11"/>
  <c r="I19" i="11" s="1"/>
  <c r="H20" i="11"/>
  <c r="I20" i="11" s="1"/>
  <c r="H21" i="11"/>
  <c r="H22" i="11"/>
  <c r="I22" i="11" s="1"/>
  <c r="H23" i="11"/>
  <c r="I23" i="11" s="1"/>
  <c r="H24" i="11"/>
  <c r="H25" i="11"/>
  <c r="H26" i="11"/>
  <c r="I26" i="11" s="1"/>
  <c r="H27" i="11"/>
  <c r="I27" i="11" s="1"/>
  <c r="H28" i="11"/>
  <c r="I28" i="11" s="1"/>
  <c r="H29" i="11"/>
  <c r="I29" i="11" s="1"/>
  <c r="H30" i="11"/>
  <c r="I30" i="11" s="1"/>
  <c r="H31" i="11"/>
  <c r="I31" i="11" s="1"/>
  <c r="H32" i="11"/>
  <c r="I32" i="11" s="1"/>
  <c r="H33" i="11"/>
  <c r="I33" i="11" s="1"/>
  <c r="H34" i="11"/>
  <c r="I34" i="11" s="1"/>
  <c r="H35" i="11"/>
  <c r="I35" i="11" s="1"/>
  <c r="H36" i="11"/>
  <c r="I36" i="11" s="1"/>
  <c r="H37" i="11"/>
  <c r="H38" i="11"/>
  <c r="I38" i="11" s="1"/>
  <c r="H39" i="11"/>
  <c r="I39" i="11" s="1"/>
  <c r="H40" i="11"/>
  <c r="I40" i="11" s="1"/>
  <c r="H41" i="11"/>
  <c r="I41" i="11" s="1"/>
  <c r="H42" i="11"/>
  <c r="I42" i="11" s="1"/>
  <c r="H43" i="11"/>
  <c r="I43" i="11" s="1"/>
  <c r="H44" i="11"/>
  <c r="H45" i="11"/>
  <c r="I45" i="11" s="1"/>
  <c r="H46" i="11"/>
  <c r="I46" i="11" s="1"/>
  <c r="H47" i="11"/>
  <c r="H48" i="11"/>
  <c r="I48" i="11" s="1"/>
  <c r="H49" i="11"/>
  <c r="I49" i="11" s="1"/>
  <c r="H50" i="11"/>
  <c r="I50" i="11" s="1"/>
  <c r="H51" i="11"/>
  <c r="I51" i="11" s="1"/>
  <c r="H52" i="11"/>
  <c r="I52" i="11" s="1"/>
  <c r="H53" i="11"/>
  <c r="H54" i="11"/>
  <c r="H55" i="11"/>
  <c r="I55" i="11" s="1"/>
  <c r="H56" i="11"/>
  <c r="H57" i="11"/>
  <c r="I57" i="11" s="1"/>
  <c r="H58" i="11"/>
  <c r="H59" i="11"/>
  <c r="I59" i="11" s="1"/>
  <c r="H60" i="11"/>
  <c r="I60" i="11" s="1"/>
  <c r="H61" i="11"/>
  <c r="I61" i="11" s="1"/>
  <c r="H62" i="11"/>
  <c r="I62" i="11" s="1"/>
  <c r="H63" i="11"/>
  <c r="I63" i="11" s="1"/>
  <c r="H64" i="11"/>
  <c r="H65" i="11"/>
  <c r="I65" i="11" s="1"/>
  <c r="H66" i="11"/>
  <c r="I66" i="11" s="1"/>
  <c r="H67" i="11"/>
  <c r="I67" i="11" s="1"/>
  <c r="H68" i="11"/>
  <c r="I68" i="11" s="1"/>
  <c r="H69" i="11"/>
  <c r="H70" i="11"/>
  <c r="H71" i="11"/>
  <c r="I71" i="11" s="1"/>
  <c r="H72" i="11"/>
  <c r="I72" i="11" s="1"/>
  <c r="H73" i="11"/>
  <c r="I73" i="11" s="1"/>
  <c r="H74" i="11"/>
  <c r="I74" i="11" s="1"/>
  <c r="H75" i="11"/>
  <c r="I75" i="11" s="1"/>
  <c r="H76" i="11"/>
  <c r="I76" i="11" s="1"/>
  <c r="H77" i="11"/>
  <c r="I77" i="11" s="1"/>
  <c r="H78" i="11"/>
  <c r="I78" i="11" s="1"/>
  <c r="H79" i="11"/>
  <c r="I79" i="11" s="1"/>
  <c r="H80" i="11"/>
  <c r="I80" i="11" s="1"/>
  <c r="H81" i="11"/>
  <c r="I81" i="11" s="1"/>
  <c r="H82" i="11"/>
  <c r="I82" i="11" s="1"/>
  <c r="H83" i="11"/>
  <c r="I83" i="11" s="1"/>
  <c r="H84" i="11"/>
  <c r="H85" i="11"/>
  <c r="H86" i="11"/>
  <c r="I86" i="11" s="1"/>
  <c r="H87" i="11"/>
  <c r="I87" i="11" s="1"/>
  <c r="H88" i="11"/>
  <c r="I88" i="11" s="1"/>
  <c r="H89" i="11"/>
  <c r="H90" i="11"/>
  <c r="I90" i="11" s="1"/>
  <c r="H91" i="11"/>
  <c r="I91" i="11" s="1"/>
  <c r="H92" i="11"/>
  <c r="I92" i="11" s="1"/>
  <c r="H93" i="11"/>
  <c r="I93" i="11" s="1"/>
  <c r="H94" i="11"/>
  <c r="H95" i="11"/>
  <c r="H96" i="11"/>
  <c r="I96" i="11" s="1"/>
  <c r="H97" i="11"/>
  <c r="H98" i="11"/>
  <c r="I98" i="11" s="1"/>
  <c r="H99" i="11"/>
  <c r="H100" i="11"/>
  <c r="H101" i="11"/>
  <c r="H102" i="11"/>
  <c r="I102" i="11" s="1"/>
  <c r="H103" i="11"/>
  <c r="I103" i="11" s="1"/>
  <c r="H104" i="11"/>
  <c r="I104" i="11" s="1"/>
  <c r="H105" i="11"/>
  <c r="I105" i="11" s="1"/>
  <c r="H106" i="11"/>
  <c r="I106" i="11" s="1"/>
  <c r="H7" i="11"/>
  <c r="I7" i="11" s="1"/>
  <c r="H107" i="11" l="1"/>
  <c r="I107" i="11" s="1"/>
</calcChain>
</file>

<file path=xl/sharedStrings.xml><?xml version="1.0" encoding="utf-8"?>
<sst xmlns="http://schemas.openxmlformats.org/spreadsheetml/2006/main" count="7828" uniqueCount="1904">
  <si>
    <t>Purpose</t>
  </si>
  <si>
    <t>College</t>
  </si>
  <si>
    <t>InfoEd Number</t>
  </si>
  <si>
    <t>Department</t>
  </si>
  <si>
    <t>Principal Investigator</t>
  </si>
  <si>
    <t>Sponsor</t>
  </si>
  <si>
    <t>Project Title</t>
  </si>
  <si>
    <t>Period</t>
  </si>
  <si>
    <t>Award Date</t>
  </si>
  <si>
    <t>Awarded Start Date</t>
  </si>
  <si>
    <t>Awarded Direct Costs</t>
  </si>
  <si>
    <t>Awarded Indirect Costs</t>
  </si>
  <si>
    <t>Awarded Total</t>
  </si>
  <si>
    <t xml:space="preserve">  </t>
  </si>
  <si>
    <t>Awarded End Date</t>
  </si>
  <si>
    <t>CALS</t>
  </si>
  <si>
    <t/>
  </si>
  <si>
    <t>Sponsor Award Number</t>
  </si>
  <si>
    <t>Count =</t>
  </si>
  <si>
    <t xml:space="preserve">Count = </t>
  </si>
  <si>
    <t>RSENR</t>
  </si>
  <si>
    <t>CEMS</t>
  </si>
  <si>
    <t>CAS</t>
  </si>
  <si>
    <t>CNHS</t>
  </si>
  <si>
    <t>CESS</t>
  </si>
  <si>
    <t xml:space="preserve">EXPERIMENT STATION </t>
  </si>
  <si>
    <t>GSB</t>
  </si>
  <si>
    <t>Animal and Veterinary Sciences</t>
  </si>
  <si>
    <t>LCOM</t>
  </si>
  <si>
    <t>FY18 Count</t>
  </si>
  <si>
    <t>FY18 Dollars</t>
  </si>
  <si>
    <t>Sponsor Category</t>
  </si>
  <si>
    <t>UVM Sponsored Project Administration</t>
  </si>
  <si>
    <t>$ Change</t>
  </si>
  <si>
    <t>% Change</t>
  </si>
  <si>
    <t>Plant Biology</t>
  </si>
  <si>
    <t>USDA-NIFA-ICGP-006429</t>
  </si>
  <si>
    <t>Organic Agriculture Research and Extension Initiative</t>
  </si>
  <si>
    <t>Plant &amp; Soil Science</t>
  </si>
  <si>
    <t>Federal Sponsor Opportunity Number</t>
  </si>
  <si>
    <t xml:space="preserve">Federal Sponsor Program </t>
  </si>
  <si>
    <t>Vermont Agency of Agric Food &amp; Markets</t>
  </si>
  <si>
    <t>National Inst Food Agriculture/NIFA/USDA</t>
  </si>
  <si>
    <t>National Science Foundation/NSF</t>
  </si>
  <si>
    <t>Conner, David S.</t>
  </si>
  <si>
    <t>Kolodinsky, Jane M.</t>
  </si>
  <si>
    <t>Keller, Stephen R.</t>
  </si>
  <si>
    <t>Industry</t>
  </si>
  <si>
    <t>Government Agency</t>
  </si>
  <si>
    <t>FY19 Awards Received - Summary</t>
  </si>
  <si>
    <t>FY19 Awards Received - Details</t>
  </si>
  <si>
    <t>OTHER</t>
  </si>
  <si>
    <t>VP Research Admin Office</t>
  </si>
  <si>
    <t>Forehand, Rex L</t>
  </si>
  <si>
    <t>Natl Inst Gen Medical Sciences/NIGMS/NIH</t>
  </si>
  <si>
    <t>2P20GM103449-14</t>
  </si>
  <si>
    <t>Vermont Genetics Network - Vermont INBRE</t>
  </si>
  <si>
    <t>RESEARCH</t>
  </si>
  <si>
    <t xml:space="preserve">Skinner, Margaret </t>
  </si>
  <si>
    <t>American Floral Endowment</t>
  </si>
  <si>
    <t>Foundation</t>
  </si>
  <si>
    <t>Novel Fungal Formulations for Western Flower Thrips in Soil</t>
  </si>
  <si>
    <t>Physics</t>
  </si>
  <si>
    <t>Furis, Madalina Iona</t>
  </si>
  <si>
    <t xml:space="preserve">1827020	</t>
  </si>
  <si>
    <t>IRES Track-I: US-Japan Collaboration on Organic Electronics Research and Education</t>
  </si>
  <si>
    <t>Consulting Archaeology Program</t>
  </si>
  <si>
    <t>Knight, Charles L</t>
  </si>
  <si>
    <t>Vermont Army National Guard</t>
  </si>
  <si>
    <t>Phase I Site Identification and Phase II Site Evaluation Survey of site VT-CH-1221 for the Ethan Allen Training Site, Bear Town Classroom to Feigel Hill Classroom Connector Trail, Jericho, Chittenden County, Vermont</t>
  </si>
  <si>
    <t>PUBLIC SERVICE</t>
  </si>
  <si>
    <t>State Government</t>
  </si>
  <si>
    <t>US Department of Defense/DOD</t>
  </si>
  <si>
    <t>Geology</t>
  </si>
  <si>
    <t>Klepeis, Keith A</t>
  </si>
  <si>
    <t>1650183</t>
  </si>
  <si>
    <t>Strain Localization, Shear Zone Connectivity, and Magma-Deformation Interactions by Depth within a 65KM Thick Transpressional Continental ARC</t>
  </si>
  <si>
    <t>Psychiatry</t>
  </si>
  <si>
    <t>Dumas, Julie A</t>
  </si>
  <si>
    <t>Natl Inst on Aging/NIA/NIH</t>
  </si>
  <si>
    <t>PA-13-302</t>
  </si>
  <si>
    <t>Research Project Grant (Parent R01)</t>
  </si>
  <si>
    <t>R01AG050716</t>
  </si>
  <si>
    <t>The Nicotinic Cholinergic System and Cognitive Aging</t>
  </si>
  <si>
    <t>Nutrition &amp; Food Sciences</t>
  </si>
  <si>
    <t>Niles, Meredith Theresa</t>
  </si>
  <si>
    <t xml:space="preserve">2018-68006-28098	</t>
  </si>
  <si>
    <t>Assessing Climate Perceptions and Developing Adaptation Resources for Small, Medium and Beginning Farms</t>
  </si>
  <si>
    <t>Ext - Programming &amp; Fac Sup</t>
  </si>
  <si>
    <t>Darby, Heather M</t>
  </si>
  <si>
    <t xml:space="preserve">2018-51300-28515	</t>
  </si>
  <si>
    <t>Advancing Grass-Fed Dairy: A Whole Systems Approach to Enhancing Productivity, Quality, and Farm Viability in the US</t>
  </si>
  <si>
    <t>Hazelrigg, Ann L</t>
  </si>
  <si>
    <t>2017-70006-27143</t>
  </si>
  <si>
    <t>Vermont IPM Extension Implementation Program 2017-2020</t>
  </si>
  <si>
    <t>Social Work</t>
  </si>
  <si>
    <t xml:space="preserve">Strolin-Goltzman, Jessica </t>
  </si>
  <si>
    <t>University of Texas</t>
  </si>
  <si>
    <t xml:space="preserve">UTA17-001472	</t>
  </si>
  <si>
    <t>NQIC for Adoption/Guardianship Support and Preservation: Evaluation Component S FY18</t>
  </si>
  <si>
    <t>Med-Pulmonary</t>
  </si>
  <si>
    <t>Weiss, Daniel J</t>
  </si>
  <si>
    <t>Cystic Fibrosis Foundation</t>
  </si>
  <si>
    <t>WEISS16G0</t>
  </si>
  <si>
    <t>Mechanisms of MSC Actions that Ameliorate Bacterial Lung Infections in CF</t>
  </si>
  <si>
    <t>Ext - Migrant Education</t>
  </si>
  <si>
    <t xml:space="preserve">Wolcott-MacCausland, Naomi </t>
  </si>
  <si>
    <t>Bi-State Primary Care Association</t>
  </si>
  <si>
    <t>Rural Health Services Outreach Grant Program</t>
  </si>
  <si>
    <t>Health Resources Services Admin/HRSA</t>
  </si>
  <si>
    <t>Rubenstein Sch Env &amp; Nat Res</t>
  </si>
  <si>
    <t>Mathews, Nancy E.</t>
  </si>
  <si>
    <t>US Forest Service/FS/USDA</t>
  </si>
  <si>
    <t>16-JV-11242346-096</t>
  </si>
  <si>
    <t>Shared Support for Scientist Positions at the Rubenstein School of Environment and Natural Resources</t>
  </si>
  <si>
    <t>Computer Science</t>
  </si>
  <si>
    <t>Bongard, Joshua C</t>
  </si>
  <si>
    <t>US Department of the Army/DOD</t>
  </si>
  <si>
    <t>W911NF-16-1-0304</t>
  </si>
  <si>
    <t>Morphological Plasticity for the Design, Control, and Deployment of Complex Engineering Systems</t>
  </si>
  <si>
    <t>Obstetrics Gynecology&amp;Reprod</t>
  </si>
  <si>
    <t>Osol, George J</t>
  </si>
  <si>
    <t>British Maternal Fetal Medicine Society</t>
  </si>
  <si>
    <t>EA Exertion Effects Evaluation on Insulin Sensitivity in a Rat Model of Maternal Obesity/GDM</t>
  </si>
  <si>
    <t>Neurological Sciences</t>
  </si>
  <si>
    <t>Hernan, Amanda E</t>
  </si>
  <si>
    <t>Natl Inst Neurological Stroke/NINDS/NIH</t>
  </si>
  <si>
    <t>PAR-16-220</t>
  </si>
  <si>
    <t>NINDS Advanced Postdoctoral Career Transition Award to Promote Diversity in Neuroscience Research (K22)</t>
  </si>
  <si>
    <t>K22NS104230-1/2</t>
  </si>
  <si>
    <t>Mechanisms for Improving Cognitive Outcome in Pediatric Epilepsy with ACTH</t>
  </si>
  <si>
    <t>Medicine</t>
  </si>
  <si>
    <t>Atherly, Adam J</t>
  </si>
  <si>
    <t>Agency Healthcare Research Quality/AHRQ</t>
  </si>
  <si>
    <t>The Effects of Medicare Advantage Payment Reductions on Low Income Elderly Medicare Beneficiaries</t>
  </si>
  <si>
    <t>Pathology&amp;Laboratory Medicine</t>
  </si>
  <si>
    <t>Tracy, Russell P.</t>
  </si>
  <si>
    <t>University of Michigan</t>
  </si>
  <si>
    <t>SUBK000010068</t>
  </si>
  <si>
    <t>TACTIC Bio-repository Supplement</t>
  </si>
  <si>
    <t>Natl Heart Lung and Blood Inst/NHLBI/NIH</t>
  </si>
  <si>
    <t>Gaalema, Diann E</t>
  </si>
  <si>
    <t>RFA-HL-18-019</t>
  </si>
  <si>
    <t>Increasing Use of Cardiac and Pulmonary Rehabilitation in Traditional and Community Settings  (R61/R33)</t>
  </si>
  <si>
    <t xml:space="preserve">1R61HL143305-01	</t>
  </si>
  <si>
    <t>Improving Participation in Cardiac Rehabilitation among Lower-Socioeconomic Status Patients: Efficacy of Early Case Management and Financial Incentives</t>
  </si>
  <si>
    <t>Archaeological Resources Assessment for the Vermont Army National Guard Ethan Allen Training Site, Castle Trail Classroom, Jericho, Chittenden County, Vermont</t>
  </si>
  <si>
    <t>COM Ofc of Primary Care</t>
  </si>
  <si>
    <t xml:space="preserve">Cote, Elizabeth </t>
  </si>
  <si>
    <t>Maine Quality Counts</t>
  </si>
  <si>
    <t xml:space="preserve">IC764	</t>
  </si>
  <si>
    <t>Northern New England Extension for Community Healthcare Outcomes (NNE ECHO)</t>
  </si>
  <si>
    <t>Lewis, Michael R</t>
  </si>
  <si>
    <t>Duke University</t>
  </si>
  <si>
    <t>203-7607</t>
  </si>
  <si>
    <t>Biomarkers of Caloric Restriction in Humans: The CALERIE Biorepository</t>
  </si>
  <si>
    <t>Bates, Jason H.</t>
  </si>
  <si>
    <t>PA-16-160</t>
  </si>
  <si>
    <t>NIH Research Project Grant (Parent R01)</t>
  </si>
  <si>
    <t xml:space="preserve">1R01HL142702-01	</t>
  </si>
  <si>
    <t>Preserving Epithelial Barrier Integrity in Ventilator-Induced Lung Injury</t>
  </si>
  <si>
    <t>Cannella, Mark P</t>
  </si>
  <si>
    <t>Agricultural Marketing Service/AMS/USDA</t>
  </si>
  <si>
    <t>USDA-AMS-TM-ACER-G-18-0006</t>
  </si>
  <si>
    <t>Acer Access and Development Program</t>
  </si>
  <si>
    <t xml:space="preserve">AM190100XXXXG003	</t>
  </si>
  <si>
    <t>Maple Forest Business Development</t>
  </si>
  <si>
    <t>Orthopaedics &amp; Rehabilitation</t>
  </si>
  <si>
    <t>Benoit, Michel Y</t>
  </si>
  <si>
    <t>University of Calgary</t>
  </si>
  <si>
    <t>Town of Williston, Vermont</t>
  </si>
  <si>
    <t>Phase I Site Identification and Phase II Site Evaluation for the Allen Brook Trail Upgrade Project, Williston, Chittenden County, Vermont</t>
  </si>
  <si>
    <t>National Park Service/NPS</t>
  </si>
  <si>
    <t>Biochemistry</t>
  </si>
  <si>
    <t xml:space="preserve">Butenas, Saulius </t>
  </si>
  <si>
    <t>NHLBI</t>
  </si>
  <si>
    <t>0</t>
  </si>
  <si>
    <t xml:space="preserve">SUBK00009064	</t>
  </si>
  <si>
    <t>Analysis and Characterization of Trauma-Induced Coagulopathy</t>
  </si>
  <si>
    <t>02200-ARM-CWF-2018-010</t>
  </si>
  <si>
    <t>CWIP Combined Proposal</t>
  </si>
  <si>
    <t>Irvin, Charles G</t>
  </si>
  <si>
    <t>American Lung Association</t>
  </si>
  <si>
    <t>Airways Clinical Research Center (ACRC) Core Award</t>
  </si>
  <si>
    <t>Ofc of Health Promo Research</t>
  </si>
  <si>
    <t>Sprague, Brian L</t>
  </si>
  <si>
    <t>University of California, Davis</t>
  </si>
  <si>
    <t>201603696-09</t>
  </si>
  <si>
    <t>Risk-Based Breast Cancer Screening and Surveillance in Community Practice</t>
  </si>
  <si>
    <t>Natl Cancer Institute/NCI/NIH</t>
  </si>
  <si>
    <t>Cont Medical &amp; Interprof Ed</t>
  </si>
  <si>
    <t>Martin, Katherine Weaver</t>
  </si>
  <si>
    <t>Amgen</t>
  </si>
  <si>
    <t xml:space="preserve">GHCCOPS-IME-153176	</t>
  </si>
  <si>
    <t>Osteoporosis Update for Primary Care</t>
  </si>
  <si>
    <t>Sundue, Michael A</t>
  </si>
  <si>
    <t>1802255</t>
  </si>
  <si>
    <t>Digitization TCN: Collaborative Research: The Pteridological Collections Consortium: An Integrative Approach to Pteridophyte Diversity Over the Last 420 Million Years</t>
  </si>
  <si>
    <t>Hawley, Gary J</t>
  </si>
  <si>
    <t>16-JV-11242316-089</t>
  </si>
  <si>
    <t>Creating a Dendrochronology Database to Evaluate Trends in Woody Growth for Economically and Ecologically Important Tree Species in the Northern Forest</t>
  </si>
  <si>
    <t>Sigmon, Stacey C</t>
  </si>
  <si>
    <t>Natl Inst on Drug Abuse/NIDA/NIH</t>
  </si>
  <si>
    <t>PA-16-072</t>
  </si>
  <si>
    <t>Behavioral and Integrative Treatment Development Program (R01)</t>
  </si>
  <si>
    <t>R01 DA042790/01-04</t>
  </si>
  <si>
    <t>Interim Buprenorphine Treatment to Bridge Waitlist Delays: Stage II Evaluation</t>
  </si>
  <si>
    <t>Pharmacology</t>
  </si>
  <si>
    <t xml:space="preserve">Erdos, Benedek </t>
  </si>
  <si>
    <t>1R01HL133211-01A1</t>
  </si>
  <si>
    <t>Brain-Derived Neurotrophic Factor: A Novel Regulator of Cardiovascular Function in the Hypothalamus</t>
  </si>
  <si>
    <t>Med-Hematology Oncology</t>
  </si>
  <si>
    <t xml:space="preserve">Cushman, Mary </t>
  </si>
  <si>
    <t>American Society of Hematology</t>
  </si>
  <si>
    <t xml:space="preserve">ASH - 2018	</t>
  </si>
  <si>
    <t>Hematology Opportunities for the Next Generation of Research Scientists (HONORS) Award</t>
  </si>
  <si>
    <t>Higgins, Stephen T</t>
  </si>
  <si>
    <t>2 P20GM103644-06</t>
  </si>
  <si>
    <t>Vermont Center on Behavior and Health</t>
  </si>
  <si>
    <t>Transportation Research Center</t>
  </si>
  <si>
    <t>Dowds, Jonathan R</t>
  </si>
  <si>
    <t>University of Quebec at Montreal</t>
  </si>
  <si>
    <t>0070/2018-19</t>
  </si>
  <si>
    <t>Joint Clean Climate Transport Research Partnership</t>
  </si>
  <si>
    <t>Pontius, Jennifer A</t>
  </si>
  <si>
    <t>International Joint Commission</t>
  </si>
  <si>
    <t>1042-801720</t>
  </si>
  <si>
    <t>Lake Champlain Meteorological, Temperature and Stage Monitoring Infrastructure and Maintenance</t>
  </si>
  <si>
    <t>Dixon, Anne Elizabeth</t>
  </si>
  <si>
    <t xml:space="preserve">2R01HL136917-01	</t>
  </si>
  <si>
    <t>Mitochondrial Redox Perturbations in Obese Allergic Asthma</t>
  </si>
  <si>
    <t>Villanti, Andrea C</t>
  </si>
  <si>
    <t>1R03CA212694</t>
  </si>
  <si>
    <t>Perceptions of Nicotine and Relative Harm of Tobacco Products in U.S. Young Adults</t>
  </si>
  <si>
    <t>Biology</t>
  </si>
  <si>
    <t>Cahan, Sara I</t>
  </si>
  <si>
    <t xml:space="preserve">1826689	</t>
  </si>
  <si>
    <t>RII Track-2 FEC: From Genome to Phenome in a Stressful World: Epigenetic Regulatory Mechanisms Mediating Thermal Plasticity in Drosophila</t>
  </si>
  <si>
    <t>Molecular Physlgy &amp; Biophysics</t>
  </si>
  <si>
    <t xml:space="preserve">Ruiz, Teresa </t>
  </si>
  <si>
    <t>PA-16-161</t>
  </si>
  <si>
    <t>NIH Exploratory/Developmental Research Grant Program (Parent R21)</t>
  </si>
  <si>
    <t>R21AG056955/1-2</t>
  </si>
  <si>
    <t>Mitochondrial Supercomplex Architecture and Aging</t>
  </si>
  <si>
    <t>Brody, Alison K</t>
  </si>
  <si>
    <t>Animal Plant Health Inspect/APHIS/USDA</t>
  </si>
  <si>
    <t xml:space="preserve">60000 4621	</t>
  </si>
  <si>
    <t>National Honey Bee Survey</t>
  </si>
  <si>
    <t>Police Services</t>
  </si>
  <si>
    <t>Tuomey, Lianne M</t>
  </si>
  <si>
    <t>Town of Shelburne, Vermont</t>
  </si>
  <si>
    <t>2018 Enforcement and Equipment Support</t>
  </si>
  <si>
    <t>Nursing</t>
  </si>
  <si>
    <t>Harlow, Christina R.</t>
  </si>
  <si>
    <t>White River Junction VA Med Center/VA</t>
  </si>
  <si>
    <t>PO# 405-84208</t>
  </si>
  <si>
    <t>IPA for Christina Harlow</t>
  </si>
  <si>
    <t>EPSCoR</t>
  </si>
  <si>
    <t xml:space="preserve">Bomblies, Arne </t>
  </si>
  <si>
    <t>1556770</t>
  </si>
  <si>
    <t>RII Track-1 Lake Champlain Basin Resilience to Extreme Events</t>
  </si>
  <si>
    <t>Doyle, Margaret F.</t>
  </si>
  <si>
    <t>Wake Forest University</t>
  </si>
  <si>
    <t>WFUHS 114486</t>
  </si>
  <si>
    <t>Transition for Risk Factors to Heart Failure: Prevalence, Pathogenesis, and Phenomics</t>
  </si>
  <si>
    <t>Nelson, Mark T</t>
  </si>
  <si>
    <t>University of Nevada, Reno</t>
  </si>
  <si>
    <t>mGluR5 and TRPA1 in Capillary Regulation of Cerebral Blood Flow</t>
  </si>
  <si>
    <t>Garavan, Hugh Patrick</t>
  </si>
  <si>
    <t>PAR-16-234</t>
  </si>
  <si>
    <t>Accelerating the Pace of Drug Abuse Research Using Existing Data (R01)</t>
  </si>
  <si>
    <t xml:space="preserve">1R01DA047119-01	</t>
  </si>
  <si>
    <t>ENIGMA- Addiction: Pooling of Existing Datasets to Identify Brain and Genetic Correlates of Addiction</t>
  </si>
  <si>
    <t>Elec &amp; Biomed Engineering</t>
  </si>
  <si>
    <t>McGinnis, Ryan S</t>
  </si>
  <si>
    <t>UVM Medical Center</t>
  </si>
  <si>
    <t>Development and Pilot Testing of a mHealth Intervention for Reducing Mobility Impairment in People with Parkinson's Disease</t>
  </si>
  <si>
    <t>Ctr on Disability &amp; Community</t>
  </si>
  <si>
    <t>Suter, Jesse C</t>
  </si>
  <si>
    <t>US Department of Education/ED</t>
  </si>
  <si>
    <t>R305A150438</t>
  </si>
  <si>
    <t>Efficacy of RENEW for High School Students with Emotional and Behavioral Challenges</t>
  </si>
  <si>
    <t>University of Maryland</t>
  </si>
  <si>
    <t>60997-Z5065203</t>
  </si>
  <si>
    <t>An Undergraduate IPM Training Program for the South and Northeast Regions</t>
  </si>
  <si>
    <t>Chemistry</t>
  </si>
  <si>
    <t>Liptak, Matthew D</t>
  </si>
  <si>
    <t>R01GM114277</t>
  </si>
  <si>
    <t>Second-Sphere Influences on Oxygen Activation by Non-Canonical Heme Oxygenases</t>
  </si>
  <si>
    <t>Mechanical Engineering</t>
  </si>
  <si>
    <t>Oldinski, Rachael Ann</t>
  </si>
  <si>
    <t>Natl Inst Biomedical Imaging/NIBIB/NIH</t>
  </si>
  <si>
    <t>PAR-13-137</t>
  </si>
  <si>
    <t>Bioengineering Research Grants (BRG) (R01)</t>
  </si>
  <si>
    <t>1R01EB020964</t>
  </si>
  <si>
    <t>Development of a Polysaccharide-Based Patch for Use as a Therapeutic Lung Sealant</t>
  </si>
  <si>
    <t>Med-Gen Internal Med</t>
  </si>
  <si>
    <t>LaMantia, Michael A</t>
  </si>
  <si>
    <t>7K23AG04398-04</t>
  </si>
  <si>
    <t>Delirium Evaluation in the Emergency Department for Seniors (DEEDS)</t>
  </si>
  <si>
    <t>Med-Infectious Disease</t>
  </si>
  <si>
    <t>Huston, Christopher Dwight</t>
  </si>
  <si>
    <t>PATH</t>
  </si>
  <si>
    <t>PATH Cryptosporidium Parvum Calf Efficacy Studies of Met-tRNA-Synthetase Inhibitor UW2093</t>
  </si>
  <si>
    <t>Otter Creek Engineering Inc.</t>
  </si>
  <si>
    <t>South Rutland Water Project: Phase I (Site Identification), Phase II (Site Evaluation), &amp; Phase III (Archaeological Data Recovery)</t>
  </si>
  <si>
    <t>Grossman School of Business</t>
  </si>
  <si>
    <t>Novak, David C</t>
  </si>
  <si>
    <t>Vermont Agency of Transportation</t>
  </si>
  <si>
    <t>Hamburg Wheel Tracker: Preliminary Data Analysis</t>
  </si>
  <si>
    <t>Med-Immunobiology</t>
  </si>
  <si>
    <t xml:space="preserve">Rincon, Mercedes </t>
  </si>
  <si>
    <t>Mitotherapeutix, LLC</t>
  </si>
  <si>
    <t>33348</t>
  </si>
  <si>
    <t>MCJ as a Target for Liver Diseases</t>
  </si>
  <si>
    <t xml:space="preserve">SUBK00009069	</t>
  </si>
  <si>
    <t>Gonzales, Albert L</t>
  </si>
  <si>
    <t>RFA-HL-16-006</t>
  </si>
  <si>
    <t>Mentored Career Development Award to Promote Faculty Diversity in Biomedical Research (K01)</t>
  </si>
  <si>
    <t>1K01HL138215-01</t>
  </si>
  <si>
    <t>Pericyte Control of Junctional Blood Flow</t>
  </si>
  <si>
    <t>Potter, Alexandra S</t>
  </si>
  <si>
    <t>University of California, San Diego</t>
  </si>
  <si>
    <t xml:space="preserve">97374137	</t>
  </si>
  <si>
    <t>GISH Pilot Development of a Gender Expression and Identity Questionnaire for Adolescents</t>
  </si>
  <si>
    <t>Neuert, Natalie S</t>
  </si>
  <si>
    <t>Vermont Community Foundation</t>
  </si>
  <si>
    <t xml:space="preserve">20181518	</t>
  </si>
  <si>
    <t>UVM Lane Series Presents Trios Trios Trios 2018-19 Season</t>
  </si>
  <si>
    <t>School of Engineering</t>
  </si>
  <si>
    <t>Frolik, Jeff L</t>
  </si>
  <si>
    <t>1508907</t>
  </si>
  <si>
    <t>Collaborative Research: Integrated Antenna System Design for High Clutter and High Bandwidth Channels Using Advanced Propagation Models</t>
  </si>
  <si>
    <t>University of Florida</t>
  </si>
  <si>
    <t>Molecular Transducers of Physical Activity Consortium Coordinator Center</t>
  </si>
  <si>
    <t>Natl Inst Arthritis Musculoskl/NIAMS/NIH</t>
  </si>
  <si>
    <t xml:space="preserve">Kinsey, C. Matthew </t>
  </si>
  <si>
    <t>Quantitative Imaging Solutions, LLC</t>
  </si>
  <si>
    <t>2018NLST</t>
  </si>
  <si>
    <t>Detection of Early Lung Cancer Among Military Personnel (DECAMP)</t>
  </si>
  <si>
    <t>Psychological Science</t>
  </si>
  <si>
    <t xml:space="preserve">Price, Matthew </t>
  </si>
  <si>
    <t>Medical University of South Carolina</t>
  </si>
  <si>
    <t>MUSC17-045-8C854</t>
  </si>
  <si>
    <t>Improving Quality of Care in Child Mental Health Facilities</t>
  </si>
  <si>
    <t>Natl Inst of Mental Health/NIMH/NIH</t>
  </si>
  <si>
    <t>Surgery</t>
  </si>
  <si>
    <t>Ahern, Thomas P</t>
  </si>
  <si>
    <t>St. Baldrick's Foundation</t>
  </si>
  <si>
    <t>Life-Course Phthalate Exposure and Pediatric Cancer Incidence</t>
  </si>
  <si>
    <t>Cornell University</t>
  </si>
  <si>
    <t>80289-10776</t>
  </si>
  <si>
    <t>The Northeast Plants Diagnostic Network</t>
  </si>
  <si>
    <t>Poynter, Matthew Edward</t>
  </si>
  <si>
    <t>R01 HL133920-01</t>
  </si>
  <si>
    <t>Obese Allergic Asthma and the Impact of Weight Loss on Airway Epithelial Function</t>
  </si>
  <si>
    <t>Galderma Laboratories, L.P.</t>
  </si>
  <si>
    <t>Advanced Dermatology for Primary Care Conference</t>
  </si>
  <si>
    <t>ObGyn-Maternal Fetal</t>
  </si>
  <si>
    <t>Mann, Stephanie E</t>
  </si>
  <si>
    <t>Assn Professors Gynecology &amp; Obstetrics</t>
  </si>
  <si>
    <t>Tools for Integration and Assessment of Health Systems Science in an Obstetrics and Gynecology Clerkship</t>
  </si>
  <si>
    <t>INSTRUCTION</t>
  </si>
  <si>
    <t>Vanderbilt University Medical Center</t>
  </si>
  <si>
    <t>VUMC 59441</t>
  </si>
  <si>
    <t>Tissue Sodium, Inflammation, and Blood Pressure in MESA</t>
  </si>
  <si>
    <t>Lian, Jane B</t>
  </si>
  <si>
    <t>US Israel Binational Science Foundation</t>
  </si>
  <si>
    <t>Dissecting Runx2 Oncogenic Function in WWOX-deficient Osteosarcoma cells</t>
  </si>
  <si>
    <t>Jensen, Gordon L</t>
  </si>
  <si>
    <t>Geisinger Clinic</t>
  </si>
  <si>
    <t>7021325</t>
  </si>
  <si>
    <t>Rural Aging Study</t>
  </si>
  <si>
    <t>Agricultural Research Service/ARS/USDA</t>
  </si>
  <si>
    <t>Mount, Sharon L</t>
  </si>
  <si>
    <t>Dartmouth College</t>
  </si>
  <si>
    <t>R1027 UVM</t>
  </si>
  <si>
    <t>Warshaw, David M</t>
  </si>
  <si>
    <t>University of Massachusetts</t>
  </si>
  <si>
    <t>Skeletal Myosin-Binding Protein C (MyBP-C): Molecular Structure and Function</t>
  </si>
  <si>
    <t>Buskiewicz, Iwona A</t>
  </si>
  <si>
    <t>1R21AR069830</t>
  </si>
  <si>
    <t>Oxidized RNA in SLE Pathology</t>
  </si>
  <si>
    <t>Pope, Elizabeth Fayen</t>
  </si>
  <si>
    <t xml:space="preserve">343-0735	</t>
  </si>
  <si>
    <t>Innovatively Using eCommerce to Promote Healthy Grocery Purchases</t>
  </si>
  <si>
    <t>Med-Endocrinology</t>
  </si>
  <si>
    <t>Kien, Craig Lawrence</t>
  </si>
  <si>
    <t>Yale University</t>
  </si>
  <si>
    <t xml:space="preserve">GR102643	</t>
  </si>
  <si>
    <t>Mechanisms of Obesity and Its Metabolic Complications in Youth</t>
  </si>
  <si>
    <t>Natl Inst Diabetes Digest Kidn/NIDDK/NIH</t>
  </si>
  <si>
    <t>University of Minnesota</t>
  </si>
  <si>
    <t>62379 H005872101</t>
  </si>
  <si>
    <t>Workshops to Connect Ecosystem Services Model Developers with Earth Observation Producers</t>
  </si>
  <si>
    <t>National Aeronautics &amp; Space Admin/NASA</t>
  </si>
  <si>
    <t>Beynnon, Bruce D.</t>
  </si>
  <si>
    <t>PA-18-484</t>
  </si>
  <si>
    <t>NIH Research Project Grant (Parent R01 Clinical Trial Not Allowed)</t>
  </si>
  <si>
    <t>2R01AR050421-07</t>
  </si>
  <si>
    <t>Prognostic Study of the Risk Factors for Contralateral ACL Injury</t>
  </si>
  <si>
    <t>Pediatrics</t>
  </si>
  <si>
    <t>Hollander, Matthew C</t>
  </si>
  <si>
    <t>CARRA Childhood Arth Rheu Rsrch Alliance</t>
  </si>
  <si>
    <t>CARRA Steering Committee - Small Centers Vice Chair</t>
  </si>
  <si>
    <t>Ext - SARE</t>
  </si>
  <si>
    <t>Grubinger, Vernon P</t>
  </si>
  <si>
    <t>USDA-NIFA-OP-006457</t>
  </si>
  <si>
    <t>Sustainable Agriculture Research and Education (SARE)</t>
  </si>
  <si>
    <t>2018-38640-28415</t>
  </si>
  <si>
    <t>2018 Sustainable Agriculture Research and Education (SARE) Program</t>
  </si>
  <si>
    <t xml:space="preserve">SUBK00009078	</t>
  </si>
  <si>
    <t>Oregon Health Sciences University</t>
  </si>
  <si>
    <t>1007356_UVT</t>
  </si>
  <si>
    <t>Adolescent Brain Cognitive Development - Vermont (ABCD-VT)</t>
  </si>
  <si>
    <t>University of Washington</t>
  </si>
  <si>
    <t xml:space="preserve">UWSC10598	</t>
  </si>
  <si>
    <t>Innate and Adaptive Immune-Cell Densities as Risk Factors for Heart Failure</t>
  </si>
  <si>
    <t>COM Microbio &amp; Molec Genetics</t>
  </si>
  <si>
    <t xml:space="preserve">Li, Dawei </t>
  </si>
  <si>
    <t>Scoliosis Research Society</t>
  </si>
  <si>
    <t>Genetics Analysis of Familial Congenital Scoliosis</t>
  </si>
  <si>
    <t>Med-Cardiology</t>
  </si>
  <si>
    <t>Keating, Friederike Kyra</t>
  </si>
  <si>
    <t>Rutgers University</t>
  </si>
  <si>
    <t>SUB0465</t>
  </si>
  <si>
    <t>Myocardial Ischemia and Transfusion (MINT) - CCC</t>
  </si>
  <si>
    <t>Stockwell, Jason D.</t>
  </si>
  <si>
    <t xml:space="preserve">80NSSC18K1394	</t>
  </si>
  <si>
    <t>Testing Effects of Winter Severity on Phytoplankton Production Using Remote Sensing, High-frequency Monitoring, and Field Experiments</t>
  </si>
  <si>
    <t>CHS Research Resources for CV Health of Older Adults</t>
  </si>
  <si>
    <t xml:space="preserve">Wshah, Safwan </t>
  </si>
  <si>
    <t xml:space="preserve">STP PDWP(21)-303	</t>
  </si>
  <si>
    <t>Detection and Mapping of Roadside Assets from Road Images</t>
  </si>
  <si>
    <t>Federal Highway Administration/FHA</t>
  </si>
  <si>
    <t>Solomon, Andrew J</t>
  </si>
  <si>
    <t>Johns Hopkins University</t>
  </si>
  <si>
    <t>MS-1610-37115</t>
  </si>
  <si>
    <t>Traditional versus Early Aggressive Therapy for Multiple Sclerosis (TREAT-MS)</t>
  </si>
  <si>
    <t>PCORI Patient Cntrd Outcomes Res Inst</t>
  </si>
  <si>
    <t>VT Advanced Computing Core</t>
  </si>
  <si>
    <t>Del Maestro, Adrian G</t>
  </si>
  <si>
    <t>1827314</t>
  </si>
  <si>
    <t>MRI: Acquisition of a GPU Accelerated Vermont Advanced Computing Core</t>
  </si>
  <si>
    <t>Lung Biotechnology PBC</t>
  </si>
  <si>
    <t>33560</t>
  </si>
  <si>
    <t>Pleural Sealants for EVLP using Human Lungs</t>
  </si>
  <si>
    <t>Stein, Gary Stephen</t>
  </si>
  <si>
    <t>Maine Medical Center</t>
  </si>
  <si>
    <t>112366-ROSEN-CTR-1</t>
  </si>
  <si>
    <t>Northern New England Clinical and Translational Research Network</t>
  </si>
  <si>
    <t>Structural Genomics Consortium</t>
  </si>
  <si>
    <t>Structure-Guided Drug Discovery of Tuberculosis and Malaria</t>
  </si>
  <si>
    <t>Bill and Melinda Gates Foundation</t>
  </si>
  <si>
    <t xml:space="preserve">van der Vliet, Albert </t>
  </si>
  <si>
    <t>1R01HL138708</t>
  </si>
  <si>
    <t>DUOX1 and Mitochondria in Obese Asthma</t>
  </si>
  <si>
    <t>Wallin, Kimberly F</t>
  </si>
  <si>
    <t>14-CA-11420004-036</t>
  </si>
  <si>
    <t>Laying the Foundations to Use Silver Flies for Biological Control of Hemlock Woolly Adelgid in the Eastern US</t>
  </si>
  <si>
    <t>Human Biomed Inc</t>
  </si>
  <si>
    <t>Development of Multi-Functional Extracorporeal Life Support (ECLS) System for Lung and Kidney Support Pneuma-K ECLS System</t>
  </si>
  <si>
    <t>Fleming Museum</t>
  </si>
  <si>
    <t>Tamulonis, Margaret M</t>
  </si>
  <si>
    <t>Institute Museum Library Services/IMLS</t>
  </si>
  <si>
    <t>MA-30-18-0041-18</t>
  </si>
  <si>
    <t>Conservation Assessment and Documentation of the Costume and Accessory Collections</t>
  </si>
  <si>
    <t xml:space="preserve">Freeman, Kalev </t>
  </si>
  <si>
    <t>R01GM123010</t>
  </si>
  <si>
    <t>Impact of Trauma and its Products on Vascular Endothelial Function</t>
  </si>
  <si>
    <t>Almassalkhi, Mads R</t>
  </si>
  <si>
    <t>US Department of Energy/DOE</t>
  </si>
  <si>
    <t>DE-EE0008006</t>
  </si>
  <si>
    <t>Robust and Resilient Coordination of Feeders with Uncertain Distributed Energy Resources: From Real-Time Control to Long-Term Planning</t>
  </si>
  <si>
    <t>GSR Solutions LLC</t>
  </si>
  <si>
    <t>Innovative Dairy Manure Nutrient Recovery Application for Water Quality Improvement and Environmental Conservation</t>
  </si>
  <si>
    <t>Peds-Neonatology</t>
  </si>
  <si>
    <t xml:space="preserve">Young, Leslie </t>
  </si>
  <si>
    <t>University of Arkansas</t>
  </si>
  <si>
    <t>DCOC Protocol Chair Compensation for NOWS</t>
  </si>
  <si>
    <t>Office of the Director/NIH</t>
  </si>
  <si>
    <t>White, Matthew S</t>
  </si>
  <si>
    <t>1828371</t>
  </si>
  <si>
    <t>MRI: Acquisition of a Variable-Pressure, Field-Emission Scanning Electron Microscope for Materials Research and Education</t>
  </si>
  <si>
    <t>Bierman, Paul R</t>
  </si>
  <si>
    <t>1733887</t>
  </si>
  <si>
    <t>Development of Technique: Systematically Measuring the Cosmogenic 26Al/10Be Production Ratio at a Variety of Altitudes and Latitudes</t>
  </si>
  <si>
    <t>Botten, Jason W.</t>
  </si>
  <si>
    <t>Natl Inst Allergy Infectious/NIAID/NIH</t>
  </si>
  <si>
    <t>PA-17-085</t>
  </si>
  <si>
    <t>Zika Virus (ZIKV) Complications (R21)</t>
  </si>
  <si>
    <t xml:space="preserve">1R21AI135265	</t>
  </si>
  <si>
    <t>Mapping the Zika Virus Phosphoproteome</t>
  </si>
  <si>
    <t>PAS-15-055</t>
  </si>
  <si>
    <t>High Priority Immunology Grants (R01)</t>
  </si>
  <si>
    <t>2R01AI051454-11A1</t>
  </si>
  <si>
    <t>GSK3B in TCR Repertoire and Immune Diseases</t>
  </si>
  <si>
    <t>PA-16-152</t>
  </si>
  <si>
    <t>Ruth L. Kirschstein National Research Service Award (NRSA) Institutional Research Training Grant (Parent T32)</t>
  </si>
  <si>
    <t>T32DA043593-01A1</t>
  </si>
  <si>
    <t>Training in Complex Systems and Data Science Approaches Applied to the Neurobiology of Drug Use</t>
  </si>
  <si>
    <t>Davis, Wendy S</t>
  </si>
  <si>
    <t>Vermont AHS Department of Health</t>
  </si>
  <si>
    <t xml:space="preserve">03420-7214S	</t>
  </si>
  <si>
    <t>Title V: CHAMP</t>
  </si>
  <si>
    <t>Manning, Robert E</t>
  </si>
  <si>
    <t>13-CR-11092200-037</t>
  </si>
  <si>
    <t>Research to Inform Planning at White Mountain National Forest: A Research Prospectus</t>
  </si>
  <si>
    <t>Cipolla, Marilyn J</t>
  </si>
  <si>
    <t>RFA-NS-18-003</t>
  </si>
  <si>
    <t>Innovative Approaches or Technologies to Investigate Regional, Structural and Functional Heterogeneity of CNS Small Blood and Lymphatic Vessels (R01)</t>
  </si>
  <si>
    <t>R01NS108455-01/05</t>
  </si>
  <si>
    <t>Hippocampal Arteriole Remodeling and Brain Injury in Preeclampsia and Eclampsia</t>
  </si>
  <si>
    <t>Tufts University</t>
  </si>
  <si>
    <t>Vitamin D to Prevent Type 2 Diabetes (D2d)</t>
  </si>
  <si>
    <t xml:space="preserve">Li, Jianing </t>
  </si>
  <si>
    <t>R01GM129431</t>
  </si>
  <si>
    <t>Structure, Mechanism, and Regulation of PACAP/VIP GPCR subtypes</t>
  </si>
  <si>
    <t>T-cell Subsets as Risk Factors for CVD in CHS and Mesa</t>
  </si>
  <si>
    <t>SBUK00009079</t>
  </si>
  <si>
    <t>67526960</t>
  </si>
  <si>
    <t>ABCD-USA Consortium: Coordinating Center</t>
  </si>
  <si>
    <t>Scott, Rodney C.</t>
  </si>
  <si>
    <t>PAR-13-104</t>
  </si>
  <si>
    <t>NIH Summer Research Experience Programs (R25)</t>
  </si>
  <si>
    <t>R25 NS090623-01</t>
  </si>
  <si>
    <t>Summer Research Experience in Neuroscience for Undergraduates</t>
  </si>
  <si>
    <t>Com Dev &amp; Applied Economics</t>
  </si>
  <si>
    <t>Washington State University</t>
  </si>
  <si>
    <t xml:space="preserve">132484-G003898	</t>
  </si>
  <si>
    <t>Apple to Glass: Improving Orchard Profitability Through Developing Regional Craft Ciders</t>
  </si>
  <si>
    <t>Peace Corps (PC)</t>
  </si>
  <si>
    <t>PC-15-8-052</t>
  </si>
  <si>
    <t>Peace Corps Recruiter</t>
  </si>
  <si>
    <t>University of North Carolina</t>
  </si>
  <si>
    <t>5050056</t>
  </si>
  <si>
    <t>The National Longitudinal Study of Adolescent Health</t>
  </si>
  <si>
    <t>Natl Inst Child Health Human /NICHD/NIH</t>
  </si>
  <si>
    <t>Thali, Markus J</t>
  </si>
  <si>
    <t>R01GM117839</t>
  </si>
  <si>
    <t>Multiscale Analysis of HIV-1 Assembly, Release, and Cell-to-Cell Transmission</t>
  </si>
  <si>
    <t>Bowden, William B</t>
  </si>
  <si>
    <t>1754379</t>
  </si>
  <si>
    <t>Collaborative Research: Interactions of the Microbial Iron and Methane Cycles in the Tundra Ecosystem</t>
  </si>
  <si>
    <t>Archaeological Resources Assessment and Phase I Site Identification for the Vermont Army National Guard Ethan Allen Training Site, Parade Ground Running Trail, Jericho, Chittenden County, Vermont</t>
  </si>
  <si>
    <t>Duffaut Espinosa, Luis A</t>
  </si>
  <si>
    <t>1839387</t>
  </si>
  <si>
    <t>EAGER Real-Time: Collaborative Research: Hybrid Control Architectures Combining Physical Models and Real-Time Learning</t>
  </si>
  <si>
    <t>MacLean, Charles D</t>
  </si>
  <si>
    <t>HRSA Area Health Education Centers (AHEC) Program</t>
  </si>
  <si>
    <t>Rehab &amp; Movement Sci</t>
  </si>
  <si>
    <t>Tourville, Timothy W</t>
  </si>
  <si>
    <t>PA-14-046</t>
  </si>
  <si>
    <t>Mentored Clinical Scientist Research Career Development Award (Parent K08)</t>
  </si>
  <si>
    <t>1K08AR066729-01A1</t>
  </si>
  <si>
    <t>Skeletal Muscle Size and Function after ACL Rupture: Predictors of OA Progression</t>
  </si>
  <si>
    <t>P005875702</t>
  </si>
  <si>
    <t>Epidemiology of Venous Thrombosis and Pulmonary Embolism</t>
  </si>
  <si>
    <t>Tykocki, Nathan R</t>
  </si>
  <si>
    <t>PAR-14-266</t>
  </si>
  <si>
    <t>NIDDK Mentored Research Scientist Development Award (K01)</t>
  </si>
  <si>
    <t>K01 DK103840-01A1</t>
  </si>
  <si>
    <t>Bladder Blood Flow and Vascular Contractility Regulate Bladder Function</t>
  </si>
  <si>
    <t>HHS-2018-ACL-AOD-DDUC-0251</t>
  </si>
  <si>
    <t>University Centers for Excellence in Developmental Disabilities Education, Research and Service</t>
  </si>
  <si>
    <t>CDCI Core Grant</t>
  </si>
  <si>
    <t>Northern Vermont AHEC</t>
  </si>
  <si>
    <t>Northern New England Health Workforce Diversity Partnership</t>
  </si>
  <si>
    <t>Boston University</t>
  </si>
  <si>
    <t xml:space="preserve">4500002727	</t>
  </si>
  <si>
    <t>A Multi-Scale Computational Model of the Extracellular Matrix of the Lung</t>
  </si>
  <si>
    <t>Plante, Timothy B.</t>
  </si>
  <si>
    <t xml:space="preserve">112366-ROSEN-CTR-4	</t>
  </si>
  <si>
    <t>Leveraging Electronic Health Records to Explain Cardiovascular Disease Disparities Among Rural Populations</t>
  </si>
  <si>
    <t>Ext - Statewide 4-H</t>
  </si>
  <si>
    <t>Kleinman, Sarah L</t>
  </si>
  <si>
    <t>Vermont Children's Trust Foundation</t>
  </si>
  <si>
    <t>004-18/20-CTF</t>
  </si>
  <si>
    <t>PROSPER at Camel's Hump</t>
  </si>
  <si>
    <t>Mass Green High Performance Compter Ctr</t>
  </si>
  <si>
    <t>1659377-UVCM</t>
  </si>
  <si>
    <t>CC* Cyber Team: Improving Access to Regional and National Cyberinfrastructure for Small and Mid-Sized Institutions</t>
  </si>
  <si>
    <t>PA-14-049</t>
  </si>
  <si>
    <t>Mentored Patient-Oriented Research Career Development Award (Parent K23)</t>
  </si>
  <si>
    <t>1K23HL33476-01/02</t>
  </si>
  <si>
    <t>CT Characteristics of Emphysema for Evaluation of Pulmonary Nodules</t>
  </si>
  <si>
    <t>Zakai, Neil A</t>
  </si>
  <si>
    <t>1011359_UVT</t>
  </si>
  <si>
    <t>Identification of the Role of HDL Function in Human Cardiovascular Disease through Proteomics and Genetics</t>
  </si>
  <si>
    <t>Leadership and Development Sci</t>
  </si>
  <si>
    <t>Conroy, Nicole E</t>
  </si>
  <si>
    <t>Syracuse University</t>
  </si>
  <si>
    <t>28714-04191-S02</t>
  </si>
  <si>
    <t>Community and Work Participation Disparities: A Program of the ADA Participation Action Research Consortium (ADA-PARC)</t>
  </si>
  <si>
    <t>Mintz, Keith P</t>
  </si>
  <si>
    <t>Natl Inst Dental Craniofacial/NIDCR/NIH</t>
  </si>
  <si>
    <t>1R01DE024554-01</t>
  </si>
  <si>
    <t>Interactions of the Oral Pathogen, A. Actinomycetemcomitans, with Collagen</t>
  </si>
  <si>
    <t>Stumpff, Jason K</t>
  </si>
  <si>
    <t>R01GM121491</t>
  </si>
  <si>
    <t>Spatial and Temporal Control of Mitotic Chromosome Movements</t>
  </si>
  <si>
    <t>0001055-332</t>
  </si>
  <si>
    <t>The Vermont Transportation Energy Profile 2019</t>
  </si>
  <si>
    <t>Shea, Erin S</t>
  </si>
  <si>
    <t>EDCO Collaborative</t>
  </si>
  <si>
    <t>2016 HEP</t>
  </si>
  <si>
    <t>New England High School Equivalency Program</t>
  </si>
  <si>
    <t>Academic Success Prg</t>
  </si>
  <si>
    <t>Hurwitz, Adam M</t>
  </si>
  <si>
    <t>USDE P047A170303</t>
  </si>
  <si>
    <t>University of Vermont Upward Bound Program</t>
  </si>
  <si>
    <t>Surg-Ophthalmology</t>
  </si>
  <si>
    <t>Brady, Christopher J</t>
  </si>
  <si>
    <t>2003833890</t>
  </si>
  <si>
    <t>ICAPS_SEB: Development and pilot testing of an Image Capture and Processing System for Trachoma Control</t>
  </si>
  <si>
    <t xml:space="preserve">Shukla, Arti </t>
  </si>
  <si>
    <t>Natl Inst Environmental Health/NIEHS/NIH</t>
  </si>
  <si>
    <t xml:space="preserve">R21 ES028857/1-2	</t>
  </si>
  <si>
    <t>Unfolded Protein Responses in Carbon Nanotube-Induced Mesothelial Cell Fibrosis and Mesothelioma</t>
  </si>
  <si>
    <t>US Environmental Protection Agency/EPA</t>
  </si>
  <si>
    <t>EPA-EE-18-01</t>
  </si>
  <si>
    <t>Environmental Education Local Grants Program for Region 1-- Solicitation Notice for 2018</t>
  </si>
  <si>
    <t>00A00485</t>
  </si>
  <si>
    <t>From Virtual to Reality: Innovative Environmental Education for Future Farmers</t>
  </si>
  <si>
    <t>Vermont Cancer Center</t>
  </si>
  <si>
    <t>Wood, Marie E.</t>
  </si>
  <si>
    <t>Mayo Clinic</t>
  </si>
  <si>
    <t>Ross, Donald S</t>
  </si>
  <si>
    <t>USDA-NIFA-AFRI-006609</t>
  </si>
  <si>
    <t>Agriculture and Food Research Initiative - Foundational and Applied Science</t>
  </si>
  <si>
    <t>Acquisition of an ICP-OES for a Multiuser Facility</t>
  </si>
  <si>
    <t xml:space="preserve">Waterman, Rory </t>
  </si>
  <si>
    <t>Research Corporation Science Advancement</t>
  </si>
  <si>
    <t>Partnering with CUREnet and Professional Societies for Dissemination for CURE Curricula</t>
  </si>
  <si>
    <t>Spees, Jeffrey L.</t>
  </si>
  <si>
    <t>Dale, Rosemary L</t>
  </si>
  <si>
    <t>Heart Disease and Stroke-Financed in part by 2018 Prevention and Public Health Funds (PPHF) CDC-RFA-DP18-1815PPHF18</t>
  </si>
  <si>
    <t>D'Amato, Anthony W</t>
  </si>
  <si>
    <t>US Geological Survey/USGS</t>
  </si>
  <si>
    <t xml:space="preserve">G17AC00388	</t>
  </si>
  <si>
    <t>Future Forest Habitat Conditions in the Adirondack Region, NY</t>
  </si>
  <si>
    <t>Wood, Valerie F</t>
  </si>
  <si>
    <t>QIC For Adoption/Guardianship Support and Preservation</t>
  </si>
  <si>
    <t>Mathematics &amp; Statistics</t>
  </si>
  <si>
    <t>Buzas, Jeff S</t>
  </si>
  <si>
    <t>Schneebeli, Severin T</t>
  </si>
  <si>
    <t>CAREER: Ribosome-inspired Synthesis of Precision Polymers</t>
  </si>
  <si>
    <t>Forrer, Katherine Ann</t>
  </si>
  <si>
    <t>Forest Pest Outreach Project FY2018</t>
  </si>
  <si>
    <t>Palmer, Bradley M</t>
  </si>
  <si>
    <t>Novartis Pharmaceuticals Inc.</t>
  </si>
  <si>
    <t>Teneback, Charlotte C</t>
  </si>
  <si>
    <t>Seattle Children's Hospital</t>
  </si>
  <si>
    <t>Standardized Treatment of Pulmonary Exacerbations II (STOP 2)</t>
  </si>
  <si>
    <t>Cystic Fibrosis Fdtn Therapeutics, Inc</t>
  </si>
  <si>
    <t>Conservation Lake Carmi</t>
  </si>
  <si>
    <t>Keeton, William S</t>
  </si>
  <si>
    <t>Vermont Land Trust</t>
  </si>
  <si>
    <t>Developing a Vermont Forest Carbon Offset Program, Phase Two</t>
  </si>
  <si>
    <t>Biomedical and Health Sci</t>
  </si>
  <si>
    <t>Krementsov, Dimitry N</t>
  </si>
  <si>
    <t>Next Generation Systems Analysis of Pathogenetic Mechanisms Underlying CNS Autoimmunity</t>
  </si>
  <si>
    <t>Natl Institutes of Health/NIH</t>
  </si>
  <si>
    <t>PA-18-671</t>
  </si>
  <si>
    <t>Ruth L. Kirschstein National Research Service Award (NRSA) Individual Predoctoral Fellowship (Parent F31)</t>
  </si>
  <si>
    <t>Ext - Sustainable Agricltr Ctr</t>
  </si>
  <si>
    <t>Colby, Jennifer J</t>
  </si>
  <si>
    <t>Donovan, Therese M.</t>
  </si>
  <si>
    <t>Pilot study of Acoustic Monitoring Research at Indiana Dunes National Lakeshore</t>
  </si>
  <si>
    <t>Ext - State Ofc Staff</t>
  </si>
  <si>
    <t>Ross, Charles R</t>
  </si>
  <si>
    <t>USDA-NIFA-10515-RREAXXXX-19-0001</t>
  </si>
  <si>
    <t>Renewable Resources Extension Act Program</t>
  </si>
  <si>
    <t>FY19 UVM Extension RREA</t>
  </si>
  <si>
    <t xml:space="preserve">Li, Zhaojin </t>
  </si>
  <si>
    <t>Mechanisms of Hypertension-Induced Vasoconstriction in Leptomeningeal Anastomoses</t>
  </si>
  <si>
    <t>University of Pennsylvania</t>
  </si>
  <si>
    <t>Stepenuck, Kristine F</t>
  </si>
  <si>
    <t>International Joint Commission Canada and United States</t>
  </si>
  <si>
    <t>University of Tennessee</t>
  </si>
  <si>
    <t>Hudziak, James J</t>
  </si>
  <si>
    <t>Apple Computer, Inc.</t>
  </si>
  <si>
    <t>UVM Chest Strap Exercise Study</t>
  </si>
  <si>
    <t>Miller, Betsy A</t>
  </si>
  <si>
    <t>Vermont Housing &amp; Conservation Board</t>
  </si>
  <si>
    <t>VHCB Farm Viability Service Provider 2019</t>
  </si>
  <si>
    <t>National Multiple Sclerosis Society</t>
  </si>
  <si>
    <t>Wargo, Matthew J</t>
  </si>
  <si>
    <t>PAR-18-781</t>
  </si>
  <si>
    <t>Collaborative Cross (CC) Mouse Model Generation and Discovery of Immunoregulatory Mechanisms (R21 Clinical Trials Not Allowed)</t>
  </si>
  <si>
    <t>University of Massachusetts Amherst</t>
  </si>
  <si>
    <t>Wollenberg, Eva K</t>
  </si>
  <si>
    <t>CIAT International Center Tropical Ag</t>
  </si>
  <si>
    <t>University of New Hampshire</t>
  </si>
  <si>
    <t xml:space="preserve">Jacobs, Jake </t>
  </si>
  <si>
    <t>Risk Management Agency/RMA/USDA</t>
  </si>
  <si>
    <t>Meyer, Markus F.</t>
  </si>
  <si>
    <t>Budd, Ralph C</t>
  </si>
  <si>
    <t>California Pacific Medical Center</t>
  </si>
  <si>
    <t>280201009-S199</t>
  </si>
  <si>
    <t>Comprehensive Evaluation of Aging-Related Clinical Outcomes and Geroproteins (CARGO)</t>
  </si>
  <si>
    <t>Horbar, Jeffrey D</t>
  </si>
  <si>
    <t>Children's Hospital of Philadelphia</t>
  </si>
  <si>
    <t xml:space="preserve">Teuscher, Cory </t>
  </si>
  <si>
    <t>American Heart Association - National</t>
  </si>
  <si>
    <t>USDA-NIFA-10511-SLBCXXXX-19-0002</t>
  </si>
  <si>
    <t>JOINT COOPERATIVE EXTENSION PROGRAMS AT 1862 LAND-GRANT INSTITUTIONS AND UNIVERSITY OF THE DISTRICT OF COLUMBIA PUBLIC POSTSECONDARY EDUCATION REORGANIZATION ACT PROGRAM</t>
  </si>
  <si>
    <t>FY19 UVM Extension Smith-Lever Special Needs</t>
  </si>
  <si>
    <t>Vermont Dept of Forests Parks Recreation</t>
  </si>
  <si>
    <t>Forest Ecosystem Monitoring Cooperative 19</t>
  </si>
  <si>
    <t>Education</t>
  </si>
  <si>
    <t>Hurley, Jennifer J</t>
  </si>
  <si>
    <t>ED-GRANTS-061318-002</t>
  </si>
  <si>
    <t>OSERS-OSEP: Interdisciplinary Preparation in Special Education, Early Intervention, and Related Services for Personnel Serving Children with Disabilities who have High-Intensity Needs CFDA Number 84.325K Focus Area A</t>
  </si>
  <si>
    <t>Interprofessional Education (IPE) Project</t>
  </si>
  <si>
    <t>Sullivan, James L.</t>
  </si>
  <si>
    <t>Improvement and Operation of the Vermont Travel Model: Year 11 (2018-2019)</t>
  </si>
  <si>
    <t>University of Colorado Denver</t>
  </si>
  <si>
    <t>Thrailkill, Eric A</t>
  </si>
  <si>
    <t>Civil &amp; Env Engineering</t>
  </si>
  <si>
    <t>Kolbe, Tammy G</t>
  </si>
  <si>
    <t>Vermont Agency of Education</t>
  </si>
  <si>
    <t>Study of Pupil Weights in Vermont's Education Funding Formula</t>
  </si>
  <si>
    <t>Callahan, Christopher W</t>
  </si>
  <si>
    <t>Phase 2 - Integrated Extension Educational Programming in Support of the Vermont Produce Safety Program of the Vermont Agency of Agriculture, Food and Markets (VAAFM)</t>
  </si>
  <si>
    <t>Frietze, Seth E</t>
  </si>
  <si>
    <t>University Texas Hlth Sci Ctr San Anton</t>
  </si>
  <si>
    <t>Integrated Management of FHB and DON in Barley in New England</t>
  </si>
  <si>
    <t xml:space="preserve">Doublie, Sylvie </t>
  </si>
  <si>
    <t>Chen, Yolanda H</t>
  </si>
  <si>
    <t>Surg-Emergency Med</t>
  </si>
  <si>
    <t>Bidad, Natalie R</t>
  </si>
  <si>
    <t>Substance Abuse Mental Health/SAMHSA</t>
  </si>
  <si>
    <t>TI-18-009</t>
  </si>
  <si>
    <t>Medication Assisted Treatment - Prescription and Opioid Addiction</t>
  </si>
  <si>
    <t>Emergency Department Initiated Buprenorphine to Expand Medication Assisted Treatment for Opioid Use Disorder</t>
  </si>
  <si>
    <t>Lindgren, Christopher P</t>
  </si>
  <si>
    <t>Meyer, Marjorie C</t>
  </si>
  <si>
    <t>Brigham and Women's Hospital</t>
  </si>
  <si>
    <t xml:space="preserve">Molofsky, Jane </t>
  </si>
  <si>
    <t>Graduate College</t>
  </si>
  <si>
    <t>Forehand, Cynthia J</t>
  </si>
  <si>
    <t>1842491</t>
  </si>
  <si>
    <t>Graduate Research Fellowship Program</t>
  </si>
  <si>
    <t>Crock, John G</t>
  </si>
  <si>
    <t>18-5 PS0482</t>
  </si>
  <si>
    <t>Burlington HES 5000(18) Archaeological Phase I Survey and Phase II Site Evaluation</t>
  </si>
  <si>
    <t>Suratt, Benjamin T</t>
  </si>
  <si>
    <t>Effects of Exercise on Inflammation-Induced Lung and Muscle Injury in Critical Illness (NEXIS-FLAME)</t>
  </si>
  <si>
    <t>Roy, Eric Daniel</t>
  </si>
  <si>
    <t>DVO, Inc.</t>
  </si>
  <si>
    <t>Recovery of Phosphorus from Digested Dairy Manure</t>
  </si>
  <si>
    <t>Thrombosis and Bleeding Risk Assessment in Medical Inpatients</t>
  </si>
  <si>
    <t>Marsden, J. Ellen</t>
  </si>
  <si>
    <t>Great Lakes Fishery Commission</t>
  </si>
  <si>
    <t>Lake Champlain Fish Ecology: A Mesocosm Approach to the Great Lakes (Phase II)</t>
  </si>
  <si>
    <t>Schadler, Linda S.</t>
  </si>
  <si>
    <t>Rensselaer Polytech Institute</t>
  </si>
  <si>
    <t>Using Crystallization to Control Filler Dispersion and Vice Versa in Polymer Nanocomposites</t>
  </si>
  <si>
    <t>Communication Sci &amp; Disorders</t>
  </si>
  <si>
    <t xml:space="preserve">Ossareh, Hamid-Reza </t>
  </si>
  <si>
    <t>CALS Dean's Office</t>
  </si>
  <si>
    <t>Vogelmann, Thomas C</t>
  </si>
  <si>
    <t xml:space="preserve">Badireddy, A. Raju </t>
  </si>
  <si>
    <t>UVM Extension Smith-Lever Cooperative Extension</t>
  </si>
  <si>
    <t>Comparison of Oral Anticoagulants for Extended Venous Thromboembolism (COVET)</t>
  </si>
  <si>
    <t>Newbold, Elizabeth J</t>
  </si>
  <si>
    <t>Vermont Law School</t>
  </si>
  <si>
    <t>Extension Legal Services Initiative - FSMA</t>
  </si>
  <si>
    <t>Stickle, Timothy R</t>
  </si>
  <si>
    <t>Woodside Risk Assessment Instrument</t>
  </si>
  <si>
    <t>McIntyre, Darren F</t>
  </si>
  <si>
    <t>Vermont ITeam</t>
  </si>
  <si>
    <t>Med-Nephrology</t>
  </si>
  <si>
    <t>Cheung, Katharine L</t>
  </si>
  <si>
    <t>Family Medicine</t>
  </si>
  <si>
    <t>AfterMATH: A decision Support Tool for Integrating Silviculture, Forest Resilience and Management of Emerald Ash Borer</t>
  </si>
  <si>
    <t>Carter, Jeffrey E</t>
  </si>
  <si>
    <t>Champlain Valley Farmer Coalition Strategic Planning and Leadership Development</t>
  </si>
  <si>
    <t>Vizzard, Margaret A.</t>
  </si>
  <si>
    <t>Vermont Attorney General's Office</t>
  </si>
  <si>
    <t>Consumer Assistance Program</t>
  </si>
  <si>
    <t>COM Ofc of Clin Transltn Sci</t>
  </si>
  <si>
    <t>Brown-Gural, Rebecca J.</t>
  </si>
  <si>
    <t>Vermont Office of Veterans Affairs</t>
  </si>
  <si>
    <t>Program to Provide Housing Move-in Kits for Vermont Veterans</t>
  </si>
  <si>
    <t>Developing a Stand Hazard Rating System to Guide Southern Pine Beetle Management in Northeastern Forests</t>
  </si>
  <si>
    <t>Trybus, Kathleen M</t>
  </si>
  <si>
    <t>Minneapolis Medical Research Foundation</t>
  </si>
  <si>
    <t>07327-2</t>
  </si>
  <si>
    <t>Targeting Hypercoagulation to Reduce Inflammation in Treated HIV Disease</t>
  </si>
  <si>
    <t>Porter, Douglas W.</t>
  </si>
  <si>
    <t>Heath, Jessica L</t>
  </si>
  <si>
    <t>Weybridge-New Haven Bridge 8 Supplemental Archaeological Phase I Survey and Phase III Data Recovery</t>
  </si>
  <si>
    <t xml:space="preserve">Vincent, Christelle </t>
  </si>
  <si>
    <t>FACE Foundation</t>
  </si>
  <si>
    <t>Effective Constructions of Genus 3 CM Curves and Applications to Cryptography</t>
  </si>
  <si>
    <t>Economics</t>
  </si>
  <si>
    <t>Ramirez Harrington, Donna J</t>
  </si>
  <si>
    <t>2019 NAREA Workshop on Environmental Regulation and Innovation in Rural Communities</t>
  </si>
  <si>
    <t>Vea-Fagnant, Marie C</t>
  </si>
  <si>
    <t>Vermont Agency of Natural Resources</t>
  </si>
  <si>
    <t>Support to Collaborate on Community-Based and Service Learning Efforts between the RSENR and ANR</t>
  </si>
  <si>
    <t>Hammack, Sayamwong E.</t>
  </si>
  <si>
    <t>Anesthesiology</t>
  </si>
  <si>
    <t>Buck-Rolland, Carol L</t>
  </si>
  <si>
    <t>Jonas Center Nursing Veterans Healthcare</t>
  </si>
  <si>
    <t>The Jonas Nurse Scholar Program: 2018-2020 Cohort</t>
  </si>
  <si>
    <t>Holtzman, Beth S</t>
  </si>
  <si>
    <t>Expanding Beginning and Women Farmers' Use of Risk Management Strategies to Strengthen Livestock and Specialty Crop Farms</t>
  </si>
  <si>
    <t>USDA-NIFA-10203-HMFPXXXX-19-0001</t>
  </si>
  <si>
    <t>The Hatch Act of 1887 Multistate Research Fund</t>
  </si>
  <si>
    <t>EA 0281030-100 18-4/18-8 PS0482</t>
  </si>
  <si>
    <t>North Hero Bridge No. 5 Underwater Archaeological Resources Assessment &amp; Supplemental Survey</t>
  </si>
  <si>
    <t>Molecular Genetics of HSV Reactivation</t>
  </si>
  <si>
    <t>USDA-NIFA-10203-HFPXXXXX-19-0001</t>
  </si>
  <si>
    <t>The Hatch Act of 1887 (Regular Research)</t>
  </si>
  <si>
    <t>Schattman, Rachel E</t>
  </si>
  <si>
    <t>Whole Farm Water: Improving Water Use Efficiency in Northeast Specialty Crop Operations</t>
  </si>
  <si>
    <t>van den Berg, Abby K</t>
  </si>
  <si>
    <t>North American Maple Syrup Council</t>
  </si>
  <si>
    <t>An Effective Defoamer for Organic Maple Syrup Production</t>
  </si>
  <si>
    <t>Near, Joseph P.</t>
  </si>
  <si>
    <t>Helio: Program Synthesis for Efficient, Privacy-Preserving Distributed Computation</t>
  </si>
  <si>
    <t xml:space="preserve">van den Broek-Altenburg, Eline </t>
  </si>
  <si>
    <t>Delft University of Technology</t>
  </si>
  <si>
    <t>Moral Decision Making in The Healthcare Domain</t>
  </si>
  <si>
    <t>Mahoney, John M</t>
  </si>
  <si>
    <t>Sullivan, Alexandra D</t>
  </si>
  <si>
    <t>The Impact of Parent Training On At-Risk Children's Biomarkers of Aging</t>
  </si>
  <si>
    <t>Wellman, George C.</t>
  </si>
  <si>
    <t>COM Ofc of Clin Trials Rsch</t>
  </si>
  <si>
    <t>PathLabMed - General</t>
  </si>
  <si>
    <t>Peds-Gastroenterology</t>
  </si>
  <si>
    <t>Surg-General</t>
  </si>
  <si>
    <t>Surg-Neurosurgery</t>
  </si>
  <si>
    <t>Surg-Trauma</t>
  </si>
  <si>
    <t>CEM Dean's Ofc</t>
  </si>
  <si>
    <t>Anthropology</t>
  </si>
  <si>
    <t>Ext - Operations &amp; Staff Sup</t>
  </si>
  <si>
    <t>Surg-Vascular</t>
  </si>
  <si>
    <t>PRISM Center</t>
  </si>
  <si>
    <t>Harvey, Jean Ruth</t>
  </si>
  <si>
    <t>Parker, Bruce L</t>
  </si>
  <si>
    <t>Conservation, Food and Health Foundation</t>
  </si>
  <si>
    <t>Sustainable Biological Control Strategies for Growers of Greenhouse Vegetables in Lebanon</t>
  </si>
  <si>
    <t>Bradshaw, Terence Lee</t>
  </si>
  <si>
    <t>Perkins, Timothy D</t>
  </si>
  <si>
    <t>Dairy Management, Inc.</t>
  </si>
  <si>
    <t>Full-Fat Yogurt and Glucose Tolerance</t>
  </si>
  <si>
    <t>Michigan State University</t>
  </si>
  <si>
    <t>Foreign Agricultural Services/FAS/USDA</t>
  </si>
  <si>
    <t>DK104872 VT</t>
  </si>
  <si>
    <t>Behavioral Weight Management for Pregnant and Postpartum Women in the Military</t>
  </si>
  <si>
    <t>Ultraviolet Light for Integrated Pest Management of Western Flower Thrips</t>
  </si>
  <si>
    <t>Smith, Julia M</t>
  </si>
  <si>
    <t>A18-0267-S001</t>
  </si>
  <si>
    <t>Genetic Biofortification of Carotenoid Content of Grain Legumes for Novel Market Types as High-Value Fresh Vegetables and in Processed Foods</t>
  </si>
  <si>
    <t>Geography</t>
  </si>
  <si>
    <t>Vermont Dept of Fish &amp; Wildlife (ANR)</t>
  </si>
  <si>
    <t>Headrick, Randall L</t>
  </si>
  <si>
    <t>Perdrial, Julia N</t>
  </si>
  <si>
    <t>1724171</t>
  </si>
  <si>
    <t>Collaborative Research: Combining Complex Systems Tools, Process-Based Modelling and Experiments to Bridge Scales in Low Temperature Geochemistry</t>
  </si>
  <si>
    <t>1K01DA044456</t>
  </si>
  <si>
    <t>PA-16-190</t>
  </si>
  <si>
    <t>Mentored Research Scientist Development Award (Parent K01)</t>
  </si>
  <si>
    <t>Training in Translational Methods for Assessing Behavior Change and Relapse Mechanisms</t>
  </si>
  <si>
    <t>1735676</t>
  </si>
  <si>
    <t>Laboratory Technician Support: National Sample Preparation Facility for Broadening Participation, Research, and Hands-on Research Training in Cosmogenic Nuclide Studies</t>
  </si>
  <si>
    <t>Bouton, Mark E</t>
  </si>
  <si>
    <t>R01DA033123</t>
  </si>
  <si>
    <t>Extinction and Recovery in Associative Learning</t>
  </si>
  <si>
    <t>American Chemical Society</t>
  </si>
  <si>
    <t>5033681</t>
  </si>
  <si>
    <t>Technology to Enhance Treatment for Early Conduct Problems in Low Income Families</t>
  </si>
  <si>
    <t>Rohan, Kelly J.</t>
  </si>
  <si>
    <t>Ballif, Bryan A.</t>
  </si>
  <si>
    <t>PA-16-309</t>
  </si>
  <si>
    <t>Polymer Chemistry (Topic Area 7.3) — An Exponential Amplification Strategy for Precision Polymeric Materials</t>
  </si>
  <si>
    <t>R01 MH112819</t>
  </si>
  <si>
    <t>RFA-MH-17-614</t>
  </si>
  <si>
    <t>Confirmatory Efficacy Clinical Trials of Non-Pharmacological Interventions for Mental Disorders (R01)</t>
  </si>
  <si>
    <t>Optimizing Long-Term Outcomes for Winter Depression with CBT-SAD and Light Therapy: Confirming the Targets, Mechanisms, and Treatment Sequence</t>
  </si>
  <si>
    <t>Lockwood, Brent L</t>
  </si>
  <si>
    <t>PACAP and the Response to Stressors: Neural Mechanisms</t>
  </si>
  <si>
    <t>Regents of the University of Idaho</t>
  </si>
  <si>
    <t>Vermont Dept for Children and Families</t>
  </si>
  <si>
    <t>Schoenberg, Sherry A</t>
  </si>
  <si>
    <t>Jewiss, Jennifer L</t>
  </si>
  <si>
    <t>Admin for Community Living/ACL</t>
  </si>
  <si>
    <t>54294-Z6059205</t>
  </si>
  <si>
    <t>NASA Food Security and Agriculture Consortium (FSAC)</t>
  </si>
  <si>
    <t>Vermont Student Assistance Corporation</t>
  </si>
  <si>
    <t>UVM CDCI Metabolic Program</t>
  </si>
  <si>
    <t>Vermont AHS Dept of Aging Disabilities</t>
  </si>
  <si>
    <t>33578</t>
  </si>
  <si>
    <t>Vermont Assistive Technology Project</t>
  </si>
  <si>
    <t>Meyers, Jason M</t>
  </si>
  <si>
    <t>Lockheed Martin Corporation</t>
  </si>
  <si>
    <t>S16-003</t>
  </si>
  <si>
    <t>Electron Transpiration Cooling for Thermal Management of Hypersonic Platforms</t>
  </si>
  <si>
    <t>Dewoolkar, Mandar M</t>
  </si>
  <si>
    <t>O'Neill-Vivanco, Peggy A</t>
  </si>
  <si>
    <t>DE-EE0007423</t>
  </si>
  <si>
    <t>Clean Cities Outreach, Education and Performance Tracking</t>
  </si>
  <si>
    <t>Dubief, Yves C</t>
  </si>
  <si>
    <t>2016145</t>
  </si>
  <si>
    <t>Search for Direct Relation between Elastic and Turbulent Drag Reduction in Polymer Solution Flows</t>
  </si>
  <si>
    <t>Air Force Ofc Scientific Rsrch/AFOSR/DOD</t>
  </si>
  <si>
    <t>FA9550-18-1-0098</t>
  </si>
  <si>
    <t>Nonlinear Optics in Parity-time-symmetric and Quasi-parity-time-symmetric Systems</t>
  </si>
  <si>
    <t>CA#0500 EA#VTRC018-001</t>
  </si>
  <si>
    <t>Radio Frequency Identification (RFID) Technology for Traffic Signage Management</t>
  </si>
  <si>
    <t>Vermont Oxford Network</t>
  </si>
  <si>
    <t>Statistical Support for the Vermont Oxford Network</t>
  </si>
  <si>
    <t>DTFH6114H00022</t>
  </si>
  <si>
    <t>Northeast Regional Surface Transportation Workforce Centers</t>
  </si>
  <si>
    <t>Fletcher, Douglas G</t>
  </si>
  <si>
    <t>Marshall, Jeffrey Scott</t>
  </si>
  <si>
    <t>NNX15AP86H</t>
  </si>
  <si>
    <t>Vermont Space Grant Consortium</t>
  </si>
  <si>
    <t>P17AC01127</t>
  </si>
  <si>
    <t>Conduct Historic Preservation Field School to Assess and Stabilize the Lost Horse Mill, Joshua Tree National Park</t>
  </si>
  <si>
    <t>University of California, San Francisco</t>
  </si>
  <si>
    <t>10905sc</t>
  </si>
  <si>
    <t>Understanding Ikaros Molecular Functions for Targeted Therapies of Pre-B ALL</t>
  </si>
  <si>
    <t>O'Meara, Amy M</t>
  </si>
  <si>
    <t>The Role of Glycogen Metabolism in Supporting Dendritic Cell Immune Function</t>
  </si>
  <si>
    <t>National Endowment for Humanities/NEH</t>
  </si>
  <si>
    <t>University of Maine</t>
  </si>
  <si>
    <t>Faulkner, Joshua Wade</t>
  </si>
  <si>
    <t>35509</t>
  </si>
  <si>
    <t>Subsurface Tile Drain Sampling and Analysis Services</t>
  </si>
  <si>
    <t>Eastern Region Soybean Board</t>
  </si>
  <si>
    <t>North Dakota State University Fargo</t>
  </si>
  <si>
    <t>Identifying Spring Malting Barley Varieties Adapted to the Eastern US</t>
  </si>
  <si>
    <t>eXtension</t>
  </si>
  <si>
    <t>Kansas State University</t>
  </si>
  <si>
    <t>COM Office of the Dean</t>
  </si>
  <si>
    <t>University of Utah</t>
  </si>
  <si>
    <t>Multidisciplinary Training in Lung Biology</t>
  </si>
  <si>
    <t>Colletti, Richard B</t>
  </si>
  <si>
    <t>Charash, William E</t>
  </si>
  <si>
    <t>UWSC8591</t>
  </si>
  <si>
    <t>A Policy Relevant U.S. Trauma Care System Pragmatic Trial for PTSD and Comorbidity</t>
  </si>
  <si>
    <t>2003070380</t>
  </si>
  <si>
    <t>Transitions to Family Caregiving and the Impact on Health Indicators</t>
  </si>
  <si>
    <t>201600303-09</t>
  </si>
  <si>
    <t>Comparative Effectiveness of Breast Cancer Screening and Diagnostic Evaluation by Extent of Breast Density</t>
  </si>
  <si>
    <t>UWSC8699 - PO 10397</t>
  </si>
  <si>
    <t>MESA Task 1 and 3</t>
  </si>
  <si>
    <t>Impact of Early Antiretroviral Therapy on Kidney Disease Outcomes</t>
  </si>
  <si>
    <t>2R01GM094229-05A1</t>
  </si>
  <si>
    <t>Myosin Va Cargo Transport: In Vitro Model Systems</t>
  </si>
  <si>
    <t>Cannabis, Schizophrenia, and Reward: Self-Medication and Agonist Treatment</t>
  </si>
  <si>
    <t>Sullivan, Jillian S</t>
  </si>
  <si>
    <t>Investigating Aerosolized Cyanobacteria in Amyotrophic Lateral Sclerosis</t>
  </si>
  <si>
    <t>R61 HL141787</t>
  </si>
  <si>
    <t>The Interaction of Basal Risk, Pharmacologic Ovulation Induction, Pregnancy and Delivery on Hemostatic Balance</t>
  </si>
  <si>
    <t>Avila, Maria M</t>
  </si>
  <si>
    <t>Georgetown University</t>
  </si>
  <si>
    <t>Kirkpatrick, Beth D.</t>
  </si>
  <si>
    <t>Holmes, Gregory L</t>
  </si>
  <si>
    <t>R01NS108765/01-05</t>
  </si>
  <si>
    <t>Mechanisms of Cognitive Impairment Following Early-Life Seizures</t>
  </si>
  <si>
    <t>Thomas, Alissa A</t>
  </si>
  <si>
    <t>Menon, Prema R.</t>
  </si>
  <si>
    <t>Pulmonary Fibrosis Foundation</t>
  </si>
  <si>
    <t>ObGyn-General</t>
  </si>
  <si>
    <t>Medtronic Inc</t>
  </si>
  <si>
    <t>Stanford University</t>
  </si>
  <si>
    <t>Med-Vascular Biology</t>
  </si>
  <si>
    <t>Stapleton, Renee D.</t>
  </si>
  <si>
    <t>Cincinnati Childrens Hospital Med Center</t>
  </si>
  <si>
    <t>Keblin, Sarah L</t>
  </si>
  <si>
    <t>Susan G. Komen New England</t>
  </si>
  <si>
    <t>Shaw, Judith S.</t>
  </si>
  <si>
    <t>1012246_Vermont</t>
  </si>
  <si>
    <t>Lipoic Acid for the Treatment of Multiple Sclerosis</t>
  </si>
  <si>
    <t>Journal of Bone and Joint Surgery</t>
  </si>
  <si>
    <t>Lunardini, David J</t>
  </si>
  <si>
    <t>University of Mississippi Medical Center</t>
  </si>
  <si>
    <t>TENEBA14Y4</t>
  </si>
  <si>
    <t>Cystic Fibrosis Foundation Research Support</t>
  </si>
  <si>
    <t>Howe, Alan K</t>
  </si>
  <si>
    <t>Mechano-Chemical Regulation of GPCR/PKA Signaling During Cell Migration</t>
  </si>
  <si>
    <t>2R01AR039588-25A1</t>
  </si>
  <si>
    <t>Control of Osteoblast Proliferation and Differentiation</t>
  </si>
  <si>
    <t>Wallace, Harold J.</t>
  </si>
  <si>
    <t>Synthesis of Osteocalcin in Bone</t>
  </si>
  <si>
    <t>5108822</t>
  </si>
  <si>
    <t>E-cig Flavors and their Effects on Respiratory Innate Immune Responses</t>
  </si>
  <si>
    <t>Radiology</t>
  </si>
  <si>
    <t>Heintz, Nicholas H.</t>
  </si>
  <si>
    <t>Paredox Therapeutics, LLC</t>
  </si>
  <si>
    <t>Mitochondrial Metabolism in Mesothelioma</t>
  </si>
  <si>
    <t>Academic Pediatric Association</t>
  </si>
  <si>
    <t>Ward, Gary E.</t>
  </si>
  <si>
    <t>1R21AI137767-01</t>
  </si>
  <si>
    <t>Mapping the Directionality of Forces Generated by T. Gondii Tachyzoites Moving in 3D</t>
  </si>
  <si>
    <t>Ruth L. Kirschstein National Research Service Award (NRSA) Individual Postdoctoral Fellowship (Parent F32)</t>
  </si>
  <si>
    <t>Kennedy, Amanda G.</t>
  </si>
  <si>
    <t>Stein, Janet L</t>
  </si>
  <si>
    <t>NuVasive</t>
  </si>
  <si>
    <t>University of Southern California</t>
  </si>
  <si>
    <t>65723992</t>
  </si>
  <si>
    <t>ENIGMA: Center for Worldwide Medicine, Imaging and Genomics</t>
  </si>
  <si>
    <t>TENEBA14Y0</t>
  </si>
  <si>
    <t>Therapeutics Development Center</t>
  </si>
  <si>
    <t>PA-14-015</t>
  </si>
  <si>
    <t>Bertges, Daniel J</t>
  </si>
  <si>
    <t>R01GM078097</t>
  </si>
  <si>
    <t>Mutational Studies of Processive Myosin Motors</t>
  </si>
  <si>
    <t>T32AI055402</t>
  </si>
  <si>
    <t>Vermont Immunology / Infectious Diseases Training Grant</t>
  </si>
  <si>
    <t>Weston, Matthew C</t>
  </si>
  <si>
    <t>Social &amp; Scientific Systems, Inc.</t>
  </si>
  <si>
    <t>CRB-SSS-S-16-004931</t>
  </si>
  <si>
    <t>A Randomized Double-Blind, Phase 3 Study Comparing the Efficacy and Safety of High-Titer Versus Low-Titer Anti-Influenza Immune Plasma for the Treatment of Severe Influenza A</t>
  </si>
  <si>
    <t>PathLabMed - Anatomic</t>
  </si>
  <si>
    <t>Beth Israel Deaconess Medical Center</t>
  </si>
  <si>
    <t>01060186</t>
  </si>
  <si>
    <t>A National Curriculum in Cancer Genomics for Residents and Medical Students</t>
  </si>
  <si>
    <t>Mawe, Gary M</t>
  </si>
  <si>
    <t>HHSN268201800001C</t>
  </si>
  <si>
    <t>Cardiovascular Health Study - Biospecimen Repository</t>
  </si>
  <si>
    <t>Caron, Therese A</t>
  </si>
  <si>
    <t>Vermont AHS Dept Vermont Health Access</t>
  </si>
  <si>
    <t>Olson, Nels C</t>
  </si>
  <si>
    <t>Tufts Medical Center</t>
  </si>
  <si>
    <t>Farina, Nicholas H</t>
  </si>
  <si>
    <t>Peds-Pulmonary</t>
  </si>
  <si>
    <t>Janssen-Heininger, Yvonne Maria Wilhelmina</t>
  </si>
  <si>
    <t>RFA-HL-16-024</t>
  </si>
  <si>
    <t>NHLBI Outstanding Investigator Award (OIA) (R35)</t>
  </si>
  <si>
    <t>S-Glutathionylation Chemistry in Fibrotic Lung Remodeling</t>
  </si>
  <si>
    <t>CCRX148-16</t>
  </si>
  <si>
    <t>Implementation of Outpatient Clinical Pharmacy Services: Award for A Pharmacist and/or Pharmacy Technician</t>
  </si>
  <si>
    <t>PAR-16-416</t>
  </si>
  <si>
    <t>NCI Small Grants Program for Cancer Research (NCI Omnibus R03)</t>
  </si>
  <si>
    <t>Multi-Center Evaluation of Digital Breast Tomosynthesis with Synthesized Two-Dimensional Mammography for Breast Cancer Screening</t>
  </si>
  <si>
    <t>WARGO1710</t>
  </si>
  <si>
    <t>Identifying Virulence Determinants in Stenotrophomonas Maltophilia</t>
  </si>
  <si>
    <t>Bonney, Elizabeth A</t>
  </si>
  <si>
    <t>University of Miami</t>
  </si>
  <si>
    <t>Health Professional Support Program for Children with Congenital Zika Virus (ZIKV) Infection</t>
  </si>
  <si>
    <t>Surg-Oncology</t>
  </si>
  <si>
    <t>Pero, Stephanie C.</t>
  </si>
  <si>
    <t>Immunome, Inc.</t>
  </si>
  <si>
    <t>Operation of a Facility for the Study of Infectious Agents, Vaccines and Antimicrobials in Adult and Pediatric Human Subjects</t>
  </si>
  <si>
    <t>LeDucq Foundation</t>
  </si>
  <si>
    <t>Transatlantic Network of Excellence on the Pathogenesis of Small Vessel Disease of the Brain</t>
  </si>
  <si>
    <t>10034011-01</t>
  </si>
  <si>
    <t>Molecular Genetics of Lyme Arthritis</t>
  </si>
  <si>
    <t>Hehir, Michael K</t>
  </si>
  <si>
    <t>Alliance Cancer Control Program - Prevention Committee Co-Chair Salary Support</t>
  </si>
  <si>
    <t>VUMC 56806</t>
  </si>
  <si>
    <t>Long-Term Nicotine Treatment of Mild Cognitive Impairment</t>
  </si>
  <si>
    <t>Simpatico, Thomas A</t>
  </si>
  <si>
    <t>US Department of Veterans Affairs/VA</t>
  </si>
  <si>
    <t>13-ZZ-145</t>
  </si>
  <si>
    <t>Supportive Services for Veteran Families</t>
  </si>
  <si>
    <t>Boyson, Jonathan Eric</t>
  </si>
  <si>
    <t>Lake Champlain Cancer Research Org</t>
  </si>
  <si>
    <t>Lake Champlain Cancer Research</t>
  </si>
  <si>
    <t>State Adolescent and Young Adult Health Capacity Building Program</t>
  </si>
  <si>
    <t>1U01CA196383-01</t>
  </si>
  <si>
    <t>RFA-CA-14-010</t>
  </si>
  <si>
    <t>Molecular and Cellular Characterization of Screen-Detected Lesions (U01)</t>
  </si>
  <si>
    <t>Vermont Breast Cancer Molecular Characterization Laboratory</t>
  </si>
  <si>
    <t>1R01AG050698-01A1</t>
  </si>
  <si>
    <t>PA-13-354</t>
  </si>
  <si>
    <t>Advancing the Science of Geriatric Palliative Care (R01)</t>
  </si>
  <si>
    <t>Improving Palliative Care for Older Seriously Hospitalized Patients and Their Families: A Randomized Trial of an Informed Assent Communication Intervention about CPR</t>
  </si>
  <si>
    <t>9729sc</t>
  </si>
  <si>
    <t>IMPLEmenting MEasures NeTwork for Child Health (IMPLEMENT for Child Health)</t>
  </si>
  <si>
    <t>Celdara Medical, LLC</t>
  </si>
  <si>
    <t>Therapeutic Antibodies for Treatment of Hantavirus Cardiopulmonary Syndrome</t>
  </si>
  <si>
    <t>Weaver, Donald L</t>
  </si>
  <si>
    <t>University of California, Los Angeles</t>
  </si>
  <si>
    <t>Reader Accuracy in Pathology Interpretation and Diagnosis: Perception and Cognition (RAPID-PC)</t>
  </si>
  <si>
    <t>Dustin, Christopher M</t>
  </si>
  <si>
    <t>Redox Regulation of Src Kinase in Allergic Airway Inflammation</t>
  </si>
  <si>
    <t>1R01HL122383-01A1</t>
  </si>
  <si>
    <t>Endoplasmic Reticulum Stress Signaling in Allergen-induced Airway Remodeling</t>
  </si>
  <si>
    <t>Vermont Immunology/Infectious Diseases Center</t>
  </si>
  <si>
    <t>101334-00001</t>
  </si>
  <si>
    <t>Proteolytic Regulation of Spore Germination in Clostridium Difficile</t>
  </si>
  <si>
    <t>Cowan, Kelly J</t>
  </si>
  <si>
    <t>Autoimmune Mechanisms of Gastrointestinal Dysmotility in Multiple Sclerosis</t>
  </si>
  <si>
    <t>O'Neil-Dunne, Jarlath P</t>
  </si>
  <si>
    <t>New England Interstate Water Pollution</t>
  </si>
  <si>
    <t>Nature Conservancy</t>
  </si>
  <si>
    <t>G17AC00044</t>
  </si>
  <si>
    <t>Global Evaluation of the Impacts of Storms on Freshwater Habitat and Structure of Phytoplankton Assemblages (GEISHA)</t>
  </si>
  <si>
    <t>2018_STO_44074</t>
  </si>
  <si>
    <t>Spatial Variability and Drivers of Mysis Partial Diel Vertical Migration</t>
  </si>
  <si>
    <t>Erickson, Jon D</t>
  </si>
  <si>
    <t>McGill University</t>
  </si>
  <si>
    <t>238821</t>
  </si>
  <si>
    <t>Economics for the Anthropocene</t>
  </si>
  <si>
    <t>National Oceanic Atmospheric Admin/NOAA</t>
  </si>
  <si>
    <t>Vermont Moose Mortality and Recruitment Research Project</t>
  </si>
  <si>
    <t>Colorado State University</t>
  </si>
  <si>
    <t>Acct. # 531459</t>
  </si>
  <si>
    <t>USDA UVB Monitoring and Research Program (NREL)</t>
  </si>
  <si>
    <t>15-JV-11242305-028</t>
  </si>
  <si>
    <t>Refining Stand Dynamics within the US’ Forest Carbon Accounting Framework</t>
  </si>
  <si>
    <t>Gund Institute RSENR</t>
  </si>
  <si>
    <t>C-061-17</t>
  </si>
  <si>
    <t>CGIAR Research Program: Climate Change, Agriculture and Food Security</t>
  </si>
  <si>
    <t>NOAA-OAR-SG-2018-2005337</t>
  </si>
  <si>
    <t>Lake Champlain Sea Grant Program: 2018-2022</t>
  </si>
  <si>
    <t>Richards, Meryl Breton</t>
  </si>
  <si>
    <t>55310-Z6060201</t>
  </si>
  <si>
    <t>High-Resolution Carbon Monitoring and Modeling: Continued Prototype Development and Deployment to Regional and National Scales</t>
  </si>
  <si>
    <t>Senior VP &amp; Provost</t>
  </si>
  <si>
    <t>Parker, Heidi Marie</t>
  </si>
  <si>
    <t>P042A150338</t>
  </si>
  <si>
    <t>Student Support Services</t>
  </si>
  <si>
    <t>Virginia Polytec Inst &amp; State University</t>
  </si>
  <si>
    <t>A Reverse-Introgression and Community Genomics Strategy to Enrich and Characterize Legume Germplasm for Climate-Resilience Traits</t>
  </si>
  <si>
    <t>Barlow, John W</t>
  </si>
  <si>
    <t>Bedding Strategies that Promote Udder Health and Milk Quality by Fostering a Beneficial Microbiome on Organic Dairy Farms</t>
  </si>
  <si>
    <t>Koliba, Christopher J</t>
  </si>
  <si>
    <t>Lake Champlain and Richelieu River Study</t>
  </si>
  <si>
    <t>Responding to Need for On-Farm Technical Support for Vermont Apple and Grape Growers</t>
  </si>
  <si>
    <t>Emory University</t>
  </si>
  <si>
    <t>Quebec Ministry of Internatl Affairs</t>
  </si>
  <si>
    <t>The Lake Between - International Conference 2019</t>
  </si>
  <si>
    <t>Evaluating Floodplain Potential for Sediment and Nutrient Retention: Development of a Framework to Assist in Lake Champlain Basin Planning</t>
  </si>
  <si>
    <t>Computational and Experimental Study of UHTCs for Thermal Protection of Hypersonic Vehicles</t>
  </si>
  <si>
    <t>Framework: Data: HDR: Nanocomposites to Metamaterials: a Knowledge Graph Framework</t>
  </si>
  <si>
    <t>EFRI C3 SoRo: Programmable Skins for Moldable and Morphogenetic Soft Robots</t>
  </si>
  <si>
    <t>Influence of Microbial Membranes on Biofilm Formation, Scaling Reactions, and Production Chemistry in Engineered Energy Systems</t>
  </si>
  <si>
    <t>U.S. DOT New England University Transportation Center</t>
  </si>
  <si>
    <t>Calibration of the Highway Safety Manual Predictive Models for Rural Two-Lane Roads for Vermont</t>
  </si>
  <si>
    <t>Evaluating Effectiveness of Floodplain Reconnection Sites along the Lamoille Valley Rail Trail: A Blueprint for Future Rail River Projects</t>
  </si>
  <si>
    <t>University of Colorado</t>
  </si>
  <si>
    <t>Role of the Transcription Factor Ikaros in Development of Autoimmune Disease</t>
  </si>
  <si>
    <t>Neuron Specific Regulation of HSV1 and HSV2</t>
  </si>
  <si>
    <t>University of Vermont Forest Business – 2019 Service Provider</t>
  </si>
  <si>
    <t>Who Farms: Towards a Fuller Picture of the Vermont Farmer and Agricultural Landscape</t>
  </si>
  <si>
    <t>USDA-NIFA-FSMA-006549</t>
  </si>
  <si>
    <t>Food Safety Outreach Competitive Grant Program 2018</t>
  </si>
  <si>
    <t>Northeast Center to Advance Food Safety (NECAFS)</t>
  </si>
  <si>
    <t>Understanding Quality Management of Hops by Varying Harvest Date</t>
  </si>
  <si>
    <t>University of California, Santa Cruz</t>
  </si>
  <si>
    <t>Evaluation Support and Technical Assistance for Beginning Farmer and Rancher Programs</t>
  </si>
  <si>
    <t>Nutrient Management on Small Vegetable Farms</t>
  </si>
  <si>
    <t>Bridges to Health</t>
  </si>
  <si>
    <t>Halverson, Beret K</t>
  </si>
  <si>
    <t>Vermont Master Composter Coordination</t>
  </si>
  <si>
    <t>Migrant Education Program FY19</t>
  </si>
  <si>
    <t>20180501-PG</t>
  </si>
  <si>
    <t>Preservation Assistance Grants</t>
  </si>
  <si>
    <t>Developing a Storage Master Plan for the Fleming Museum of Art</t>
  </si>
  <si>
    <t>Multiscale Analysis of MyosinA-Based Motility in Toxoplasma Gondii</t>
  </si>
  <si>
    <t>Ohio State University</t>
  </si>
  <si>
    <t>The Heart Rate 80 Study</t>
  </si>
  <si>
    <t>21st Annual Women's Health and Cancer Conference</t>
  </si>
  <si>
    <t>Preclinical Optimization of a Parasiticidal Drug for Cryptosporidiosis</t>
  </si>
  <si>
    <t>Society for Maternal-Fetal Medicine</t>
  </si>
  <si>
    <t>Maternal Histoblood Group Antigen Genotype as a Predictor for Rotavirus Vaccine Response in Breast-Fed Infants in Bangladesh</t>
  </si>
  <si>
    <t>Role of Glycoproteins in Lung Recellularization</t>
  </si>
  <si>
    <t>Targeting Cell Adhesion in CALM-AF10 Leukemias</t>
  </si>
  <si>
    <t>National Palliative Care Research Center</t>
  </si>
  <si>
    <t>Telemedicine Facilitated Palliative Care Consultations in Rural Dialysis Patients</t>
  </si>
  <si>
    <t>Tracy, Kirsten M</t>
  </si>
  <si>
    <t>PA-18-670</t>
  </si>
  <si>
    <t>Characterization of a Novel lncRNA in Breast Cancer</t>
  </si>
  <si>
    <t>Direct and Indirect Mechanisms of Opioid-Induced Bone Loss</t>
  </si>
  <si>
    <t>Synaptic Changes and Hypersynchronous Network Activity in mTORopathies</t>
  </si>
  <si>
    <t>Jackson Laboratory</t>
  </si>
  <si>
    <t>Inferring Molecular Mechanisms of Complex Disease by Integrating Patterns of Epistasis with Functional Genomic Networks</t>
  </si>
  <si>
    <t>Microglial, Inflammatory and Omics Markers of Cerebral Small Vessel Disease in the CHARGE Consortium</t>
  </si>
  <si>
    <t>SETPOINT 2: A Pragmatic Trial to Test the Effectiveness of Early vs Delayed Percutaneous Tracheostomy in Patients with Severe Stroke and Respiratory Failure</t>
  </si>
  <si>
    <t>National Immunization Partnership with the APA (NIPA)</t>
  </si>
  <si>
    <t>2018-2019 Robert Bucholz Resident Journal Club Grant Program</t>
  </si>
  <si>
    <t>Identification of Anti-Tumor Antibodies From Cancer Patient Sentinel Node B Cells</t>
  </si>
  <si>
    <t>Health and the Great Recession: Individual and Contextual Influences</t>
  </si>
  <si>
    <t>Capillaries as a Sensory Web that Controls Cerebral Blood Flow in Health and Disease</t>
  </si>
  <si>
    <t>Solomon, Richard J.</t>
  </si>
  <si>
    <t>IMPROVE AKI: A Cluster-Randomized Trial of Team-Based Coaching Interventions to IMPROVE Acute Kidney Injury</t>
  </si>
  <si>
    <t>Natl Inst on Alcohol Abuse/NIAAA/NIH</t>
  </si>
  <si>
    <t>A Novel Treatment for Acetaminophen-Induced Liver Injury</t>
  </si>
  <si>
    <t>The Add Health Epigenome Resource: Life Course Stressors and Epigenomic Modifications in Adulthood</t>
  </si>
  <si>
    <t>RFA-AI-17-036</t>
  </si>
  <si>
    <t>Repurposing Target-Based Pharmaceutical Libraries for Discovery of Therapeutics against Eukaryotic Pathogens (R21/R33)</t>
  </si>
  <si>
    <t>Repurposing the EMD-Serono "Mini-Library" for Cryptosporidium Drug Development</t>
  </si>
  <si>
    <t>Eckenroth, Brian E</t>
  </si>
  <si>
    <t>PAR-18-341</t>
  </si>
  <si>
    <t>NCI Research Specialist (Laboratory-based Scientist) Award (R50)</t>
  </si>
  <si>
    <t>Structural Investigations Critical to Understanding DNA Damage Recognition and Repair in Cancer</t>
  </si>
  <si>
    <t>PA-18-403</t>
  </si>
  <si>
    <t>Apoyo Con Carino: Patient Navigation to Improve Palliative Care for Seriously Ill Latinos</t>
  </si>
  <si>
    <t>Solve ME/CFS Initiative (SMCI)</t>
  </si>
  <si>
    <t>PA-18-371</t>
  </si>
  <si>
    <t>Independent Scientist Award (Parent K02 - Independent Clinical Trials Not Allowed)</t>
  </si>
  <si>
    <t>Improving Diagnosis of Multiple Sclerosis Through the Integration of Novel Imaging and Laboratory Biomarkers</t>
  </si>
  <si>
    <t>Unfolded Protein Response in Influenza Virus Infection and Inflammation</t>
  </si>
  <si>
    <t>RFA-AI-17-034</t>
  </si>
  <si>
    <t>Maintaining Immunity After Immunization (U01 - Clinical Trial Optional)</t>
  </si>
  <si>
    <t>Mechanisms of Protection and Durability for a Live Attenuated Tetravalent Dengue Vaccine</t>
  </si>
  <si>
    <t>Fetal Membranes: An In-Vivo Model for Developmental Senescence and its Consequences</t>
  </si>
  <si>
    <t>DRIVEN: Accelerating Medical Entrepreneurship in the Northeast</t>
  </si>
  <si>
    <t>TRPV1 Channels in Arterial Smooth Muscle: A Novel Vasoconstrictor Mechanism to Promote Maintained Cerebral Blood Flow During Acute Decreases in Blood Pressure</t>
  </si>
  <si>
    <t>Prospective Study of Peripherally Inserted Venous Catheters in CF Patients</t>
  </si>
  <si>
    <t>University of Missouri</t>
  </si>
  <si>
    <t>Cardiovascular Consequences of Traumatic Brain Injury</t>
  </si>
  <si>
    <t>Ribosomal Skipping Under Oxidative Stress in SLE</t>
  </si>
  <si>
    <t>Hondal, Robert J</t>
  </si>
  <si>
    <t>National Jewish Health</t>
  </si>
  <si>
    <t>Selenocyanate as a Novel Treatment of Cystic Fibrosis Lung Disease</t>
  </si>
  <si>
    <t>Pharmacokinetics of Understudied Drugs Administered to Children per Standard of Care</t>
  </si>
  <si>
    <t>Preeclampsia Foundation</t>
  </si>
  <si>
    <t>Piezo1 Mechanotransduction in the Gestational Uterine Circulation</t>
  </si>
  <si>
    <t>Research Foundation of SUNY</t>
  </si>
  <si>
    <t>Green Infrastructure Collaborative New</t>
  </si>
  <si>
    <t>Quantifying Phosphorus Retention in Restored Riparian Wetlands of the Lake Champlain Basin</t>
  </si>
  <si>
    <t>Vigoreaux, Jim O</t>
  </si>
  <si>
    <t>American Society for Cell Biology (ASCB)</t>
  </si>
  <si>
    <t>Improving Diversity and Career Transitions through Society Support</t>
  </si>
  <si>
    <t>Dostmann, Wolfgang R. G.</t>
  </si>
  <si>
    <t>Fungal-Based Biopesticides for Winter Tick Management in Northern Vermont</t>
  </si>
  <si>
    <t>Water Foundation</t>
  </si>
  <si>
    <t>RESEARCH-PGR: Genomic Architecture of Porous Species Boundaries: Implications for Climatic Adaptation and Hybrid Breeding</t>
  </si>
  <si>
    <t>Archaeological Phase I Survey for the Middlebury WCRS (23) Leicester WYE Project, Addison County, Vermont</t>
  </si>
  <si>
    <t>Vermont's Phosphorus Innovation Challenge</t>
  </si>
  <si>
    <t>Griffin, Christine G</t>
  </si>
  <si>
    <t>American Society for Clinical Pathology</t>
  </si>
  <si>
    <t>Preceptor Training for Laboratory Employees Phase One</t>
  </si>
  <si>
    <t>VANAP-GE IPA Amy O'Meara</t>
  </si>
  <si>
    <t>VANAP-GE IPA Christina Harlow</t>
  </si>
  <si>
    <t>VANAP-GE IPAs</t>
  </si>
  <si>
    <t>FY19 UVM Extension EFNEP</t>
  </si>
  <si>
    <t>Spectrum Youth &amp; Family Services</t>
  </si>
  <si>
    <t>YSBIRT</t>
  </si>
  <si>
    <t>W81XWH18PRMRPEA</t>
  </si>
  <si>
    <t>DoD PRMRP Expansion Award</t>
  </si>
  <si>
    <t>Clinical Development of a Novel Pleural and Tracheal Sealant</t>
  </si>
  <si>
    <t>PA-18-488</t>
  </si>
  <si>
    <t>NIH Small Research Grant Program (Parent R03 Clinical Trial Not Allowed)</t>
  </si>
  <si>
    <t>Vitamin D Supplementation in Children with Obesity-Related Asthma (VDORA1)</t>
  </si>
  <si>
    <t>Stafford, James M</t>
  </si>
  <si>
    <t>Copeland, William E</t>
  </si>
  <si>
    <t>McIntire Stennis 19</t>
  </si>
  <si>
    <t>PrEvention of Post-Traumatic ContractuRes with Ketotifen II - PERK II</t>
  </si>
  <si>
    <t>UNR-18-66</t>
  </si>
  <si>
    <t>UVM Number 32567</t>
  </si>
  <si>
    <t>51460</t>
  </si>
  <si>
    <t xml:space="preserve">U77HP03624-14-00	</t>
  </si>
  <si>
    <t xml:space="preserve">59-0206-8-190	</t>
  </si>
  <si>
    <t>18-6 (PS0082) EA#0321019-100</t>
  </si>
  <si>
    <t>The Regents of the Univ of California</t>
  </si>
  <si>
    <t>111277-ROSEN-CTR-SUPPLEMENT</t>
  </si>
  <si>
    <t>Hospital Utilization for Opioid Overdose: A Community Engaged Multidisciplinary Approach to Measure the Impact of Policy Change and Inform Interventions</t>
  </si>
  <si>
    <t>High-Temperature Material Testing and Characterization in Plasma Test Facility</t>
  </si>
  <si>
    <t>Velleman, Shelley L.</t>
  </si>
  <si>
    <t>University of Sydney</t>
  </si>
  <si>
    <t>Reliability of Expert Diagnosis of Apraxia of Speech in Children Aged 2-18 Years</t>
  </si>
  <si>
    <t>PA-18-590</t>
  </si>
  <si>
    <t>Change of Grantee Organization (Type 7 Parent Clinical Trial Optional)</t>
  </si>
  <si>
    <t>Intergenerational Persistence of Treatment Effects in Human Capital Interventions</t>
  </si>
  <si>
    <t>AmericaView</t>
  </si>
  <si>
    <t>AUTS2 and the Chromatin Dynamics of Alcohol Use Disorders</t>
  </si>
  <si>
    <t>Comprehensive Analyses of Endogenous Retroviruses with Severe Chronic Fatigue Syndrome</t>
  </si>
  <si>
    <t>Task Order #5: Test of Novel Compounds on Myocardial Diastolic Function</t>
  </si>
  <si>
    <t>FY19 Count</t>
  </si>
  <si>
    <t>FY19 Dollars</t>
  </si>
  <si>
    <t>P18AC01084</t>
  </si>
  <si>
    <t>EXT-SERVICE</t>
  </si>
  <si>
    <t xml:space="preserve">CAP FY19 - FY20	</t>
  </si>
  <si>
    <t xml:space="preserve">UMS-1186	</t>
  </si>
  <si>
    <t>H325K180001</t>
  </si>
  <si>
    <t>FTLF-HF 2016-2018</t>
  </si>
  <si>
    <t xml:space="preserve">1 R21 AG060356-01	</t>
  </si>
  <si>
    <t>2U54DA036114</t>
  </si>
  <si>
    <t>University of Vermont Tobacco Center of Regulatory Science</t>
  </si>
  <si>
    <t>7R01HS024281-03</t>
  </si>
  <si>
    <t xml:space="preserve">1R50 CA233185-01	</t>
  </si>
  <si>
    <t xml:space="preserve">02200-SCBGP-14-4	</t>
  </si>
  <si>
    <t>RM18RMETS524C022</t>
  </si>
  <si>
    <t>Crop Insurance and Risk Management Education in Vermont 2018-2020</t>
  </si>
  <si>
    <t xml:space="preserve">03420 - 7025S	</t>
  </si>
  <si>
    <t xml:space="preserve">FY18.622.005	</t>
  </si>
  <si>
    <t xml:space="preserve">R01NS104351	</t>
  </si>
  <si>
    <t xml:space="preserve">235432	</t>
  </si>
  <si>
    <t>USDA-NAL-58-8250-8-002-1</t>
  </si>
  <si>
    <t xml:space="preserve">3207R191901	</t>
  </si>
  <si>
    <t xml:space="preserve">5111579	</t>
  </si>
  <si>
    <t xml:space="preserve">UTA18-000428	</t>
  </si>
  <si>
    <t>A18-0067-S001</t>
  </si>
  <si>
    <t>SH2106-SB2-772972</t>
  </si>
  <si>
    <t xml:space="preserve">Linares, Guillermo </t>
  </si>
  <si>
    <t>111050-21-SEDER-PCORI</t>
  </si>
  <si>
    <t>5R01DK113800-02</t>
  </si>
  <si>
    <t>CA0500 014 EA# 00001056-302</t>
  </si>
  <si>
    <t>03440-28359-JJDP-FY19</t>
  </si>
  <si>
    <t>02200-SCBGP-14-3</t>
  </si>
  <si>
    <t>EXT-RESEARCH</t>
  </si>
  <si>
    <t>UFDSP00012119</t>
  </si>
  <si>
    <t xml:space="preserve">NA18OAR41700999	</t>
  </si>
  <si>
    <t xml:space="preserve">Lahiri, Thomas </t>
  </si>
  <si>
    <t xml:space="preserve">SCGA- 2019-CT100-UVM-00002	</t>
  </si>
  <si>
    <t xml:space="preserve">Berlin, Linda </t>
  </si>
  <si>
    <t>ZR-256724</t>
  </si>
  <si>
    <t xml:space="preserve">36439	</t>
  </si>
  <si>
    <t>R01HL143452</t>
  </si>
  <si>
    <t>2R56DE012528</t>
  </si>
  <si>
    <t>6964 COVET</t>
  </si>
  <si>
    <t>PATH Work Order No. 6</t>
  </si>
  <si>
    <t>SPC-000855</t>
  </si>
  <si>
    <t>36611</t>
  </si>
  <si>
    <t xml:space="preserve">RM18RMEPP522C030	</t>
  </si>
  <si>
    <t>10897sc</t>
  </si>
  <si>
    <t>PS0482 #18-7 WCRS023-100</t>
  </si>
  <si>
    <t xml:space="preserve">U54GM15516	</t>
  </si>
  <si>
    <t>2018_MAR_95003</t>
  </si>
  <si>
    <t>Task Order No. 5</t>
  </si>
  <si>
    <t>RFS2016040</t>
  </si>
  <si>
    <t xml:space="preserve">36987	</t>
  </si>
  <si>
    <t>PS0696</t>
  </si>
  <si>
    <t>58-8062-8-012</t>
  </si>
  <si>
    <t>Genetics and Demography of Invasive Knapweed Centaurea SP</t>
  </si>
  <si>
    <t>Galford, Gillian L</t>
  </si>
  <si>
    <t>18-CA-1142004-130</t>
  </si>
  <si>
    <t>R03CA223725</t>
  </si>
  <si>
    <t xml:space="preserve"> VTRC018-002	</t>
  </si>
  <si>
    <t xml:space="preserve"> P30GM118228</t>
  </si>
  <si>
    <t>UWSC9054</t>
  </si>
  <si>
    <t xml:space="preserve">1557 G WA331	</t>
  </si>
  <si>
    <t xml:space="preserve">02200-FPOP-2018	</t>
  </si>
  <si>
    <t xml:space="preserve">R1073	</t>
  </si>
  <si>
    <t xml:space="preserve">1 R01 AR073282-01	</t>
  </si>
  <si>
    <t xml:space="preserve">FTLF 7-2018 HF19-HF21	</t>
  </si>
  <si>
    <t xml:space="preserve">UVM2R25GM116707-03	</t>
  </si>
  <si>
    <t>10797sc</t>
  </si>
  <si>
    <t>18-CA-11420004-131</t>
  </si>
  <si>
    <t>1558GWA292</t>
  </si>
  <si>
    <t xml:space="preserve">SPC-000517	</t>
  </si>
  <si>
    <t>5015639-SERV</t>
  </si>
  <si>
    <t xml:space="preserve">1F31HL142221	</t>
  </si>
  <si>
    <t>UOV-194321-02</t>
  </si>
  <si>
    <t>UWSC7627</t>
  </si>
  <si>
    <t>Estrin, Hans D</t>
  </si>
  <si>
    <t>02200-SCB GP-11-4-A</t>
  </si>
  <si>
    <t>Post-Harvest Management Team and FSMA - Readiness Produce Safety Workshops to Strengthen Vermont’s Produce Industry</t>
  </si>
  <si>
    <t xml:space="preserve">Xia, Tian </t>
  </si>
  <si>
    <t xml:space="preserve">Ames, S. Elizabeth </t>
  </si>
  <si>
    <t xml:space="preserve">JBJS 10232018	</t>
  </si>
  <si>
    <t>A14-0105-S004</t>
  </si>
  <si>
    <t>P20GM125498</t>
  </si>
  <si>
    <t>Translational Global Infectious Diseases Research Center</t>
  </si>
  <si>
    <t>BF 032-1(19)</t>
  </si>
  <si>
    <t xml:space="preserve">SUBK00008687	</t>
  </si>
  <si>
    <t>1F32CA236125</t>
  </si>
  <si>
    <t>26129</t>
  </si>
  <si>
    <t>012 - VTRC018-003</t>
  </si>
  <si>
    <t>Cedar Tree Foundation</t>
  </si>
  <si>
    <t>Developing Measurement and Increasing Capacity of a Coordinated New England Grazing Network</t>
  </si>
  <si>
    <t>USDA-NIFA-10514-EFNEPXXX-19-0001</t>
  </si>
  <si>
    <t>Expanded Food and Nutrition Education Program (EFNEP)</t>
  </si>
  <si>
    <t xml:space="preserve">37509	</t>
  </si>
  <si>
    <t>Capital Equipment Assistance Program - No-Till Drill</t>
  </si>
  <si>
    <t xml:space="preserve">Rapid Analysis of Country-Level GHG Mitigation Opportunities:
Demonstration of a Process and Guidance for Options
</t>
  </si>
  <si>
    <t xml:space="preserve"> 06120FY18501</t>
  </si>
  <si>
    <t>Breathe Vermont - Pulmonary Fibrosis Support Group</t>
  </si>
  <si>
    <t>Genetics and DNA Methylation of Familial Myalgic Encephalomyelitis/Chronic Fatigue Syndrome</t>
  </si>
  <si>
    <t>Climate Bonds Initiative</t>
  </si>
  <si>
    <t>Climate Bonds Agreement</t>
  </si>
  <si>
    <t xml:space="preserve">Yang, Jianke </t>
  </si>
  <si>
    <t>Mathematical Analysis of Novel Nonlinear Waves in Dissipative Optical Systems</t>
  </si>
  <si>
    <t xml:space="preserve">Watts, Richard A </t>
  </si>
  <si>
    <t>Vermont Department of Labor</t>
  </si>
  <si>
    <t>Vermont Internship Program</t>
  </si>
  <si>
    <t>30th Annual Eastern Winter Dermatology Conference</t>
  </si>
  <si>
    <t xml:space="preserve">Aultman-Hall, Lisa </t>
  </si>
  <si>
    <t>Metro Laser, Inc.</t>
  </si>
  <si>
    <t xml:space="preserve">McRae, Glenn </t>
  </si>
  <si>
    <t xml:space="preserve">Wachtel, Deborah </t>
  </si>
  <si>
    <t>VANAP-GE IPA Deborah Wachtel</t>
  </si>
  <si>
    <t>Chonbuk National University</t>
  </si>
  <si>
    <t>Evaluation of ERL 836 GR Against Agricultural Pests in the USA</t>
  </si>
  <si>
    <t>Lake Carmi Manure Management System</t>
  </si>
  <si>
    <t>Identifying Hotspots for Agrobiodiversity in Mexico, a Major Center of Crop Origin</t>
  </si>
  <si>
    <t>Multicenter Study of Patient-Reported Gastrointestinal Symptoms in People with Cystic Fibrosis (GALAXY)</t>
  </si>
  <si>
    <t>06120FY19522</t>
  </si>
  <si>
    <t xml:space="preserve">Toolin, Regina </t>
  </si>
  <si>
    <t xml:space="preserve">Kraft, Jana </t>
  </si>
  <si>
    <t>Dairy Fat Consumption and the Risk of Metabolic Syndrome: An Examination of the Unique Fatty Acids in Dairy</t>
  </si>
  <si>
    <t>Transcriptomic Analysis of Mysis Diluviana Vertical Migration</t>
  </si>
  <si>
    <t>Faricy, Lauren E</t>
  </si>
  <si>
    <t>Smith, Allison E</t>
  </si>
  <si>
    <t>Air Force/4-H Partnership Youth Drone Camp</t>
  </si>
  <si>
    <t>USDA-NIFA-10202-MSCFRXXX-19-0001</t>
  </si>
  <si>
    <t>McIntire-Stennis (M-S) Cooperative Forestry Research Program</t>
  </si>
  <si>
    <t>StateView Program Development and Operations for the State of Vermont</t>
  </si>
  <si>
    <t>Vermont PSEP Program 2018-2019</t>
  </si>
  <si>
    <t xml:space="preserve">Krulewitz, Julianne </t>
  </si>
  <si>
    <t>New England Addiction Tech Transfer Ctr</t>
  </si>
  <si>
    <t xml:space="preserve">ATTC 1032018	</t>
  </si>
  <si>
    <t>PhytoScience Institute</t>
  </si>
  <si>
    <t>TRPV1 and Hemp Oil</t>
  </si>
  <si>
    <t>New Paradigms of Campylobacter Persistence and Transmission in Young Children in Low-and Middle-Income Countries</t>
  </si>
  <si>
    <t>STUDY: COG ANBL1531 – JUBILANT DRAXIMAGE INC. - Protocol ANBL1531: A Phase III Study of 131I Metaiodobenzylguanidine (131I-MIBG) or Crizotinib Added to Intensive Therapy for Children With Newly Diagnosed High-Risk Neuroblastoma (NBL)</t>
  </si>
  <si>
    <t>Engaging Youth in School-Based Non-Smoking Efforts</t>
  </si>
  <si>
    <t>Hirtz, Deborah G</t>
  </si>
  <si>
    <t>Pediatric Migraine Registry: A National Registry of Children and Adolescents with Migraine</t>
  </si>
  <si>
    <t>Greenseal Cannabis Co.</t>
  </si>
  <si>
    <t>Research Services Agreement (Dr. Spees, Cardiology, and GreenSeal Co., Canada)</t>
  </si>
  <si>
    <t>American Chestnut Foundation</t>
  </si>
  <si>
    <t>n/a</t>
  </si>
  <si>
    <t xml:space="preserve">112366-ROSEN-CTR-PILOT-5	</t>
  </si>
  <si>
    <t xml:space="preserve">210292-0519-02	</t>
  </si>
  <si>
    <t>2R01MH097988</t>
  </si>
  <si>
    <t>COG AALL1621/Pfizer, Inc. No. WI221468</t>
  </si>
  <si>
    <t>MASTER AGREEMENT - Cooperative Agreement Application to Collaborate with NPS Intermountain Region</t>
  </si>
  <si>
    <t>163638/163613</t>
  </si>
  <si>
    <t>Systems Analysis of Epigenomic Architecture in Cancer Progression</t>
  </si>
  <si>
    <t>H79TI081515</t>
  </si>
  <si>
    <t>DMI 2777</t>
  </si>
  <si>
    <t xml:space="preserve">164690/164682	</t>
  </si>
  <si>
    <t xml:space="preserve">A03-0827	</t>
  </si>
  <si>
    <t>Fondation CHU Sainte-Justine</t>
  </si>
  <si>
    <t xml:space="preserve">P18AC00691	</t>
  </si>
  <si>
    <t xml:space="preserve">2019_WAR_440840	</t>
  </si>
  <si>
    <t>2019-LCSG-01</t>
  </si>
  <si>
    <t xml:space="preserve">Anathy, Vikas </t>
  </si>
  <si>
    <t xml:space="preserve">GR104715 (CON-80001519)	</t>
  </si>
  <si>
    <t xml:space="preserve">W911NF-18-1-0080	</t>
  </si>
  <si>
    <t>Project SEED at UVM 2018</t>
  </si>
  <si>
    <t>Vermont State GEAR UP Federal Sub-recipient 2018-2019 Partnership Agreement</t>
  </si>
  <si>
    <t xml:space="preserve">1R01NS110945-01 		</t>
  </si>
  <si>
    <t xml:space="preserve">1007356_UVT_S1	</t>
  </si>
  <si>
    <t>1R01 AI139201-01A1</t>
  </si>
  <si>
    <t>A19-0272-S003-P0692772</t>
  </si>
  <si>
    <t xml:space="preserve">R2019-ER01		</t>
  </si>
  <si>
    <t>Developing Soybean Strategies that Maximize Productivity in Northern Climates</t>
  </si>
  <si>
    <t>1R01GM117490</t>
  </si>
  <si>
    <t>37683</t>
  </si>
  <si>
    <t>2019 Blueprint Annual Conference</t>
  </si>
  <si>
    <t xml:space="preserve">1 U01AI141997-01		</t>
  </si>
  <si>
    <t xml:space="preserve">03420-07789	</t>
  </si>
  <si>
    <t xml:space="preserve">A12980	</t>
  </si>
  <si>
    <t xml:space="preserve">WEISS18P0	</t>
  </si>
  <si>
    <t xml:space="preserve">1848444	</t>
  </si>
  <si>
    <t>PFF 2019</t>
  </si>
  <si>
    <t xml:space="preserve">A030408	</t>
  </si>
  <si>
    <t>1 R35 HL140027-01</t>
  </si>
  <si>
    <t>1R01HL141364</t>
  </si>
  <si>
    <t xml:space="preserve">Amiel, Eyal </t>
  </si>
  <si>
    <t>1R21AI135385</t>
  </si>
  <si>
    <t xml:space="preserve">02200-WQ-CEAP-2019-017	</t>
  </si>
  <si>
    <t>PS0696-WA00002</t>
  </si>
  <si>
    <t>LANCASTER-GUILDHALL - BHF A001(159)</t>
  </si>
  <si>
    <t>AV18-VT-01</t>
  </si>
  <si>
    <t>Cooperative Extension Assn Albany County</t>
  </si>
  <si>
    <t xml:space="preserve">UVM32806	</t>
  </si>
  <si>
    <t xml:space="preserve">NEI Job Code:  0100-323-0002	</t>
  </si>
  <si>
    <t xml:space="preserve">81578	</t>
  </si>
  <si>
    <t xml:space="preserve">06130-UVM-FEMC-FFY18	</t>
  </si>
  <si>
    <t>SYFS1112018</t>
  </si>
  <si>
    <t>MASTER AGREEMENT - Archaeological Services for the Vermont Department of Forest, Parks and Recreation FY19</t>
  </si>
  <si>
    <t xml:space="preserve">1 K02 NS109340-01	</t>
  </si>
  <si>
    <t xml:space="preserve">20182085	</t>
  </si>
  <si>
    <t>1R01AI143951</t>
  </si>
  <si>
    <t>1434-HQ-13-RU-01574</t>
  </si>
  <si>
    <t>MASTER AGREEMENT - Agreement for Establishment and Operation of the Vermont Cooperative Fish and  Wildlife Research Unit</t>
  </si>
  <si>
    <t>MASTER AGREEMENT - Vermont Agency of Transportation Archaeological Services Master Agreement 2018</t>
  </si>
  <si>
    <t xml:space="preserve">03420-07918		</t>
  </si>
  <si>
    <t>UVM AHEC State Educational Loan Repayment (SLRP) program (FY19)</t>
  </si>
  <si>
    <t>T594761</t>
  </si>
  <si>
    <t>New and Integrated Perspectives on Modification of Tamoxifen Effectiveness</t>
  </si>
  <si>
    <t xml:space="preserve">19-024		</t>
  </si>
  <si>
    <t>AM180100XXXXG155</t>
  </si>
  <si>
    <t>The North American Maple Syrup Producers</t>
  </si>
  <si>
    <t xml:space="preserve">02200-WQ-VPIC-2019-004	</t>
  </si>
  <si>
    <t>PS0696-WA00003</t>
  </si>
  <si>
    <t>BURLINGTON - HES 5000(18)</t>
  </si>
  <si>
    <t>PG-263576-19</t>
  </si>
  <si>
    <t xml:space="preserve">Wilcox, Rebecca </t>
  </si>
  <si>
    <t xml:space="preserve">OPP1204816		</t>
  </si>
  <si>
    <t>ELR 836</t>
  </si>
  <si>
    <t>CT233170</t>
  </si>
  <si>
    <t xml:space="preserve">C00062987-1		</t>
  </si>
  <si>
    <t xml:space="preserve">14044	</t>
  </si>
  <si>
    <t xml:space="preserve">03420-07917		</t>
  </si>
  <si>
    <t>UVM AHEC Educational Loan Repayment (ELR) Program (FY19)</t>
  </si>
  <si>
    <t>1R35HL135828</t>
  </si>
  <si>
    <t xml:space="preserve">2018-70020-28878		</t>
  </si>
  <si>
    <t>Weybridge-New Haven  - BF 032-1(19) (Site VT-AD-1744 Phase III Data Recovery)</t>
  </si>
  <si>
    <t xml:space="preserve">02200-FSMA-19-01		</t>
  </si>
  <si>
    <t xml:space="preserve">Rowe, Ellen </t>
  </si>
  <si>
    <t xml:space="preserve">06130-UVM-UCF-FFY18		</t>
  </si>
  <si>
    <t>Urban and Community Forestry Programming 2018-2019</t>
  </si>
  <si>
    <t xml:space="preserve">LC00A00394 </t>
  </si>
  <si>
    <t xml:space="preserve">19PRE34430175	</t>
  </si>
  <si>
    <t xml:space="preserve">6NH23IP000950-05-00	</t>
  </si>
  <si>
    <t xml:space="preserve">07120-19-17		</t>
  </si>
  <si>
    <t xml:space="preserve">212373	</t>
  </si>
  <si>
    <t xml:space="preserve">1 R21 AI 1411184-01		</t>
  </si>
  <si>
    <t xml:space="preserve">42532191901	</t>
  </si>
  <si>
    <t xml:space="preserve">FAR0030849		</t>
  </si>
  <si>
    <t xml:space="preserve">4 R00 AA024837-03	</t>
  </si>
  <si>
    <t xml:space="preserve">37212	</t>
  </si>
  <si>
    <t>Newtrient</t>
  </si>
  <si>
    <t>Performance Evaluation of Phosphorus Removal Technology</t>
  </si>
  <si>
    <t xml:space="preserve">Ko, Nga Ling (Theresa) </t>
  </si>
  <si>
    <t>Subclinical Vascular Contributions to Alzheimer's Disease: The Multi Ethnic Study of Atherosclerosis</t>
  </si>
  <si>
    <t>Galbraith, Richard A</t>
  </si>
  <si>
    <t>GLAM in Vivo Efficacy</t>
  </si>
  <si>
    <t xml:space="preserve">TACF_External_Grant_2018_3	</t>
  </si>
  <si>
    <t>4256R219901</t>
  </si>
  <si>
    <t>Council Med Student Education Pediatrics</t>
  </si>
  <si>
    <t>2019 Combined Neurosurgery/Orthopaedic Spine Surgery Symposium</t>
  </si>
  <si>
    <t xml:space="preserve">PS0696-WA00004		</t>
  </si>
  <si>
    <t>VTrans Better Roads Archaeological and Historic Reviews 2019</t>
  </si>
  <si>
    <t>World Bank</t>
  </si>
  <si>
    <t>Unlocking Crediting Opportunities in Climate-Smart Agriculture</t>
  </si>
  <si>
    <t>Center for Health &amp; Wellbeing</t>
  </si>
  <si>
    <t>Chen, Harry L</t>
  </si>
  <si>
    <t xml:space="preserve">GC10043-00-01		</t>
  </si>
  <si>
    <t xml:space="preserve">Hebert-Dufresne, Laurent </t>
  </si>
  <si>
    <t>W911NF-17-S-0003</t>
  </si>
  <si>
    <t>Army Research Laboratory Broad Agency Announcement for Basic and Applied Scientific Research</t>
  </si>
  <si>
    <t>Increasing Student Participation at the 2019 NetSci Conference</t>
  </si>
  <si>
    <t>Jackson Heart Study Coordinating Center - Task B</t>
  </si>
  <si>
    <t>Quantifying Nutrient Pollution Reductions Achieved by Erosion Remediation Projects on Vermont’s Roads</t>
  </si>
  <si>
    <t xml:space="preserve">K2977		</t>
  </si>
  <si>
    <t>Diseases of Despair in Young Adulthood: Risk, Resilience, and Prevention</t>
  </si>
  <si>
    <t>MRI: Acquisition of a Tip-Enhanced Nano Raman Spectroscopy (TERS) Microscope for Interdisciplinary Soft Matter Research and Education</t>
  </si>
  <si>
    <t>Burlington Partnership Healthy Community</t>
  </si>
  <si>
    <t>7520-376</t>
  </si>
  <si>
    <t>VT Tobacco Free College Campus Initiative</t>
  </si>
  <si>
    <t xml:space="preserve">SUB00001749		</t>
  </si>
  <si>
    <t xml:space="preserve">1R01HL142888-01A1		</t>
  </si>
  <si>
    <t>Vermont Certified Public Managers' Program</t>
  </si>
  <si>
    <t>University Innovations</t>
  </si>
  <si>
    <t>2015-69004-23273</t>
  </si>
  <si>
    <t>A Human Behavioral Approach to Reducing the Impact of Livestock Pest or Disease Incursions of Socio-Economic Importance</t>
  </si>
  <si>
    <t>R01 DK056746-14</t>
  </si>
  <si>
    <t>Internet Assisted Obesity Treatment</t>
  </si>
  <si>
    <t>SGMA Agricultural Surveys</t>
  </si>
  <si>
    <t>73934-10512</t>
  </si>
  <si>
    <t>Innovative Community Supported Agriculture Cost-Offset Intervention to Prevent Childhood Obesity</t>
  </si>
  <si>
    <t>K08MH107661</t>
  </si>
  <si>
    <t>Evaluation of Neurobiological Models of Adolescent Maltreatment Through Machine Learning</t>
  </si>
  <si>
    <t>DE-SC0017802</t>
  </si>
  <si>
    <t>Coherent X-ray Studies of Surface Growth and Pattering Processes</t>
  </si>
  <si>
    <t>1553991</t>
  </si>
  <si>
    <t>CAREER: Entanglement in Strongly Interacting Quantum Liquids and Gases</t>
  </si>
  <si>
    <t>RII Track-2 FEC: Model-Based Mapping of Genetic Variation onto Phenotype at Multiple Levels</t>
  </si>
  <si>
    <t>1750322</t>
  </si>
  <si>
    <t>CAREER: Genomic, Transcriptomic, and Developmental Drivers of Thermal Adaptation Among Natural Populations of Drosophila</t>
  </si>
  <si>
    <t>Vermont Psychological Services</t>
  </si>
  <si>
    <t>History</t>
  </si>
  <si>
    <t>Natl Library of Medicine/NIH</t>
  </si>
  <si>
    <t>1656510</t>
  </si>
  <si>
    <t>A Biochemical, Proteomic and Functional Delineation of Dcbld1 and 2 Signaling During Zebrafish Neural Retina Development</t>
  </si>
  <si>
    <t>Admin for Children and Families/ACF</t>
  </si>
  <si>
    <t>National Center for Sustainable Transportation 2016</t>
  </si>
  <si>
    <t>Ford Motor Company</t>
  </si>
  <si>
    <t>2016-8004R</t>
  </si>
  <si>
    <t>Real-time Capable Constraint Management Strategy with Application to EcoBoost Engines</t>
  </si>
  <si>
    <t>Albany College Pharmacy Health Sciences</t>
  </si>
  <si>
    <t>Deciphering the Molecular Mechanisms of Histone Code Recognition by ATAD2/B</t>
  </si>
  <si>
    <t>Natural Resources Conservation/NRCS/USDA</t>
  </si>
  <si>
    <t>Benchmarks for Northeast High Value Agricultural Sectors</t>
  </si>
  <si>
    <t>Food &amp; Drug Administration/FDA</t>
  </si>
  <si>
    <t>Title I-C-Migrant Consortium Formula Grant</t>
  </si>
  <si>
    <t>Brewers Association</t>
  </si>
  <si>
    <t>PO 11623SUB</t>
  </si>
  <si>
    <t>A Multi-Center, Placebo-Controlled, Double-Blind, Randomized Study Evaluating the Role of Oral Glutathione on Growth Parameters in Children with Cystic Fibrosis (GROW)</t>
  </si>
  <si>
    <t>Durda, Jon Peter</t>
  </si>
  <si>
    <t>Memorial Sloan-Kettering Cancer Center</t>
  </si>
  <si>
    <t>Homans, Alan C</t>
  </si>
  <si>
    <t>Van der Velden, Adrianus L.J.</t>
  </si>
  <si>
    <t>R01CA219156/01-05</t>
  </si>
  <si>
    <t>GSTP1-Induced S-Glutathionylation in Lung Cancer</t>
  </si>
  <si>
    <t>Bernstein, Ira M</t>
  </si>
  <si>
    <t>Toth, Michael John</t>
  </si>
  <si>
    <t>1R01NS093289</t>
  </si>
  <si>
    <t>Targeting Parenchymal Arterioles in Acute Stroke Treatment</t>
  </si>
  <si>
    <t>RPTA No.: 135689</t>
  </si>
  <si>
    <t>Anti-TNF Monotherapy versus Combination Therapy with Low Dose Methotrexate in Pediatric Crohn's Disease (COMBINE)</t>
  </si>
  <si>
    <t>R01HL132887</t>
  </si>
  <si>
    <t>Nutrition and Exercise in Critical Illness (The NEXIS Trial): A Randomized Trial of Combined Cycle Ergometry and Amino Acids in the ICU</t>
  </si>
  <si>
    <t>Cintolo-Gonzalez, Jessica A</t>
  </si>
  <si>
    <t>Alliance Foundation Trials, LLC</t>
  </si>
  <si>
    <t>AFT-25 Comparison of Operative to Monitoring and Endocrine Therapy (COMET) Trial for low risk DCIS: A Phase III Prospective Randomized Trial</t>
  </si>
  <si>
    <t>Advancing Clinical Trials in Neonatal Opioid Withdrawal Syndrome (ACT NOW) Data Collection Study: Infant Exposure and Treatment</t>
  </si>
  <si>
    <t>CDC Prescription Drug Overdose Prevention VT (VT VPMS RXOD)</t>
  </si>
  <si>
    <t>Contemporary Venous Thromboembolism Treatment</t>
  </si>
  <si>
    <t>A Practical Intervention to Improve Patient-Centered Outcomes after Hip Fractures Among Older Adults (Regain Trial)</t>
  </si>
  <si>
    <t>APEC14B1</t>
  </si>
  <si>
    <t>PROJECT: Everychild APEC14B1 PCR-COG Foundation</t>
  </si>
  <si>
    <t>ALTE11C2 Study Health Effects after Anthracycline and Radiation Therapy (HEART)-Dexazoxane and Prevention of Anthracycline-related Cardiomyopathy CHOP</t>
  </si>
  <si>
    <t>St. Baldrick's Foundation Supplemental Reimbursement</t>
  </si>
  <si>
    <t>PA-16-193</t>
  </si>
  <si>
    <t>NIH Pathway to Independence Award (Parent K99/R00)</t>
  </si>
  <si>
    <t>Immune Activation and Immunosenescence Biomarkers and Cardiovascular Disease Risk</t>
  </si>
  <si>
    <t>61158846-116231</t>
  </si>
  <si>
    <t>A Dashboard of Racial/Ethnic Disparity in Care Provided by NICUs</t>
  </si>
  <si>
    <t>61277517 - 117723</t>
  </si>
  <si>
    <t>Social Disparities in NICU Care</t>
  </si>
  <si>
    <t>Schneider, David John</t>
  </si>
  <si>
    <t>Janssen Research &amp; Development, LLC</t>
  </si>
  <si>
    <t>RIVOROXDVT4004</t>
  </si>
  <si>
    <t>Novel Biomarkers of Thrombotic Risk</t>
  </si>
  <si>
    <t>Medical Care Development</t>
  </si>
  <si>
    <t>9769-001</t>
  </si>
  <si>
    <t>Northeast Telehealth Resource Center</t>
  </si>
  <si>
    <t>Van Buren, Peter C</t>
  </si>
  <si>
    <t>5102720</t>
  </si>
  <si>
    <t>Anti-TNF Monotherapy versus Combination Therapy with Low Dose Methotrexate in Pediatric Crohn's Disease</t>
  </si>
  <si>
    <t>1R01HL130847-01</t>
  </si>
  <si>
    <t>Non-Allergic Late-Onset Asthma of Obesity: Pathophysiology and Therapy</t>
  </si>
  <si>
    <t>T73MC00039-20-02</t>
  </si>
  <si>
    <t>HRSA-16-031</t>
  </si>
  <si>
    <t>Leadership Education in Neurodevelopmental and Other Related Disabilities (LEND)</t>
  </si>
  <si>
    <t>Vermont Leadership Education in Neurodevelopmental Disabilities</t>
  </si>
  <si>
    <t>1R01HL122744-01A1</t>
  </si>
  <si>
    <t>Sarcolemmal Calcium Extrusion Defect in Patients with Diastolic Dysfunction</t>
  </si>
  <si>
    <t>Cataldo, Peter A</t>
  </si>
  <si>
    <t>224268</t>
  </si>
  <si>
    <t>Organ Preservation in Rectal Adenocarcinoma</t>
  </si>
  <si>
    <t>18-010150 A00</t>
  </si>
  <si>
    <t>Sex-Specific Adaptation to Different Resistance Exercise Programs in Older Adults</t>
  </si>
  <si>
    <t>T32 DA007242-26</t>
  </si>
  <si>
    <t>Training in Behavioral Pharmacology of Human Drug Dependence</t>
  </si>
  <si>
    <t>Observational Study of Pediatric Rheumatic Diseases: The CARRA Registry</t>
  </si>
  <si>
    <t>R01HL134371</t>
  </si>
  <si>
    <t>Shear Stress-Induced Maternal Uterine Vascular Remodeling During Pregnancy</t>
  </si>
  <si>
    <t>University of Alabama at Birmingham</t>
  </si>
  <si>
    <t>MSUT AGR2017-01102</t>
  </si>
  <si>
    <t>The Measurement of Red Blood Cell ATP as a Biomarker of Multiple Sclerosis</t>
  </si>
  <si>
    <t>Boyd, James T</t>
  </si>
  <si>
    <t>CHDI Foundation, Inc</t>
  </si>
  <si>
    <t>Enroll-HD: A Prospective Registry Study in a Global Huntington's Disease Cohort A CHDI Foundation Project</t>
  </si>
  <si>
    <t>1R34HL135361</t>
  </si>
  <si>
    <t>PAR-16-037</t>
  </si>
  <si>
    <t>NHLBI Clinical Trial Pilot Studies (R34)</t>
  </si>
  <si>
    <t>Trial of Roflumilast in Asthma Management (TRIM)</t>
  </si>
  <si>
    <t>R312</t>
  </si>
  <si>
    <t>NCORP Research Base - Pilot Project - D12160, Evaluating the Expression Levels of MicroRNA-10b in Patients with Gliomas</t>
  </si>
  <si>
    <t>COG Protocol AALL1131</t>
  </si>
  <si>
    <t>1R21CA223389/1-2</t>
  </si>
  <si>
    <t>PAR-16-176</t>
  </si>
  <si>
    <t>A Novel Target to Overcome Chemoresistance in Breast Cancer</t>
  </si>
  <si>
    <t>CoreMap, Inc.</t>
  </si>
  <si>
    <t>CoreMap Mapping of Atrial Fibrillation</t>
  </si>
  <si>
    <t>11180SUB</t>
  </si>
  <si>
    <t>EPIC Observational Study Extension Years 11-15</t>
  </si>
  <si>
    <t>Diehl, Sean A</t>
  </si>
  <si>
    <t>5107238</t>
  </si>
  <si>
    <t>Zika Diagnostics Development: Diagnosing Recent and Remote Zika Infections</t>
  </si>
  <si>
    <t>Cognitive Deficits After Experimental Febrile Seizures: Neurobiology and Biomarkers</t>
  </si>
  <si>
    <t>Commichau, Christopher S</t>
  </si>
  <si>
    <t>Mild and Rapidly Improving Stroke Study (MaRISS)</t>
  </si>
  <si>
    <t>Gramling, Robert E.</t>
  </si>
  <si>
    <t>Northern New England Palliative Care Teleconsult Research Laboratory</t>
  </si>
  <si>
    <t>1R01AI132378</t>
  </si>
  <si>
    <t>Structure and Function of the Plasmodium Myosin XIV-Actin Glideosome</t>
  </si>
  <si>
    <t>R01 HL142081</t>
  </si>
  <si>
    <t>Ketone Body Supplementation in Obese Asthma</t>
  </si>
  <si>
    <t>Massachusetts General Hospital</t>
  </si>
  <si>
    <t>1U01NS090259-01A1</t>
  </si>
  <si>
    <t>SURE-PD3 Phase III Trial of Inosine for Parkinson's Disease CCC</t>
  </si>
  <si>
    <t>Contract 34113</t>
  </si>
  <si>
    <t>Blueprint Facilitation</t>
  </si>
  <si>
    <t>UWSC9761</t>
  </si>
  <si>
    <t>Thrombosis Genetics in African Americans</t>
  </si>
  <si>
    <t>Kaminsky, David A</t>
  </si>
  <si>
    <t>Beta Blockers for the Prevention of Acute Exacerbations of COPD</t>
  </si>
  <si>
    <t>COBRE Annual Conference Sponsor (ATTC)</t>
  </si>
  <si>
    <t>R25GM116701-01</t>
  </si>
  <si>
    <t>PAR-14-170</t>
  </si>
  <si>
    <t>Innovative Programs to Enhance Research Training (IPERT) (R25)</t>
  </si>
  <si>
    <t>Fostering Entrepreneurship in Biomedical Research</t>
  </si>
  <si>
    <t>Heil, Sarah H</t>
  </si>
  <si>
    <t>PA-13-077</t>
  </si>
  <si>
    <t>Behavioral &amp; Integrative Treatment Development Program (R01)</t>
  </si>
  <si>
    <t>Improving Effective Contraceptive Use Among Opioid-Maintained Women: Stage II</t>
  </si>
  <si>
    <t>SUB0157</t>
  </si>
  <si>
    <t>Althoff, Robert Russell</t>
  </si>
  <si>
    <t>R01HL141747</t>
  </si>
  <si>
    <t>Systemic Vasculature Remodeling in Females: Effects of the Immune System and Experience of Pregnancy</t>
  </si>
  <si>
    <t>1R21AI37539</t>
  </si>
  <si>
    <t>Role of Methylation-Controlled J Protein in CD8 Function and Persistent Viral Infection of the Placenta</t>
  </si>
  <si>
    <t>Kinetic Concepts, Inc.</t>
  </si>
  <si>
    <t>Multicenter, Prospective, Randomized Clinical Trail of Negative Pressure Incision Management System in High Risk Vascular Surgery Patients</t>
  </si>
  <si>
    <t>7R01CA207361-02</t>
  </si>
  <si>
    <t>Comorbidity and Screening Outcomes Among Older Women Undergoing Mammography</t>
  </si>
  <si>
    <t>Prospective Multicenter Observational Cohort Study of Comparative Effectiveness of Disease-Modifying Treatments for Myasthenia Gravis (MG) (PROMISE-MG)</t>
  </si>
  <si>
    <t>R01HL132264</t>
  </si>
  <si>
    <t>Vascular Protection by HGF/IgG Protein Complexes That Activate RYK</t>
  </si>
  <si>
    <t>Molecular Basis of Flavivirus Neutralization by Human Antibodies</t>
  </si>
  <si>
    <t>Ion Channel Dysfunction in Small Vessel Disease of the Brain</t>
  </si>
  <si>
    <t>WA00482516/OSP2017086</t>
  </si>
  <si>
    <t>Exposing the Deep Content of the Publication: Knowledge Extraction for Neuroimaging in Child Psychiatry</t>
  </si>
  <si>
    <t>Endogenous Retroviruses (ERVs) and Their Expression in Chronic Fatigue Syndrome (CFS)</t>
  </si>
  <si>
    <t>NCTN</t>
  </si>
  <si>
    <t>Per Case Reimbursement NIH National Clinical Trials Network (NCTN) Grant (U10CA180886) Successor to NIH COG Chair Grant (U10CA098543)</t>
  </si>
  <si>
    <t>Fritz, Andrew J</t>
  </si>
  <si>
    <t>F32CA220935</t>
  </si>
  <si>
    <t>PA-16-307</t>
  </si>
  <si>
    <t>Does Runx1 Suppress Breast Cancer Stemness by Mediating Higher Order Chromatin Organization</t>
  </si>
  <si>
    <t>Centers Disease Control Prevention/CDC</t>
  </si>
  <si>
    <t>Marine Biological Laboratory</t>
  </si>
  <si>
    <t>LTER: The Role of Biogeochemical and Community Openness in Governing Arctic Ecosystem Response to Climate Change and Disturbance</t>
  </si>
  <si>
    <t>16-JV-11242307-075</t>
  </si>
  <si>
    <t>Adaptive Silviculture for Climate Change in New England</t>
  </si>
  <si>
    <t>NADP/NTN Precipitation Monitoring Site at Proctor Hill Maple Research Center</t>
  </si>
  <si>
    <t>Economic Development - Technology Commercialization</t>
  </si>
  <si>
    <t>Vermont Dept of Economic Development</t>
  </si>
  <si>
    <t>Risk Management and Safety</t>
  </si>
  <si>
    <t>Borst, Zachary N</t>
  </si>
  <si>
    <t>Vermont Department of Public Safety</t>
  </si>
  <si>
    <t>2018 Nonprofit Security Grant Program</t>
  </si>
  <si>
    <t>US Department of Agriculture/USDA</t>
  </si>
  <si>
    <t>Ward, Sarah Leigh</t>
  </si>
  <si>
    <t>CWTP Title IV-E FY20</t>
  </si>
  <si>
    <t>Shepard, Michelle T</t>
  </si>
  <si>
    <t>Vermont BEST Project VTPBIS</t>
  </si>
  <si>
    <t>Defense Advance Rsrch Projects/DARPA/DOD</t>
  </si>
  <si>
    <t>A Major Contributor of Serious Multisystem Disease in the Elderly: Varicella Zoster Virus-induced Inflammation</t>
  </si>
  <si>
    <t>University of Oklahoma</t>
  </si>
  <si>
    <t>Addiction and Behavior Related to Menthol Cigarette Substitutes</t>
  </si>
  <si>
    <t>Kansas Univ Medical Center Research Inst</t>
  </si>
  <si>
    <t>US Department Health Human Services/DHHS</t>
  </si>
  <si>
    <t>RURAL- Risk Underlying Rural Areas Longitudinal Study</t>
  </si>
  <si>
    <t>Children's Leukemia Research Association</t>
  </si>
  <si>
    <t>Targeting Altered Cell Adhesion in CALM-AF10 Leukemia</t>
  </si>
  <si>
    <t>Medically-Supervised Withdrawal vs. Agonist Maintenance in the Treatment of Pregnant Women with Opioid Use Disorder: Maternal, Fetal and Neonatal Outcomes</t>
  </si>
  <si>
    <t>Haematologic Technologies Inc.</t>
  </si>
  <si>
    <t>Development of an Enhanced, Simplified Blood Coagulation Test to Monitor Patients on Direct Oral Anti-Coagulants</t>
  </si>
  <si>
    <t>Phenotypes of Aging and Sensecence</t>
  </si>
  <si>
    <t>University of Dundee</t>
  </si>
  <si>
    <t>PAR-18-598</t>
  </si>
  <si>
    <t>High-End Instrumentation (HEI) Grant Program (S10 Clinical Trial Not Allowed)</t>
  </si>
  <si>
    <t>Holmes, Chris Elaine</t>
  </si>
  <si>
    <t>Role of proNGF-p75 Signaling in the Bladder Control after Spinal Cord Injury</t>
  </si>
  <si>
    <t>PAR-18-600</t>
  </si>
  <si>
    <t>Shared Instrumentation Grant (SIG) Program (S10 Clinical Trial Not Allowed)</t>
  </si>
  <si>
    <t>Feasibility and Preliminary Effectiveness of a Community Health Worker-Delivered Intervention to Slow Progression of Functional Decline among At-Risk Rural Older Adults</t>
  </si>
  <si>
    <t>Tuning Mitotic Kinesins Through Motor Domain Post Translational Modifications</t>
  </si>
  <si>
    <t>Therapeutics Modulation of Zinc for Lung Injury and Mechanobiology</t>
  </si>
  <si>
    <t>Improving Reproducibility by Incorporating Uncertainty</t>
  </si>
  <si>
    <t>Optical Tweezers with Scanning Confocal Fluorescence Microscopy</t>
  </si>
  <si>
    <t>Acquisition of a New Flow Cytometer</t>
  </si>
  <si>
    <t>Molecular Mechanism and Biological Function of 3'-5' Polymerases</t>
  </si>
  <si>
    <t>Updated as of June 30, 2019</t>
  </si>
  <si>
    <t>Government</t>
  </si>
  <si>
    <t xml:space="preserve">NI19HFPXXXXXG024		</t>
  </si>
  <si>
    <t xml:space="preserve">NI19HMFPXXXG033		</t>
  </si>
  <si>
    <t>State Gove</t>
  </si>
  <si>
    <t>Economic Research Services/ERS/USDA</t>
  </si>
  <si>
    <t>Bishop-von Wettberg, Eric J.</t>
  </si>
  <si>
    <t>US Agency Internatl Development/USAID</t>
  </si>
  <si>
    <t xml:space="preserve">86935-11205	</t>
  </si>
  <si>
    <t>Northeastern IPM Center 2019</t>
  </si>
  <si>
    <t>US Department of the Interior/DOI</t>
  </si>
  <si>
    <t xml:space="preserve">2019-67020-29373	</t>
  </si>
  <si>
    <t xml:space="preserve">480146-19D19	</t>
  </si>
  <si>
    <t>Vermont Department of Human Resources</t>
  </si>
  <si>
    <t xml:space="preserve">42844		</t>
  </si>
  <si>
    <t xml:space="preserve">2019-67022-29456		</t>
  </si>
  <si>
    <t>Nanocages for Assessing Saffron Quality: Advanced Tools for an Emerging High-Value Crop</t>
  </si>
  <si>
    <t>Local Gove</t>
  </si>
  <si>
    <t>Archaeological Resources Assessment for the Vermont Army National Guard Ethan Allen Training Site, Castle Rock Running Trail, Jericho, Chittenden County, Vermont</t>
  </si>
  <si>
    <t xml:space="preserve">2019-69006-29676		</t>
  </si>
  <si>
    <t>Coghill-Wemple, Beverley C</t>
  </si>
  <si>
    <t>Music</t>
  </si>
  <si>
    <t xml:space="preserve">1919610		</t>
  </si>
  <si>
    <t>Clinical Internships with Vermont Psychological Services</t>
  </si>
  <si>
    <t>Office of Justice Programs/DOJ</t>
  </si>
  <si>
    <t xml:space="preserve">1 F31 HD098825-01		</t>
  </si>
  <si>
    <t xml:space="preserve">VTRC019-002		</t>
  </si>
  <si>
    <t xml:space="preserve">1920INT14		</t>
  </si>
  <si>
    <t>US Department of Transportation/DOT</t>
  </si>
  <si>
    <t xml:space="preserve">W911NF1910284		</t>
  </si>
  <si>
    <t xml:space="preserve">1910282	</t>
  </si>
  <si>
    <t xml:space="preserve">UVM01WP34		</t>
  </si>
  <si>
    <t>Office of Naval Research/ONR/DOD</t>
  </si>
  <si>
    <t>Social Sci Humanities Rsrch Cncl Canada</t>
  </si>
  <si>
    <t xml:space="preserve">Contract 38302 	</t>
  </si>
  <si>
    <t>90DDUC0062-01</t>
  </si>
  <si>
    <t>38084</t>
  </si>
  <si>
    <t xml:space="preserve">FY19.875.003	</t>
  </si>
  <si>
    <t xml:space="preserve">2019-689-01	</t>
  </si>
  <si>
    <t xml:space="preserve">1 R21 AI145306-01	</t>
  </si>
  <si>
    <t>Apraxia Kids</t>
  </si>
  <si>
    <t xml:space="preserve">03420-07736			</t>
  </si>
  <si>
    <t xml:space="preserve">02200-WQ-CEAP-2019-012		</t>
  </si>
  <si>
    <t xml:space="preserve">19-025		</t>
  </si>
  <si>
    <t>Botanical Intelligence, LLC</t>
  </si>
  <si>
    <t xml:space="preserve">Number: 34551	</t>
  </si>
  <si>
    <t>Optimizing the Ingraining of Hemp Seed</t>
  </si>
  <si>
    <t>National Agricultural Library/USDA</t>
  </si>
  <si>
    <t xml:space="preserve">2019-67019-29465	</t>
  </si>
  <si>
    <t xml:space="preserve">NI19SLSNCXXXXG001		</t>
  </si>
  <si>
    <t xml:space="preserve">NI19SLBCXXXXG043		</t>
  </si>
  <si>
    <t>19RREAFXXXG068</t>
  </si>
  <si>
    <t>US Department of Justice/DOJ</t>
  </si>
  <si>
    <t xml:space="preserve">S19152		</t>
  </si>
  <si>
    <t>Vermont Dept Environmental Conservation</t>
  </si>
  <si>
    <t xml:space="preserve">Dominick, Timothy </t>
  </si>
  <si>
    <t xml:space="preserve">5112871	</t>
  </si>
  <si>
    <t xml:space="preserve">60069438-UVM		</t>
  </si>
  <si>
    <t>Sibylla Hesse Foundation</t>
  </si>
  <si>
    <t xml:space="preserve">1R03AI147084-01		</t>
  </si>
  <si>
    <t>Jubilant DraxImage</t>
  </si>
  <si>
    <t>Pfizer Pharmaceuticals</t>
  </si>
  <si>
    <t xml:space="preserve">COG WO: FP00014251 SUB195_01	</t>
  </si>
  <si>
    <t>Centers Medicare Medicaid Services/CMS</t>
  </si>
  <si>
    <t>Natl Inst of Nursing Research/NINR/NIH</t>
  </si>
  <si>
    <t xml:space="preserve">112366-ROSEN-CTR-9	</t>
  </si>
  <si>
    <t>Correa De Sa, Daniel D</t>
  </si>
  <si>
    <t xml:space="preserve">6731 HFN INDIE </t>
  </si>
  <si>
    <t>Inorganic Nitrite Delivery to Improve Exercise Capacity in HFpEF</t>
  </si>
  <si>
    <t xml:space="preserve">112366-ROSEN-CTR-PILOT-10		</t>
  </si>
  <si>
    <t>Natl Ctr Minority Health Disp/NIMHD/NIH</t>
  </si>
  <si>
    <t xml:space="preserve">1 R01 HL 141290-01A1		</t>
  </si>
  <si>
    <t xml:space="preserve">P005639701		</t>
  </si>
  <si>
    <t>NCI Clinical and Translational Exploratory/Developmental Studies  (R21)</t>
  </si>
  <si>
    <t>Connecticut Innovations</t>
  </si>
  <si>
    <t>11214c/355 808369</t>
  </si>
  <si>
    <t>Development of new agents for the treatment of cryptosporidiosis</t>
  </si>
  <si>
    <t>Medical Rsrch Council of United Kingdom</t>
  </si>
  <si>
    <t xml:space="preserve">000507860 - 021 		</t>
  </si>
  <si>
    <t>US Army Medical Rsrch Acquisition/DOD</t>
  </si>
  <si>
    <t>2T32HL076122-16</t>
  </si>
  <si>
    <t xml:space="preserve">121004	</t>
  </si>
  <si>
    <t xml:space="preserve">W81XWH1910313		</t>
  </si>
  <si>
    <t>Mayo Clinic Jacksonville</t>
  </si>
  <si>
    <t xml:space="preserve">UNI-251795/PO #66558101	</t>
  </si>
  <si>
    <t xml:space="preserve">1S10OD026884-01		</t>
  </si>
  <si>
    <t>QB8633950</t>
  </si>
  <si>
    <t>Patient Assisted Intervention for Neuropathy: Comparison of Treatment in Real Life Situations (PAIN-CONTRoLS)</t>
  </si>
  <si>
    <t xml:space="preserve">234691/240919		</t>
  </si>
  <si>
    <t xml:space="preserve">401NS108296/1-5	</t>
  </si>
  <si>
    <t xml:space="preserve">60069624	</t>
  </si>
  <si>
    <t>ALS Association</t>
  </si>
  <si>
    <t xml:space="preserve">R00HL129045/1-3	</t>
  </si>
  <si>
    <t xml:space="preserve">WFUHS 551083	</t>
  </si>
  <si>
    <t xml:space="preserve">165345/163511		</t>
  </si>
  <si>
    <t xml:space="preserve">SP11207-SB3		</t>
  </si>
  <si>
    <t xml:space="preserve">SUB00001768		</t>
  </si>
  <si>
    <t xml:space="preserve">280201020-S230	</t>
  </si>
  <si>
    <t xml:space="preserve">4500003023	</t>
  </si>
  <si>
    <t>6NH23IP000950-04</t>
  </si>
  <si>
    <t>Improving HPV Immunization Rates</t>
  </si>
  <si>
    <t>Site 560  EMP 6413</t>
  </si>
  <si>
    <t>Rideout, Marianne E.</t>
  </si>
  <si>
    <t>Do Pediatric Boot Camps Improve Performance During Early Internship</t>
  </si>
  <si>
    <t xml:space="preserve">03420-07963		</t>
  </si>
  <si>
    <t>03420-07960</t>
  </si>
  <si>
    <t>UVM VCHIP Nurse Home Visiting Program</t>
  </si>
  <si>
    <t>Seattle Children’s Hospital</t>
  </si>
  <si>
    <t xml:space="preserve">12033SUB		</t>
  </si>
  <si>
    <t xml:space="preserve">51460-ESC	</t>
  </si>
  <si>
    <t>Data Coordinating and Operations Center (DCOC) for the IDeA:  States Pediatric Clinical Trials Network (ESC)</t>
  </si>
  <si>
    <t xml:space="preserve">51460		</t>
  </si>
  <si>
    <t>Data Coordinating and Operations Center (DCOC) for the IDeA States Pediatric Clinical Trials Network</t>
  </si>
  <si>
    <t xml:space="preserve">1 R01 NS110656-01	</t>
  </si>
  <si>
    <t xml:space="preserve">7 R01 MH117559-02		</t>
  </si>
  <si>
    <t>Dartmouth-Hitchcock Clinic</t>
  </si>
  <si>
    <t xml:space="preserve">5112084	</t>
  </si>
  <si>
    <t>R01DA036670/1-5</t>
  </si>
  <si>
    <t xml:space="preserve">Study 3.0 Agreement	</t>
  </si>
  <si>
    <t xml:space="preserve">Rabinowitz, Terry </t>
  </si>
  <si>
    <t xml:space="preserve">RS20181272-02	</t>
  </si>
  <si>
    <t xml:space="preserve">A132491		</t>
  </si>
  <si>
    <t xml:space="preserve">1S10OD026843-01	</t>
  </si>
  <si>
    <t>Internatl Agency Prevention of Blindness</t>
  </si>
  <si>
    <t>Grunberg, Steven M.</t>
  </si>
  <si>
    <t>CALGB: Cancer and Leukemia Group B Case Study Services</t>
  </si>
  <si>
    <t>AFT-28 CANVAS Direct Oral Anticoagulants (DOACs) versus LMWH +/- Warfarin for VTE in Cancer: A Randomized Effectiveness Trial (CANVAS Trial)</t>
  </si>
  <si>
    <t>National Highway Traffic Safety/NHTSA</t>
  </si>
  <si>
    <t xml:space="preserve">02410-78152-NS05		</t>
  </si>
  <si>
    <t>US Department of Homeland Security/DHS</t>
  </si>
  <si>
    <t>OVPR</t>
  </si>
  <si>
    <t>CGIAR</t>
  </si>
  <si>
    <t xml:space="preserve">52818		</t>
  </si>
  <si>
    <t xml:space="preserve">AP19PPQFO000E001		</t>
  </si>
  <si>
    <t>VT FY19 EAB Ash Meeting</t>
  </si>
  <si>
    <t>US Fish and Wildlife Service/FWS</t>
  </si>
  <si>
    <t>G19AS00004</t>
  </si>
  <si>
    <t>Cooperative Research Units Program FY 2019</t>
  </si>
  <si>
    <t xml:space="preserve">G19AC00241		</t>
  </si>
  <si>
    <t>Influence of Winter Ticks on Moose Demography, Habitat Selection, and Genetic Structure in the Northeast US</t>
  </si>
  <si>
    <t xml:space="preserve">F104058	</t>
  </si>
  <si>
    <t>Subsidized Agriculture - Complementary or Competition Production, Nutrition, and Forests</t>
  </si>
  <si>
    <t>Radial Growth Analysis of 13 Sources of Castanea Dentata Growing in Common Garden on the Green Mountain National Forest, VT</t>
  </si>
  <si>
    <t xml:space="preserve">NI19MSCFRXXXGO78	</t>
  </si>
  <si>
    <t xml:space="preserve">G16PX00426 </t>
  </si>
  <si>
    <t xml:space="preserve">FX19TA-10960R003		</t>
  </si>
  <si>
    <t xml:space="preserve">7190695		</t>
  </si>
  <si>
    <t xml:space="preserve">CBI2019		</t>
  </si>
  <si>
    <t>Originating Sponsor Category</t>
  </si>
  <si>
    <t>Originating Sponsor</t>
  </si>
  <si>
    <t>Dean's Monthly FYTD Report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</si>
</sst>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dd\-mmm\-yy"/>
    <numFmt numFmtId="165" formatCode="_(* #,##0_);_(* \(#,##0\);_(* &quot;-&quot;??_);_(@_)"/>
    <numFmt numFmtId="166" formatCode="0.0%"/>
  </numFmts>
  <fonts count="3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6600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color theme="1"/>
      <name val="Calibri"/>
      <family val="2"/>
      <scheme val="minor"/>
    </font>
    <font>
      <b/>
      <sz val="12"/>
      <color rgb="FF006600"/>
      <name val="Calibri"/>
      <family val="2"/>
      <scheme val="minor"/>
    </font>
    <font>
      <b/>
      <sz val="18"/>
      <color rgb="FF006600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b/>
      <sz val="10"/>
      <color rgb="FF006600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7" fillId="0" borderId="0" applyFont="0" applyFill="0" applyBorder="0" applyAlignment="0" applyProtection="0"/>
    <xf numFmtId="0" fontId="2" fillId="0" borderId="0"/>
    <xf numFmtId="0" fontId="8" fillId="0" borderId="0" applyNumberFormat="0" applyFill="0" applyBorder="0" applyAlignment="0" applyProtection="0"/>
    <xf numFmtId="0" fontId="9" fillId="0" borderId="2" applyNumberFormat="0" applyFill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12" fillId="3" borderId="0" applyNumberFormat="0" applyBorder="0" applyAlignment="0" applyProtection="0"/>
    <xf numFmtId="0" fontId="13" fillId="4" borderId="0" applyNumberFormat="0" applyBorder="0" applyAlignment="0" applyProtection="0"/>
    <xf numFmtId="0" fontId="14" fillId="5" borderId="0" applyNumberFormat="0" applyBorder="0" applyAlignment="0" applyProtection="0"/>
    <xf numFmtId="0" fontId="15" fillId="6" borderId="5" applyNumberFormat="0" applyAlignment="0" applyProtection="0"/>
    <xf numFmtId="0" fontId="16" fillId="7" borderId="6" applyNumberFormat="0" applyAlignment="0" applyProtection="0"/>
    <xf numFmtId="0" fontId="17" fillId="7" borderId="5" applyNumberFormat="0" applyAlignment="0" applyProtection="0"/>
    <xf numFmtId="0" fontId="18" fillId="0" borderId="7" applyNumberFormat="0" applyFill="0" applyAlignment="0" applyProtection="0"/>
    <xf numFmtId="0" fontId="19" fillId="8" borderId="8" applyNumberFormat="0" applyAlignment="0" applyProtection="0"/>
    <xf numFmtId="0" fontId="20" fillId="0" borderId="0" applyNumberFormat="0" applyFill="0" applyBorder="0" applyAlignment="0" applyProtection="0"/>
    <xf numFmtId="0" fontId="7" fillId="9" borderId="9" applyNumberFormat="0" applyFont="0" applyAlignment="0" applyProtection="0"/>
    <xf numFmtId="0" fontId="21" fillId="0" borderId="0" applyNumberFormat="0" applyFill="0" applyBorder="0" applyAlignment="0" applyProtection="0"/>
    <xf numFmtId="0" fontId="5" fillId="0" borderId="10" applyNumberFormat="0" applyFill="0" applyAlignment="0" applyProtection="0"/>
    <xf numFmtId="0" fontId="22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22" fillId="21" borderId="0" applyNumberFormat="0" applyBorder="0" applyAlignment="0" applyProtection="0"/>
    <xf numFmtId="0" fontId="22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22" fillId="25" borderId="0" applyNumberFormat="0" applyBorder="0" applyAlignment="0" applyProtection="0"/>
    <xf numFmtId="0" fontId="22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22" fillId="29" borderId="0" applyNumberFormat="0" applyBorder="0" applyAlignment="0" applyProtection="0"/>
    <xf numFmtId="0" fontId="22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22" fillId="33" borderId="0" applyNumberFormat="0" applyBorder="0" applyAlignment="0" applyProtection="0"/>
    <xf numFmtId="0" fontId="23" fillId="0" borderId="0"/>
    <xf numFmtId="43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8" fillId="0" borderId="0"/>
    <xf numFmtId="0" fontId="2" fillId="0" borderId="0"/>
    <xf numFmtId="0" fontId="32" fillId="0" borderId="0"/>
  </cellStyleXfs>
  <cellXfs count="54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4" fontId="0" fillId="0" borderId="0" xfId="0" applyNumberFormat="1" applyAlignment="1">
      <alignment horizontal="right" vertical="center"/>
    </xf>
    <xf numFmtId="0" fontId="3" fillId="0" borderId="0" xfId="0" applyFont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left" vertical="center" wrapText="1"/>
    </xf>
    <xf numFmtId="3" fontId="3" fillId="2" borderId="1" xfId="0" applyNumberFormat="1" applyFont="1" applyFill="1" applyBorder="1" applyAlignment="1">
      <alignment horizontal="right" vertical="center" wrapText="1"/>
    </xf>
    <xf numFmtId="3" fontId="0" fillId="0" borderId="0" xfId="0" applyNumberFormat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1" fillId="0" borderId="1" xfId="2" applyNumberFormat="1" applyFont="1" applyFill="1" applyBorder="1" applyAlignment="1">
      <alignment horizontal="center" vertical="center"/>
    </xf>
    <xf numFmtId="0" fontId="1" fillId="0" borderId="1" xfId="2" applyFont="1" applyFill="1" applyBorder="1" applyAlignment="1">
      <alignment horizontal="left" vertical="center"/>
    </xf>
    <xf numFmtId="164" fontId="1" fillId="0" borderId="1" xfId="2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3" fontId="1" fillId="0" borderId="1" xfId="2" applyNumberFormat="1" applyFont="1" applyFill="1" applyBorder="1" applyAlignment="1">
      <alignment horizontal="right" vertical="center"/>
    </xf>
    <xf numFmtId="3" fontId="3" fillId="2" borderId="1" xfId="0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4" fillId="0" borderId="0" xfId="0" applyFont="1" applyAlignment="1">
      <alignment vertical="center"/>
    </xf>
    <xf numFmtId="3" fontId="4" fillId="0" borderId="0" xfId="0" applyNumberFormat="1" applyFont="1" applyAlignment="1">
      <alignment horizontal="right" vertical="center"/>
    </xf>
    <xf numFmtId="0" fontId="26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3" fontId="6" fillId="0" borderId="0" xfId="0" applyNumberFormat="1" applyFont="1" applyAlignment="1">
      <alignment horizontal="right" vertical="center"/>
    </xf>
    <xf numFmtId="0" fontId="26" fillId="0" borderId="0" xfId="0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165" fontId="26" fillId="0" borderId="1" xfId="1" applyNumberFormat="1" applyFont="1" applyBorder="1" applyAlignment="1">
      <alignment vertical="center"/>
    </xf>
    <xf numFmtId="4" fontId="6" fillId="0" borderId="0" xfId="0" applyNumberFormat="1" applyFont="1" applyAlignment="1">
      <alignment horizontal="left" vertical="center"/>
    </xf>
    <xf numFmtId="4" fontId="26" fillId="0" borderId="0" xfId="0" applyNumberFormat="1" applyFont="1" applyAlignment="1">
      <alignment horizontal="left" vertical="center"/>
    </xf>
    <xf numFmtId="3" fontId="26" fillId="0" borderId="0" xfId="0" applyNumberFormat="1" applyFont="1" applyAlignment="1">
      <alignment horizontal="right" vertical="center"/>
    </xf>
    <xf numFmtId="3" fontId="26" fillId="0" borderId="1" xfId="1" applyNumberFormat="1" applyFont="1" applyBorder="1" applyAlignment="1">
      <alignment horizontal="right" vertical="center"/>
    </xf>
    <xf numFmtId="3" fontId="30" fillId="0" borderId="0" xfId="0" applyNumberFormat="1" applyFont="1" applyAlignment="1">
      <alignment horizontal="center" vertical="center"/>
    </xf>
    <xf numFmtId="3" fontId="30" fillId="0" borderId="0" xfId="0" applyNumberFormat="1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3" fontId="30" fillId="0" borderId="0" xfId="0" applyNumberFormat="1" applyFont="1" applyAlignment="1">
      <alignment horizontal="right" vertical="center"/>
    </xf>
    <xf numFmtId="3" fontId="30" fillId="0" borderId="0" xfId="0" applyNumberFormat="1" applyFont="1" applyBorder="1" applyAlignment="1">
      <alignment horizontal="right" vertical="center"/>
    </xf>
    <xf numFmtId="0" fontId="25" fillId="0" borderId="0" xfId="0" applyFont="1" applyAlignment="1">
      <alignment horizontal="left" vertical="center" wrapText="1"/>
    </xf>
    <xf numFmtId="3" fontId="4" fillId="0" borderId="0" xfId="0" applyNumberFormat="1" applyFont="1" applyAlignment="1">
      <alignment vertical="center"/>
    </xf>
    <xf numFmtId="3" fontId="29" fillId="0" borderId="1" xfId="48" applyNumberFormat="1" applyFont="1" applyBorder="1" applyAlignment="1">
      <alignment vertical="center"/>
    </xf>
    <xf numFmtId="166" fontId="29" fillId="0" borderId="1" xfId="47" applyNumberFormat="1" applyFont="1" applyBorder="1" applyAlignment="1">
      <alignment vertical="center"/>
    </xf>
    <xf numFmtId="3" fontId="29" fillId="0" borderId="1" xfId="1" applyNumberFormat="1" applyFont="1" applyFill="1" applyBorder="1" applyAlignment="1">
      <alignment horizontal="right" vertical="center"/>
    </xf>
    <xf numFmtId="3" fontId="29" fillId="0" borderId="1" xfId="1" applyNumberFormat="1" applyFont="1" applyFill="1" applyBorder="1" applyAlignment="1">
      <alignment vertical="center"/>
    </xf>
    <xf numFmtId="3" fontId="29" fillId="0" borderId="1" xfId="49" applyNumberFormat="1" applyFont="1" applyFill="1" applyBorder="1" applyAlignment="1">
      <alignment vertical="center"/>
    </xf>
    <xf numFmtId="166" fontId="30" fillId="0" borderId="0" xfId="47" applyNumberFormat="1" applyFont="1" applyAlignment="1">
      <alignment horizontal="right" vertical="center"/>
    </xf>
    <xf numFmtId="166" fontId="29" fillId="0" borderId="1" xfId="47" applyNumberFormat="1" applyFont="1" applyBorder="1" applyAlignment="1">
      <alignment horizontal="right" vertical="center"/>
    </xf>
    <xf numFmtId="166" fontId="4" fillId="0" borderId="0" xfId="47" applyNumberFormat="1" applyFont="1" applyAlignment="1">
      <alignment horizontal="right" vertical="center"/>
    </xf>
    <xf numFmtId="165" fontId="6" fillId="0" borderId="0" xfId="1" applyNumberFormat="1" applyFont="1" applyAlignment="1">
      <alignment horizontal="left" vertical="center"/>
    </xf>
    <xf numFmtId="165" fontId="26" fillId="0" borderId="0" xfId="1" applyNumberFormat="1" applyFont="1" applyAlignment="1">
      <alignment horizontal="left" vertical="center"/>
    </xf>
    <xf numFmtId="165" fontId="0" fillId="0" borderId="0" xfId="1" applyNumberFormat="1" applyFont="1" applyAlignment="1">
      <alignment vertical="center"/>
    </xf>
    <xf numFmtId="0" fontId="3" fillId="2" borderId="1" xfId="0" applyFont="1" applyFill="1" applyBorder="1" applyAlignment="1">
      <alignment horizontal="left" vertical="center"/>
    </xf>
    <xf numFmtId="3" fontId="25" fillId="2" borderId="1" xfId="0" applyNumberFormat="1" applyFont="1" applyFill="1" applyBorder="1" applyAlignment="1">
      <alignment horizontal="right" vertical="center"/>
    </xf>
    <xf numFmtId="166" fontId="25" fillId="2" borderId="1" xfId="47" applyNumberFormat="1" applyFont="1" applyFill="1" applyBorder="1" applyAlignment="1">
      <alignment horizontal="right" vertical="center"/>
    </xf>
    <xf numFmtId="0" fontId="31" fillId="0" borderId="1" xfId="50" applyFont="1" applyFill="1" applyBorder="1" applyAlignment="1">
      <alignment vertical="center"/>
    </xf>
  </cellXfs>
  <cellStyles count="51">
    <cellStyle name="20% - Accent1" xfId="21" builtinId="30" customBuiltin="1"/>
    <cellStyle name="20% - Accent2" xfId="25" builtinId="34" customBuiltin="1"/>
    <cellStyle name="20% - Accent3" xfId="29" builtinId="38" customBuiltin="1"/>
    <cellStyle name="20% - Accent4" xfId="33" builtinId="42" customBuiltin="1"/>
    <cellStyle name="20% - Accent5" xfId="37" builtinId="46" customBuiltin="1"/>
    <cellStyle name="20% - Accent6" xfId="41" builtinId="50" customBuiltin="1"/>
    <cellStyle name="40% - Accent1" xfId="22" builtinId="31" customBuiltin="1"/>
    <cellStyle name="40% - Accent2" xfId="26" builtinId="35" customBuiltin="1"/>
    <cellStyle name="40% - Accent3" xfId="30" builtinId="39" customBuiltin="1"/>
    <cellStyle name="40% - Accent4" xfId="34" builtinId="43" customBuiltin="1"/>
    <cellStyle name="40% - Accent5" xfId="38" builtinId="47" customBuiltin="1"/>
    <cellStyle name="40% - Accent6" xfId="42" builtinId="51" customBuiltin="1"/>
    <cellStyle name="60% - Accent1" xfId="23" builtinId="32" customBuiltin="1"/>
    <cellStyle name="60% - Accent2" xfId="27" builtinId="36" customBuiltin="1"/>
    <cellStyle name="60% - Accent3" xfId="31" builtinId="40" customBuiltin="1"/>
    <cellStyle name="60% - Accent4" xfId="35" builtinId="44" customBuiltin="1"/>
    <cellStyle name="60% - Accent5" xfId="39" builtinId="48" customBuiltin="1"/>
    <cellStyle name="60% - Accent6" xfId="43" builtinId="52" customBuiltin="1"/>
    <cellStyle name="Accent1" xfId="20" builtinId="29" customBuiltin="1"/>
    <cellStyle name="Accent2" xfId="24" builtinId="33" customBuiltin="1"/>
    <cellStyle name="Accent3" xfId="28" builtinId="37" customBuiltin="1"/>
    <cellStyle name="Accent4" xfId="32" builtinId="41" customBuiltin="1"/>
    <cellStyle name="Accent5" xfId="36" builtinId="45" customBuiltin="1"/>
    <cellStyle name="Accent6" xfId="40" builtinId="49" customBuiltin="1"/>
    <cellStyle name="Bad" xfId="9" builtinId="27" customBuiltin="1"/>
    <cellStyle name="Calculation" xfId="13" builtinId="22" customBuiltin="1"/>
    <cellStyle name="Check Cell" xfId="15" builtinId="23" customBuiltin="1"/>
    <cellStyle name="Comma" xfId="1" builtinId="3"/>
    <cellStyle name="Comma 2" xfId="45"/>
    <cellStyle name="Explanatory Text" xfId="18" builtinId="53" customBuiltin="1"/>
    <cellStyle name="Good" xfId="8" builtinId="26" customBuiltin="1"/>
    <cellStyle name="Heading 1" xfId="4" builtinId="16" customBuiltin="1"/>
    <cellStyle name="Heading 2" xfId="5" builtinId="17" customBuiltin="1"/>
    <cellStyle name="Heading 3" xfId="6" builtinId="18" customBuiltin="1"/>
    <cellStyle name="Heading 4" xfId="7" builtinId="19" customBuiltin="1"/>
    <cellStyle name="Input" xfId="11" builtinId="20" customBuiltin="1"/>
    <cellStyle name="Linked Cell" xfId="14" builtinId="24" customBuiltin="1"/>
    <cellStyle name="Neutral" xfId="10" builtinId="28" customBuiltin="1"/>
    <cellStyle name="Normal" xfId="0" builtinId="0"/>
    <cellStyle name="Normal 2" xfId="44"/>
    <cellStyle name="Normal_1-Award Summary" xfId="48"/>
    <cellStyle name="Normal_1-Award Summary_1" xfId="50"/>
    <cellStyle name="Normal_Pended in FY15" xfId="2"/>
    <cellStyle name="Normal_Sheet2" xfId="49"/>
    <cellStyle name="Note" xfId="17" builtinId="10" customBuiltin="1"/>
    <cellStyle name="Output" xfId="12" builtinId="21" customBuiltin="1"/>
    <cellStyle name="Percent" xfId="47" builtinId="5"/>
    <cellStyle name="Percent 2" xfId="46"/>
    <cellStyle name="Title" xfId="3" builtinId="15" customBuiltin="1"/>
    <cellStyle name="Total" xfId="19" builtinId="25" customBuiltin="1"/>
    <cellStyle name="Warning Text" xfId="16" builtinId="11" customBuiltin="1"/>
  </cellStyles>
  <dxfs count="0"/>
  <tableStyles count="0" defaultTableStyle="TableStyleMedium2" defaultPivotStyle="PivotStyleLight16"/>
  <colors>
    <mruColors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07"/>
  <sheetViews>
    <sheetView showGridLines="0" tabSelected="1" zoomScale="90" zoomScaleNormal="90" workbookViewId="0"/>
  </sheetViews>
  <sheetFormatPr defaultColWidth="12.7109375" defaultRowHeight="18" customHeight="1" x14ac:dyDescent="0.25"/>
  <cols>
    <col min="1" max="1" width="14.7109375" style="3" customWidth="1"/>
    <col min="2" max="2" width="50.7109375" style="2" customWidth="1"/>
    <col min="3" max="4" width="13.7109375" style="20" customWidth="1"/>
    <col min="5" max="6" width="13.7109375" style="38" customWidth="1"/>
    <col min="7" max="7" width="4.7109375" style="19" customWidth="1"/>
    <col min="8" max="8" width="13.7109375" style="38" customWidth="1"/>
    <col min="9" max="9" width="13.7109375" style="46" customWidth="1"/>
    <col min="10" max="10" width="4.7109375" style="19" customWidth="1"/>
    <col min="11" max="12" width="12.7109375" style="1"/>
    <col min="13" max="13" width="12.85546875" style="49" bestFit="1" customWidth="1"/>
    <col min="14" max="14" width="15" style="49" bestFit="1" customWidth="1"/>
    <col min="15" max="16384" width="12.7109375" style="1"/>
  </cols>
  <sheetData>
    <row r="1" spans="1:14" s="11" customFormat="1" ht="30" customHeight="1" x14ac:dyDescent="0.25">
      <c r="A1" s="22" t="s">
        <v>32</v>
      </c>
      <c r="B1" s="23"/>
      <c r="C1" s="32"/>
      <c r="D1" s="33"/>
      <c r="E1" s="33"/>
      <c r="F1" s="33"/>
      <c r="G1" s="34"/>
      <c r="H1" s="33"/>
      <c r="I1" s="44"/>
      <c r="J1" s="34"/>
      <c r="M1" s="47"/>
      <c r="N1" s="47"/>
    </row>
    <row r="2" spans="1:14" s="11" customFormat="1" ht="20.25" customHeight="1" x14ac:dyDescent="0.25">
      <c r="A2" s="11" t="s">
        <v>1903</v>
      </c>
      <c r="B2" s="23"/>
      <c r="C2" s="32"/>
      <c r="D2" s="33"/>
      <c r="E2" s="33"/>
      <c r="F2" s="33"/>
      <c r="G2" s="34"/>
      <c r="H2" s="33"/>
      <c r="I2" s="44"/>
      <c r="J2" s="34"/>
      <c r="M2" s="47"/>
      <c r="N2" s="47"/>
    </row>
    <row r="3" spans="1:14" s="21" customFormat="1" ht="18" customHeight="1" x14ac:dyDescent="0.25">
      <c r="A3" s="21" t="s">
        <v>49</v>
      </c>
      <c r="B3" s="26"/>
      <c r="C3" s="32"/>
      <c r="D3" s="33"/>
      <c r="E3" s="33"/>
      <c r="F3" s="33"/>
      <c r="G3" s="34"/>
      <c r="H3" s="33"/>
      <c r="I3" s="44"/>
      <c r="J3" s="34"/>
      <c r="M3" s="48"/>
      <c r="N3" s="48"/>
    </row>
    <row r="4" spans="1:14" s="21" customFormat="1" ht="18" customHeight="1" x14ac:dyDescent="0.25">
      <c r="A4" s="21" t="s">
        <v>19</v>
      </c>
      <c r="B4" s="31">
        <f>E107</f>
        <v>631</v>
      </c>
      <c r="C4" s="33"/>
      <c r="D4" s="35"/>
      <c r="E4" s="33"/>
      <c r="F4" s="33"/>
      <c r="G4" s="34"/>
      <c r="H4" s="33"/>
      <c r="I4" s="44"/>
      <c r="J4" s="34"/>
      <c r="M4" s="48"/>
      <c r="N4" s="48"/>
    </row>
    <row r="5" spans="1:14" s="21" customFormat="1" ht="18" customHeight="1" x14ac:dyDescent="0.25">
      <c r="A5" s="21" t="s">
        <v>1753</v>
      </c>
      <c r="B5" s="26"/>
      <c r="C5" s="36"/>
      <c r="D5" s="36"/>
      <c r="E5" s="33"/>
      <c r="F5" s="33"/>
      <c r="G5" s="34"/>
      <c r="H5" s="33"/>
      <c r="I5" s="44"/>
      <c r="J5" s="34"/>
      <c r="M5" s="48"/>
      <c r="N5" s="48"/>
    </row>
    <row r="6" spans="1:14" s="5" customFormat="1" ht="34.5" customHeight="1" x14ac:dyDescent="0.25">
      <c r="A6" s="50" t="s">
        <v>1</v>
      </c>
      <c r="B6" s="50" t="s">
        <v>3</v>
      </c>
      <c r="C6" s="51" t="s">
        <v>29</v>
      </c>
      <c r="D6" s="51" t="s">
        <v>30</v>
      </c>
      <c r="E6" s="51" t="s">
        <v>1269</v>
      </c>
      <c r="F6" s="51" t="s">
        <v>1270</v>
      </c>
      <c r="G6" s="37"/>
      <c r="H6" s="51" t="s">
        <v>33</v>
      </c>
      <c r="I6" s="52" t="s">
        <v>34</v>
      </c>
      <c r="J6" s="37"/>
    </row>
    <row r="7" spans="1:14" ht="18" customHeight="1" x14ac:dyDescent="0.25">
      <c r="A7" s="53" t="s">
        <v>15</v>
      </c>
      <c r="B7" s="53" t="s">
        <v>27</v>
      </c>
      <c r="C7" s="41">
        <v>4</v>
      </c>
      <c r="D7" s="41">
        <v>1712661</v>
      </c>
      <c r="E7" s="42">
        <v>6</v>
      </c>
      <c r="F7" s="43">
        <v>2879519.03</v>
      </c>
      <c r="H7" s="39">
        <f>F7-D7</f>
        <v>1166858.0299999998</v>
      </c>
      <c r="I7" s="40">
        <f>H7/D7</f>
        <v>0.68131289846618792</v>
      </c>
    </row>
    <row r="8" spans="1:14" ht="18" customHeight="1" x14ac:dyDescent="0.25">
      <c r="A8" s="53" t="s">
        <v>15</v>
      </c>
      <c r="B8" s="53" t="s">
        <v>761</v>
      </c>
      <c r="C8" s="41">
        <v>2</v>
      </c>
      <c r="D8" s="41">
        <v>14425</v>
      </c>
      <c r="E8" s="42">
        <v>4</v>
      </c>
      <c r="F8" s="43">
        <v>831268</v>
      </c>
      <c r="H8" s="39">
        <f t="shared" ref="H8:H71" si="0">F8-D8</f>
        <v>816843</v>
      </c>
      <c r="I8" s="40">
        <f t="shared" ref="I8:I71" si="1">H8/D8</f>
        <v>56.626897746967074</v>
      </c>
    </row>
    <row r="9" spans="1:14" ht="18" customHeight="1" x14ac:dyDescent="0.25">
      <c r="A9" s="53" t="s">
        <v>15</v>
      </c>
      <c r="B9" s="53" t="s">
        <v>527</v>
      </c>
      <c r="C9" s="41">
        <v>7</v>
      </c>
      <c r="D9" s="41">
        <v>509191.69</v>
      </c>
      <c r="E9" s="42">
        <v>7</v>
      </c>
      <c r="F9" s="43">
        <v>1020465.56</v>
      </c>
      <c r="H9" s="39">
        <f t="shared" si="0"/>
        <v>511273.87000000005</v>
      </c>
      <c r="I9" s="40">
        <f t="shared" si="1"/>
        <v>1.0040891869229054</v>
      </c>
    </row>
    <row r="10" spans="1:14" ht="18" customHeight="1" x14ac:dyDescent="0.25">
      <c r="A10" s="53" t="s">
        <v>15</v>
      </c>
      <c r="B10" s="53" t="s">
        <v>105</v>
      </c>
      <c r="C10" s="41">
        <v>3</v>
      </c>
      <c r="D10" s="41">
        <v>610732</v>
      </c>
      <c r="E10" s="42">
        <v>5</v>
      </c>
      <c r="F10" s="43">
        <v>929311.36</v>
      </c>
      <c r="H10" s="39">
        <f t="shared" si="0"/>
        <v>318579.36</v>
      </c>
      <c r="I10" s="40">
        <f t="shared" si="1"/>
        <v>0.52163528356136568</v>
      </c>
    </row>
    <row r="11" spans="1:14" ht="18" customHeight="1" x14ac:dyDescent="0.25">
      <c r="A11" s="53" t="s">
        <v>15</v>
      </c>
      <c r="B11" s="53" t="s">
        <v>839</v>
      </c>
      <c r="C11" s="41">
        <v>1</v>
      </c>
      <c r="D11" s="41">
        <v>41351.53</v>
      </c>
      <c r="E11" s="42">
        <v>0</v>
      </c>
      <c r="F11" s="43">
        <v>0</v>
      </c>
      <c r="H11" s="39">
        <f t="shared" si="0"/>
        <v>-41351.53</v>
      </c>
      <c r="I11" s="40">
        <f t="shared" si="1"/>
        <v>-1</v>
      </c>
    </row>
    <row r="12" spans="1:14" ht="18" customHeight="1" x14ac:dyDescent="0.25">
      <c r="A12" s="53" t="s">
        <v>15</v>
      </c>
      <c r="B12" s="53" t="s">
        <v>88</v>
      </c>
      <c r="C12" s="41">
        <v>38</v>
      </c>
      <c r="D12" s="41">
        <v>2984320.73</v>
      </c>
      <c r="E12" s="42">
        <v>35</v>
      </c>
      <c r="F12" s="43">
        <v>6210754.21</v>
      </c>
      <c r="H12" s="39">
        <f t="shared" si="0"/>
        <v>3226433.48</v>
      </c>
      <c r="I12" s="40">
        <f t="shared" si="1"/>
        <v>1.0811282606343722</v>
      </c>
    </row>
    <row r="13" spans="1:14" ht="18" customHeight="1" x14ac:dyDescent="0.25">
      <c r="A13" s="53" t="s">
        <v>15</v>
      </c>
      <c r="B13" s="53" t="s">
        <v>405</v>
      </c>
      <c r="C13" s="41">
        <v>1</v>
      </c>
      <c r="D13" s="41">
        <v>5908734</v>
      </c>
      <c r="E13" s="42">
        <v>1</v>
      </c>
      <c r="F13" s="43">
        <v>7816907</v>
      </c>
      <c r="H13" s="39">
        <f t="shared" si="0"/>
        <v>1908173</v>
      </c>
      <c r="I13" s="40">
        <f t="shared" si="1"/>
        <v>0.32294109025723616</v>
      </c>
    </row>
    <row r="14" spans="1:14" ht="18" customHeight="1" x14ac:dyDescent="0.25">
      <c r="A14" s="53" t="s">
        <v>15</v>
      </c>
      <c r="B14" s="53" t="s">
        <v>669</v>
      </c>
      <c r="C14" s="41">
        <v>0</v>
      </c>
      <c r="D14" s="41">
        <v>0</v>
      </c>
      <c r="E14" s="42">
        <v>7</v>
      </c>
      <c r="F14" s="43">
        <v>510800</v>
      </c>
      <c r="H14" s="39">
        <f t="shared" si="0"/>
        <v>510800</v>
      </c>
      <c r="I14" s="45" t="s">
        <v>1413</v>
      </c>
    </row>
    <row r="15" spans="1:14" ht="18" customHeight="1" x14ac:dyDescent="0.25">
      <c r="A15" s="53" t="s">
        <v>15</v>
      </c>
      <c r="B15" s="53" t="s">
        <v>574</v>
      </c>
      <c r="C15" s="41">
        <v>4</v>
      </c>
      <c r="D15" s="41">
        <v>295478.7</v>
      </c>
      <c r="E15" s="42">
        <v>2</v>
      </c>
      <c r="F15" s="43">
        <v>18272.43</v>
      </c>
      <c r="H15" s="39">
        <f t="shared" si="0"/>
        <v>-277206.27</v>
      </c>
      <c r="I15" s="40">
        <f t="shared" si="1"/>
        <v>-0.93815990797306203</v>
      </c>
    </row>
    <row r="16" spans="1:14" ht="18" customHeight="1" x14ac:dyDescent="0.25">
      <c r="A16" s="53" t="s">
        <v>15</v>
      </c>
      <c r="B16" s="53" t="s">
        <v>665</v>
      </c>
      <c r="C16" s="41">
        <v>9</v>
      </c>
      <c r="D16" s="41">
        <v>291624.92</v>
      </c>
      <c r="E16" s="42">
        <v>4</v>
      </c>
      <c r="F16" s="43">
        <v>495000.6</v>
      </c>
      <c r="H16" s="39">
        <f t="shared" si="0"/>
        <v>203375.68</v>
      </c>
      <c r="I16" s="40">
        <f t="shared" si="1"/>
        <v>0.69738786383550488</v>
      </c>
    </row>
    <row r="17" spans="1:9" ht="18" customHeight="1" x14ac:dyDescent="0.25">
      <c r="A17" s="53" t="s">
        <v>15</v>
      </c>
      <c r="B17" s="53" t="s">
        <v>84</v>
      </c>
      <c r="C17" s="41">
        <v>5</v>
      </c>
      <c r="D17" s="41">
        <v>1314257.46</v>
      </c>
      <c r="E17" s="42">
        <v>5</v>
      </c>
      <c r="F17" s="43">
        <v>1169430.1200000001</v>
      </c>
      <c r="H17" s="39">
        <f t="shared" si="0"/>
        <v>-144827.33999999985</v>
      </c>
      <c r="I17" s="40">
        <f t="shared" si="1"/>
        <v>-0.11019708421514295</v>
      </c>
    </row>
    <row r="18" spans="1:9" ht="18" customHeight="1" x14ac:dyDescent="0.25">
      <c r="A18" s="53" t="s">
        <v>15</v>
      </c>
      <c r="B18" s="53" t="s">
        <v>38</v>
      </c>
      <c r="C18" s="41">
        <v>11</v>
      </c>
      <c r="D18" s="41">
        <v>639958.16</v>
      </c>
      <c r="E18" s="42">
        <v>11</v>
      </c>
      <c r="F18" s="43">
        <v>343065</v>
      </c>
      <c r="H18" s="39">
        <f t="shared" si="0"/>
        <v>-296893.16000000003</v>
      </c>
      <c r="I18" s="40">
        <f t="shared" si="1"/>
        <v>-0.46392589165516701</v>
      </c>
    </row>
    <row r="19" spans="1:9" ht="18" customHeight="1" x14ac:dyDescent="0.25">
      <c r="A19" s="53" t="s">
        <v>15</v>
      </c>
      <c r="B19" s="53" t="s">
        <v>35</v>
      </c>
      <c r="C19" s="41">
        <v>6</v>
      </c>
      <c r="D19" s="41">
        <v>1228703.77</v>
      </c>
      <c r="E19" s="42">
        <v>5</v>
      </c>
      <c r="F19" s="43">
        <v>842750.46</v>
      </c>
      <c r="H19" s="39">
        <f t="shared" si="0"/>
        <v>-385953.31000000006</v>
      </c>
      <c r="I19" s="40">
        <f t="shared" si="1"/>
        <v>-0.31411420671395845</v>
      </c>
    </row>
    <row r="20" spans="1:9" ht="18" customHeight="1" x14ac:dyDescent="0.25">
      <c r="A20" s="53" t="s">
        <v>22</v>
      </c>
      <c r="B20" s="53" t="s">
        <v>838</v>
      </c>
      <c r="C20" s="41">
        <v>1</v>
      </c>
      <c r="D20" s="41">
        <v>189035.7</v>
      </c>
      <c r="E20" s="42">
        <v>0</v>
      </c>
      <c r="F20" s="43">
        <v>0</v>
      </c>
      <c r="H20" s="39">
        <f t="shared" si="0"/>
        <v>-189035.7</v>
      </c>
      <c r="I20" s="40">
        <f t="shared" si="1"/>
        <v>-1</v>
      </c>
    </row>
    <row r="21" spans="1:9" ht="18" customHeight="1" x14ac:dyDescent="0.25">
      <c r="A21" s="53" t="s">
        <v>22</v>
      </c>
      <c r="B21" s="53" t="s">
        <v>234</v>
      </c>
      <c r="C21" s="41">
        <v>7</v>
      </c>
      <c r="D21" s="41">
        <v>3914268.13</v>
      </c>
      <c r="E21" s="42">
        <v>5</v>
      </c>
      <c r="F21" s="43">
        <v>2926489.69</v>
      </c>
      <c r="H21" s="39">
        <f t="shared" si="0"/>
        <v>-987778.44</v>
      </c>
      <c r="I21" s="40">
        <f t="shared" si="1"/>
        <v>-0.25235328986008937</v>
      </c>
    </row>
    <row r="22" spans="1:9" ht="18" customHeight="1" x14ac:dyDescent="0.25">
      <c r="A22" s="53" t="s">
        <v>22</v>
      </c>
      <c r="B22" s="53" t="s">
        <v>285</v>
      </c>
      <c r="C22" s="41">
        <v>5</v>
      </c>
      <c r="D22" s="41">
        <v>848344.4</v>
      </c>
      <c r="E22" s="42">
        <v>7</v>
      </c>
      <c r="F22" s="43">
        <v>1387117</v>
      </c>
      <c r="H22" s="39">
        <f t="shared" si="0"/>
        <v>538772.6</v>
      </c>
      <c r="I22" s="40">
        <f t="shared" si="1"/>
        <v>0.63508711792050487</v>
      </c>
    </row>
    <row r="23" spans="1:9" ht="18" customHeight="1" x14ac:dyDescent="0.25">
      <c r="A23" s="53" t="s">
        <v>22</v>
      </c>
      <c r="B23" s="53" t="s">
        <v>66</v>
      </c>
      <c r="C23" s="41">
        <v>32</v>
      </c>
      <c r="D23" s="41">
        <v>394491.38</v>
      </c>
      <c r="E23" s="42">
        <v>22</v>
      </c>
      <c r="F23" s="43">
        <v>850386.92</v>
      </c>
      <c r="H23" s="39">
        <f t="shared" si="0"/>
        <v>455895.54000000004</v>
      </c>
      <c r="I23" s="40">
        <f t="shared" si="1"/>
        <v>1.155653996799626</v>
      </c>
    </row>
    <row r="24" spans="1:9" ht="18" customHeight="1" x14ac:dyDescent="0.25">
      <c r="A24" s="53" t="s">
        <v>22</v>
      </c>
      <c r="B24" s="53" t="s">
        <v>797</v>
      </c>
      <c r="C24" s="41">
        <v>0</v>
      </c>
      <c r="D24" s="41">
        <v>0</v>
      </c>
      <c r="E24" s="42">
        <v>1</v>
      </c>
      <c r="F24" s="43">
        <v>35750</v>
      </c>
      <c r="H24" s="39">
        <f t="shared" si="0"/>
        <v>35750</v>
      </c>
      <c r="I24" s="45" t="s">
        <v>1413</v>
      </c>
    </row>
    <row r="25" spans="1:9" ht="18" customHeight="1" x14ac:dyDescent="0.25">
      <c r="A25" s="53" t="s">
        <v>22</v>
      </c>
      <c r="B25" s="53" t="s">
        <v>858</v>
      </c>
      <c r="C25" s="41">
        <v>0</v>
      </c>
      <c r="D25" s="41">
        <v>0</v>
      </c>
      <c r="E25" s="42">
        <v>4</v>
      </c>
      <c r="F25" s="43">
        <v>359519</v>
      </c>
      <c r="H25" s="39">
        <f t="shared" si="0"/>
        <v>359519</v>
      </c>
      <c r="I25" s="45" t="s">
        <v>1413</v>
      </c>
    </row>
    <row r="26" spans="1:9" ht="18" customHeight="1" x14ac:dyDescent="0.25">
      <c r="A26" s="53" t="s">
        <v>22</v>
      </c>
      <c r="B26" s="53" t="s">
        <v>73</v>
      </c>
      <c r="C26" s="41">
        <v>6</v>
      </c>
      <c r="D26" s="41">
        <v>677503.59</v>
      </c>
      <c r="E26" s="42">
        <v>4</v>
      </c>
      <c r="F26" s="43">
        <v>247724.9</v>
      </c>
      <c r="H26" s="39">
        <f t="shared" si="0"/>
        <v>-429778.68999999994</v>
      </c>
      <c r="I26" s="40">
        <f t="shared" si="1"/>
        <v>-0.63435632865059799</v>
      </c>
    </row>
    <row r="27" spans="1:9" ht="18" customHeight="1" x14ac:dyDescent="0.25">
      <c r="A27" s="53" t="s">
        <v>22</v>
      </c>
      <c r="B27" s="53" t="s">
        <v>1557</v>
      </c>
      <c r="C27" s="41">
        <v>1</v>
      </c>
      <c r="D27" s="41">
        <v>49999.57</v>
      </c>
      <c r="E27" s="42">
        <v>0</v>
      </c>
      <c r="F27" s="43">
        <v>0</v>
      </c>
      <c r="H27" s="39">
        <f t="shared" si="0"/>
        <v>-49999.57</v>
      </c>
      <c r="I27" s="40">
        <f t="shared" si="1"/>
        <v>-1</v>
      </c>
    </row>
    <row r="28" spans="1:9" ht="18" customHeight="1" x14ac:dyDescent="0.25">
      <c r="A28" s="53" t="s">
        <v>22</v>
      </c>
      <c r="B28" s="53" t="s">
        <v>1774</v>
      </c>
      <c r="C28" s="41">
        <v>1</v>
      </c>
      <c r="D28" s="41">
        <v>1500</v>
      </c>
      <c r="E28" s="42">
        <v>1</v>
      </c>
      <c r="F28" s="43">
        <v>10000</v>
      </c>
      <c r="H28" s="39">
        <f t="shared" si="0"/>
        <v>8500</v>
      </c>
      <c r="I28" s="40">
        <f t="shared" si="1"/>
        <v>5.666666666666667</v>
      </c>
    </row>
    <row r="29" spans="1:9" ht="18" customHeight="1" x14ac:dyDescent="0.25">
      <c r="A29" s="53" t="s">
        <v>22</v>
      </c>
      <c r="B29" s="53" t="s">
        <v>62</v>
      </c>
      <c r="C29" s="41">
        <v>6</v>
      </c>
      <c r="D29" s="41">
        <v>813692.9</v>
      </c>
      <c r="E29" s="42">
        <v>7</v>
      </c>
      <c r="F29" s="43">
        <v>1453117.64</v>
      </c>
      <c r="H29" s="39">
        <f t="shared" si="0"/>
        <v>639424.73999999987</v>
      </c>
      <c r="I29" s="40">
        <f t="shared" si="1"/>
        <v>0.78583055105925081</v>
      </c>
    </row>
    <row r="30" spans="1:9" ht="18" customHeight="1" x14ac:dyDescent="0.25">
      <c r="A30" s="53" t="s">
        <v>22</v>
      </c>
      <c r="B30" s="53" t="s">
        <v>340</v>
      </c>
      <c r="C30" s="41">
        <v>11</v>
      </c>
      <c r="D30" s="41">
        <v>1774270.99</v>
      </c>
      <c r="E30" s="42">
        <v>10</v>
      </c>
      <c r="F30" s="43">
        <v>1896021.64</v>
      </c>
      <c r="H30" s="39">
        <f t="shared" si="0"/>
        <v>121750.64999999991</v>
      </c>
      <c r="I30" s="40">
        <f t="shared" si="1"/>
        <v>6.862009844392479E-2</v>
      </c>
    </row>
    <row r="31" spans="1:9" ht="18" customHeight="1" x14ac:dyDescent="0.25">
      <c r="A31" s="53" t="s">
        <v>21</v>
      </c>
      <c r="B31" s="53" t="s">
        <v>837</v>
      </c>
      <c r="C31" s="41">
        <v>5</v>
      </c>
      <c r="D31" s="41">
        <v>2140001.0499999998</v>
      </c>
      <c r="E31" s="42">
        <v>1</v>
      </c>
      <c r="F31" s="43">
        <v>535799.99</v>
      </c>
      <c r="H31" s="39">
        <f t="shared" si="0"/>
        <v>-1604201.0599999998</v>
      </c>
      <c r="I31" s="40">
        <f t="shared" si="1"/>
        <v>-0.74962629574410722</v>
      </c>
    </row>
    <row r="32" spans="1:9" ht="18" customHeight="1" x14ac:dyDescent="0.25">
      <c r="A32" s="53" t="s">
        <v>21</v>
      </c>
      <c r="B32" s="53" t="s">
        <v>719</v>
      </c>
      <c r="C32" s="41">
        <v>7</v>
      </c>
      <c r="D32" s="41">
        <v>1177583.97</v>
      </c>
      <c r="E32" s="42">
        <v>7</v>
      </c>
      <c r="F32" s="43">
        <v>804252.81</v>
      </c>
      <c r="H32" s="39">
        <f t="shared" si="0"/>
        <v>-373331.15999999992</v>
      </c>
      <c r="I32" s="40">
        <f t="shared" si="1"/>
        <v>-0.31703145551480283</v>
      </c>
    </row>
    <row r="33" spans="1:9" ht="18" customHeight="1" x14ac:dyDescent="0.25">
      <c r="A33" s="53" t="s">
        <v>21</v>
      </c>
      <c r="B33" s="53" t="s">
        <v>115</v>
      </c>
      <c r="C33" s="41">
        <v>6</v>
      </c>
      <c r="D33" s="41">
        <v>818649.11</v>
      </c>
      <c r="E33" s="42">
        <v>6</v>
      </c>
      <c r="F33" s="43">
        <v>710024.36</v>
      </c>
      <c r="H33" s="39">
        <f t="shared" si="0"/>
        <v>-108624.75</v>
      </c>
      <c r="I33" s="40">
        <f t="shared" si="1"/>
        <v>-0.13268780075996173</v>
      </c>
    </row>
    <row r="34" spans="1:9" ht="18" customHeight="1" x14ac:dyDescent="0.25">
      <c r="A34" s="53" t="s">
        <v>21</v>
      </c>
      <c r="B34" s="53" t="s">
        <v>273</v>
      </c>
      <c r="C34" s="41">
        <v>5</v>
      </c>
      <c r="D34" s="41">
        <v>1816308.25</v>
      </c>
      <c r="E34" s="42">
        <v>5</v>
      </c>
      <c r="F34" s="43">
        <v>840125.32</v>
      </c>
      <c r="H34" s="39">
        <f t="shared" si="0"/>
        <v>-976182.93</v>
      </c>
      <c r="I34" s="40">
        <f t="shared" si="1"/>
        <v>-0.53745443814396598</v>
      </c>
    </row>
    <row r="35" spans="1:9" ht="18" customHeight="1" x14ac:dyDescent="0.25">
      <c r="A35" s="53" t="s">
        <v>21</v>
      </c>
      <c r="B35" s="53" t="s">
        <v>643</v>
      </c>
      <c r="C35" s="41">
        <v>7</v>
      </c>
      <c r="D35" s="41">
        <v>889114.53</v>
      </c>
      <c r="E35" s="42">
        <v>3</v>
      </c>
      <c r="F35" s="43">
        <v>285572.24</v>
      </c>
      <c r="H35" s="39">
        <f t="shared" si="0"/>
        <v>-603542.29</v>
      </c>
      <c r="I35" s="40">
        <f t="shared" si="1"/>
        <v>-0.6788127621758695</v>
      </c>
    </row>
    <row r="36" spans="1:9" ht="18" customHeight="1" x14ac:dyDescent="0.25">
      <c r="A36" s="53" t="s">
        <v>21</v>
      </c>
      <c r="B36" s="53" t="s">
        <v>289</v>
      </c>
      <c r="C36" s="41">
        <v>13</v>
      </c>
      <c r="D36" s="41">
        <v>1834180.64</v>
      </c>
      <c r="E36" s="42">
        <v>7</v>
      </c>
      <c r="F36" s="43">
        <v>777824.28</v>
      </c>
      <c r="H36" s="39">
        <f t="shared" si="0"/>
        <v>-1056356.3599999999</v>
      </c>
      <c r="I36" s="40">
        <f t="shared" si="1"/>
        <v>-0.57592820301494396</v>
      </c>
    </row>
    <row r="37" spans="1:9" ht="18" customHeight="1" x14ac:dyDescent="0.25">
      <c r="A37" s="53" t="s">
        <v>21</v>
      </c>
      <c r="B37" s="53" t="s">
        <v>329</v>
      </c>
      <c r="C37" s="41">
        <v>3</v>
      </c>
      <c r="D37" s="41">
        <v>274323</v>
      </c>
      <c r="E37" s="42">
        <v>1</v>
      </c>
      <c r="F37" s="43">
        <v>8000</v>
      </c>
      <c r="H37" s="39">
        <f t="shared" si="0"/>
        <v>-266323</v>
      </c>
      <c r="I37" s="40">
        <f t="shared" si="1"/>
        <v>-0.9708372976381856</v>
      </c>
    </row>
    <row r="38" spans="1:9" ht="18" customHeight="1" x14ac:dyDescent="0.25">
      <c r="A38" s="53" t="s">
        <v>21</v>
      </c>
      <c r="B38" s="53" t="s">
        <v>219</v>
      </c>
      <c r="C38" s="41">
        <v>9</v>
      </c>
      <c r="D38" s="41">
        <v>577732.42000000004</v>
      </c>
      <c r="E38" s="42">
        <v>6</v>
      </c>
      <c r="F38" s="43">
        <v>408590.26</v>
      </c>
      <c r="H38" s="39">
        <f t="shared" si="0"/>
        <v>-169142.16000000003</v>
      </c>
      <c r="I38" s="40">
        <f t="shared" si="1"/>
        <v>-0.29276902964870832</v>
      </c>
    </row>
    <row r="39" spans="1:9" ht="18" customHeight="1" x14ac:dyDescent="0.25">
      <c r="A39" s="53" t="s">
        <v>24</v>
      </c>
      <c r="B39" s="53" t="s">
        <v>277</v>
      </c>
      <c r="C39" s="41">
        <v>8</v>
      </c>
      <c r="D39" s="41">
        <v>3534988.59</v>
      </c>
      <c r="E39" s="42">
        <v>10</v>
      </c>
      <c r="F39" s="43">
        <v>4523577.78</v>
      </c>
      <c r="H39" s="39">
        <f t="shared" si="0"/>
        <v>988589.19000000041</v>
      </c>
      <c r="I39" s="40">
        <f t="shared" si="1"/>
        <v>0.2796583821505349</v>
      </c>
    </row>
    <row r="40" spans="1:9" ht="18" customHeight="1" x14ac:dyDescent="0.25">
      <c r="A40" s="53" t="s">
        <v>24</v>
      </c>
      <c r="B40" s="53" t="s">
        <v>710</v>
      </c>
      <c r="C40" s="41">
        <v>3</v>
      </c>
      <c r="D40" s="41">
        <v>329266.01</v>
      </c>
      <c r="E40" s="42">
        <v>1</v>
      </c>
      <c r="F40" s="43">
        <v>99998</v>
      </c>
      <c r="H40" s="39">
        <f t="shared" si="0"/>
        <v>-229268.01</v>
      </c>
      <c r="I40" s="40">
        <f t="shared" si="1"/>
        <v>-0.69630026494383679</v>
      </c>
    </row>
    <row r="41" spans="1:9" ht="18" customHeight="1" x14ac:dyDescent="0.25">
      <c r="A41" s="53" t="s">
        <v>24</v>
      </c>
      <c r="B41" s="53" t="s">
        <v>589</v>
      </c>
      <c r="C41" s="41">
        <v>2</v>
      </c>
      <c r="D41" s="41">
        <v>62496.04</v>
      </c>
      <c r="E41" s="42">
        <v>3</v>
      </c>
      <c r="F41" s="43">
        <v>268942.12</v>
      </c>
      <c r="H41" s="39">
        <f t="shared" si="0"/>
        <v>206446.07999999999</v>
      </c>
      <c r="I41" s="40">
        <f t="shared" si="1"/>
        <v>3.3033465800393111</v>
      </c>
    </row>
    <row r="42" spans="1:9" ht="18" customHeight="1" x14ac:dyDescent="0.25">
      <c r="A42" s="53" t="s">
        <v>24</v>
      </c>
      <c r="B42" s="53" t="s">
        <v>95</v>
      </c>
      <c r="C42" s="41">
        <v>5</v>
      </c>
      <c r="D42" s="41">
        <v>3256737.26</v>
      </c>
      <c r="E42" s="42">
        <v>2</v>
      </c>
      <c r="F42" s="43">
        <v>3036848.62</v>
      </c>
      <c r="H42" s="39">
        <f t="shared" si="0"/>
        <v>-219888.63999999966</v>
      </c>
      <c r="I42" s="40">
        <f t="shared" si="1"/>
        <v>-6.75180778937014E-2</v>
      </c>
    </row>
    <row r="43" spans="1:9" ht="18" customHeight="1" x14ac:dyDescent="0.25">
      <c r="A43" s="53" t="s">
        <v>23</v>
      </c>
      <c r="B43" s="53" t="s">
        <v>659</v>
      </c>
      <c r="C43" s="41">
        <v>4</v>
      </c>
      <c r="D43" s="41">
        <v>643752.81999999995</v>
      </c>
      <c r="E43" s="42">
        <v>11</v>
      </c>
      <c r="F43" s="43">
        <v>1075998.52</v>
      </c>
      <c r="H43" s="39">
        <f t="shared" si="0"/>
        <v>432245.70000000007</v>
      </c>
      <c r="I43" s="40">
        <f t="shared" si="1"/>
        <v>0.67144668974032629</v>
      </c>
    </row>
    <row r="44" spans="1:9" ht="18" customHeight="1" x14ac:dyDescent="0.25">
      <c r="A44" s="53" t="s">
        <v>23</v>
      </c>
      <c r="B44" s="53" t="s">
        <v>759</v>
      </c>
      <c r="C44" s="41">
        <v>0</v>
      </c>
      <c r="D44" s="41">
        <v>0</v>
      </c>
      <c r="E44" s="42">
        <v>1</v>
      </c>
      <c r="F44" s="43">
        <v>4810</v>
      </c>
      <c r="H44" s="39">
        <f t="shared" si="0"/>
        <v>4810</v>
      </c>
      <c r="I44" s="45" t="s">
        <v>1413</v>
      </c>
    </row>
    <row r="45" spans="1:9" ht="18" customHeight="1" x14ac:dyDescent="0.25">
      <c r="A45" s="53" t="s">
        <v>23</v>
      </c>
      <c r="B45" s="53" t="s">
        <v>252</v>
      </c>
      <c r="C45" s="41">
        <v>2</v>
      </c>
      <c r="D45" s="41">
        <v>82149</v>
      </c>
      <c r="E45" s="42">
        <v>7</v>
      </c>
      <c r="F45" s="43">
        <v>404176</v>
      </c>
      <c r="H45" s="39">
        <f t="shared" si="0"/>
        <v>322027</v>
      </c>
      <c r="I45" s="40">
        <f t="shared" si="1"/>
        <v>3.9200355451679267</v>
      </c>
    </row>
    <row r="46" spans="1:9" ht="18" customHeight="1" x14ac:dyDescent="0.25">
      <c r="A46" s="53" t="s">
        <v>23</v>
      </c>
      <c r="B46" s="53" t="s">
        <v>550</v>
      </c>
      <c r="C46" s="41">
        <v>1</v>
      </c>
      <c r="D46" s="41">
        <v>1000</v>
      </c>
      <c r="E46" s="42">
        <v>1</v>
      </c>
      <c r="F46" s="43">
        <v>186948</v>
      </c>
      <c r="H46" s="39">
        <f t="shared" si="0"/>
        <v>185948</v>
      </c>
      <c r="I46" s="40">
        <f t="shared" si="1"/>
        <v>185.94800000000001</v>
      </c>
    </row>
    <row r="47" spans="1:9" ht="18" customHeight="1" x14ac:dyDescent="0.25">
      <c r="A47" s="53" t="s">
        <v>26</v>
      </c>
      <c r="B47" s="53" t="s">
        <v>306</v>
      </c>
      <c r="C47" s="41">
        <v>0</v>
      </c>
      <c r="D47" s="41">
        <v>0</v>
      </c>
      <c r="E47" s="42">
        <v>1</v>
      </c>
      <c r="F47" s="43">
        <v>8409.9599999999991</v>
      </c>
      <c r="H47" s="39">
        <f t="shared" si="0"/>
        <v>8409.9599999999991</v>
      </c>
      <c r="I47" s="45" t="s">
        <v>1413</v>
      </c>
    </row>
    <row r="48" spans="1:9" ht="18" customHeight="1" x14ac:dyDescent="0.25">
      <c r="A48" s="53" t="s">
        <v>28</v>
      </c>
      <c r="B48" s="53" t="s">
        <v>804</v>
      </c>
      <c r="C48" s="41">
        <v>2</v>
      </c>
      <c r="D48" s="41">
        <v>8590</v>
      </c>
      <c r="E48" s="42">
        <v>1</v>
      </c>
      <c r="F48" s="43">
        <v>19200</v>
      </c>
      <c r="H48" s="39">
        <f t="shared" si="0"/>
        <v>10610</v>
      </c>
      <c r="I48" s="40">
        <f t="shared" si="1"/>
        <v>1.2351571594877764</v>
      </c>
    </row>
    <row r="49" spans="1:9" ht="18" customHeight="1" x14ac:dyDescent="0.25">
      <c r="A49" s="53" t="s">
        <v>28</v>
      </c>
      <c r="B49" s="53" t="s">
        <v>173</v>
      </c>
      <c r="C49" s="41">
        <v>13</v>
      </c>
      <c r="D49" s="41">
        <v>6355621.0099999998</v>
      </c>
      <c r="E49" s="42">
        <v>13</v>
      </c>
      <c r="F49" s="43">
        <v>5454220.25</v>
      </c>
      <c r="H49" s="39">
        <f t="shared" si="0"/>
        <v>-901400.75999999978</v>
      </c>
      <c r="I49" s="40">
        <f t="shared" si="1"/>
        <v>-0.1418273302611541</v>
      </c>
    </row>
    <row r="50" spans="1:9" ht="18" customHeight="1" x14ac:dyDescent="0.25">
      <c r="A50" s="53" t="s">
        <v>28</v>
      </c>
      <c r="B50" s="53" t="s">
        <v>418</v>
      </c>
      <c r="C50" s="41">
        <v>8</v>
      </c>
      <c r="D50" s="41">
        <v>4062699.65</v>
      </c>
      <c r="E50" s="42">
        <v>19</v>
      </c>
      <c r="F50" s="43">
        <v>7316844.7800000003</v>
      </c>
      <c r="H50" s="39">
        <f t="shared" si="0"/>
        <v>3254145.1300000004</v>
      </c>
      <c r="I50" s="40">
        <f t="shared" si="1"/>
        <v>0.80098097579032224</v>
      </c>
    </row>
    <row r="51" spans="1:9" ht="18" customHeight="1" x14ac:dyDescent="0.25">
      <c r="A51" s="53" t="s">
        <v>28</v>
      </c>
      <c r="B51" s="53" t="s">
        <v>782</v>
      </c>
      <c r="C51" s="41">
        <v>1</v>
      </c>
      <c r="D51" s="41">
        <v>1436850</v>
      </c>
      <c r="E51" s="42">
        <v>3</v>
      </c>
      <c r="F51" s="43">
        <v>1470767</v>
      </c>
      <c r="H51" s="39">
        <f t="shared" si="0"/>
        <v>33917</v>
      </c>
      <c r="I51" s="40">
        <f t="shared" si="1"/>
        <v>2.360510839684031E-2</v>
      </c>
    </row>
    <row r="52" spans="1:9" ht="18" customHeight="1" x14ac:dyDescent="0.25">
      <c r="A52" s="53" t="s">
        <v>28</v>
      </c>
      <c r="B52" s="53" t="s">
        <v>831</v>
      </c>
      <c r="C52" s="41">
        <v>7</v>
      </c>
      <c r="D52" s="41">
        <v>48766.67</v>
      </c>
      <c r="E52" s="42">
        <v>7</v>
      </c>
      <c r="F52" s="43">
        <v>38152</v>
      </c>
      <c r="H52" s="39">
        <f t="shared" si="0"/>
        <v>-10614.669999999998</v>
      </c>
      <c r="I52" s="40">
        <f t="shared" si="1"/>
        <v>-0.21766239113722546</v>
      </c>
    </row>
    <row r="53" spans="1:9" ht="18" customHeight="1" x14ac:dyDescent="0.25">
      <c r="A53" s="53" t="s">
        <v>28</v>
      </c>
      <c r="B53" s="53" t="s">
        <v>147</v>
      </c>
      <c r="C53" s="41">
        <v>10</v>
      </c>
      <c r="D53" s="41">
        <v>3460675.9</v>
      </c>
      <c r="E53" s="42">
        <v>7</v>
      </c>
      <c r="F53" s="43">
        <v>1219644.73</v>
      </c>
      <c r="H53" s="39">
        <f t="shared" si="0"/>
        <v>-2241031.17</v>
      </c>
      <c r="I53" s="40">
        <f t="shared" si="1"/>
        <v>-0.64757036912933685</v>
      </c>
    </row>
    <row r="54" spans="1:9" ht="18" customHeight="1" x14ac:dyDescent="0.25">
      <c r="A54" s="53" t="s">
        <v>28</v>
      </c>
      <c r="B54" s="53" t="s">
        <v>939</v>
      </c>
      <c r="C54" s="41">
        <v>0</v>
      </c>
      <c r="D54" s="41">
        <v>0</v>
      </c>
      <c r="E54" s="42">
        <v>2</v>
      </c>
      <c r="F54" s="43">
        <v>24688.83</v>
      </c>
      <c r="H54" s="39">
        <f t="shared" si="0"/>
        <v>24688.83</v>
      </c>
      <c r="I54" s="45" t="s">
        <v>1413</v>
      </c>
    </row>
    <row r="55" spans="1:9" ht="18" customHeight="1" x14ac:dyDescent="0.25">
      <c r="A55" s="53" t="s">
        <v>28</v>
      </c>
      <c r="B55" s="53" t="s">
        <v>190</v>
      </c>
      <c r="C55" s="41">
        <v>5</v>
      </c>
      <c r="D55" s="41">
        <v>39500.5</v>
      </c>
      <c r="E55" s="42">
        <v>4</v>
      </c>
      <c r="F55" s="43">
        <v>33000</v>
      </c>
      <c r="H55" s="39">
        <f t="shared" si="0"/>
        <v>-6500.5</v>
      </c>
      <c r="I55" s="40">
        <f t="shared" si="1"/>
        <v>-0.16456753711978328</v>
      </c>
    </row>
    <row r="56" spans="1:9" ht="18" customHeight="1" x14ac:dyDescent="0.25">
      <c r="A56" s="53" t="s">
        <v>28</v>
      </c>
      <c r="B56" s="53" t="s">
        <v>775</v>
      </c>
      <c r="C56" s="41">
        <v>0</v>
      </c>
      <c r="D56" s="41">
        <v>0</v>
      </c>
      <c r="E56" s="42">
        <v>1</v>
      </c>
      <c r="F56" s="43">
        <v>21058.44</v>
      </c>
      <c r="H56" s="39">
        <f t="shared" si="0"/>
        <v>21058.44</v>
      </c>
      <c r="I56" s="45" t="s">
        <v>1413</v>
      </c>
    </row>
    <row r="57" spans="1:9" ht="18" customHeight="1" x14ac:dyDescent="0.25">
      <c r="A57" s="53" t="s">
        <v>28</v>
      </c>
      <c r="B57" s="53" t="s">
        <v>422</v>
      </c>
      <c r="C57" s="41">
        <v>19</v>
      </c>
      <c r="D57" s="41">
        <v>2217417.94</v>
      </c>
      <c r="E57" s="42">
        <v>12</v>
      </c>
      <c r="F57" s="43">
        <v>923321.36</v>
      </c>
      <c r="H57" s="39">
        <f t="shared" si="0"/>
        <v>-1294096.58</v>
      </c>
      <c r="I57" s="40">
        <f t="shared" si="1"/>
        <v>-0.5836051727803736</v>
      </c>
    </row>
    <row r="58" spans="1:9" ht="18" customHeight="1" x14ac:dyDescent="0.25">
      <c r="A58" s="53" t="s">
        <v>28</v>
      </c>
      <c r="B58" s="53" t="s">
        <v>386</v>
      </c>
      <c r="C58" s="41">
        <v>0</v>
      </c>
      <c r="D58" s="41">
        <v>0</v>
      </c>
      <c r="E58" s="42">
        <v>2</v>
      </c>
      <c r="F58" s="43">
        <v>39756.6</v>
      </c>
      <c r="H58" s="39">
        <f t="shared" si="0"/>
        <v>39756.6</v>
      </c>
      <c r="I58" s="45" t="s">
        <v>1413</v>
      </c>
    </row>
    <row r="59" spans="1:9" ht="18" customHeight="1" x14ac:dyDescent="0.25">
      <c r="A59" s="53" t="s">
        <v>28</v>
      </c>
      <c r="B59" s="53" t="s">
        <v>296</v>
      </c>
      <c r="C59" s="41">
        <v>2</v>
      </c>
      <c r="D59" s="41">
        <v>26967</v>
      </c>
      <c r="E59" s="42">
        <v>4</v>
      </c>
      <c r="F59" s="43">
        <v>218444.4</v>
      </c>
      <c r="H59" s="39">
        <f t="shared" si="0"/>
        <v>191477.4</v>
      </c>
      <c r="I59" s="40">
        <f t="shared" si="1"/>
        <v>7.1004338636110802</v>
      </c>
    </row>
    <row r="60" spans="1:9" ht="18" customHeight="1" x14ac:dyDescent="0.25">
      <c r="A60" s="53" t="s">
        <v>28</v>
      </c>
      <c r="B60" s="53" t="s">
        <v>211</v>
      </c>
      <c r="C60" s="41">
        <v>9</v>
      </c>
      <c r="D60" s="41">
        <v>1506006.93</v>
      </c>
      <c r="E60" s="42">
        <v>9</v>
      </c>
      <c r="F60" s="43">
        <v>1591123.01</v>
      </c>
      <c r="H60" s="39">
        <f t="shared" si="0"/>
        <v>85116.080000000075</v>
      </c>
      <c r="I60" s="40">
        <f t="shared" si="1"/>
        <v>5.651772133611635E-2</v>
      </c>
    </row>
    <row r="61" spans="1:9" ht="18" customHeight="1" x14ac:dyDescent="0.25">
      <c r="A61" s="53" t="s">
        <v>28</v>
      </c>
      <c r="B61" s="53" t="s">
        <v>131</v>
      </c>
      <c r="C61" s="41">
        <v>1</v>
      </c>
      <c r="D61" s="41">
        <v>36050</v>
      </c>
      <c r="E61" s="42">
        <v>1</v>
      </c>
      <c r="F61" s="43">
        <v>76459.58</v>
      </c>
      <c r="H61" s="39">
        <f t="shared" si="0"/>
        <v>40409.58</v>
      </c>
      <c r="I61" s="40">
        <f t="shared" si="1"/>
        <v>1.1209314840499307</v>
      </c>
    </row>
    <row r="62" spans="1:9" ht="18" customHeight="1" x14ac:dyDescent="0.25">
      <c r="A62" s="53" t="s">
        <v>28</v>
      </c>
      <c r="B62" s="53" t="s">
        <v>310</v>
      </c>
      <c r="C62" s="41">
        <v>10</v>
      </c>
      <c r="D62" s="41">
        <v>2953549.15</v>
      </c>
      <c r="E62" s="42">
        <v>13</v>
      </c>
      <c r="F62" s="43">
        <v>3100088.04</v>
      </c>
      <c r="H62" s="39">
        <f t="shared" si="0"/>
        <v>146538.89000000013</v>
      </c>
      <c r="I62" s="40">
        <f t="shared" si="1"/>
        <v>4.9614508700490098E-2</v>
      </c>
    </row>
    <row r="63" spans="1:9" ht="18" customHeight="1" x14ac:dyDescent="0.25">
      <c r="A63" s="53" t="s">
        <v>28</v>
      </c>
      <c r="B63" s="53" t="s">
        <v>300</v>
      </c>
      <c r="C63" s="41">
        <v>10</v>
      </c>
      <c r="D63" s="41">
        <v>2787598.02</v>
      </c>
      <c r="E63" s="42">
        <v>6</v>
      </c>
      <c r="F63" s="43">
        <v>1482127.73</v>
      </c>
      <c r="H63" s="39">
        <f t="shared" si="0"/>
        <v>-1305470.29</v>
      </c>
      <c r="I63" s="40">
        <f t="shared" si="1"/>
        <v>-0.46831368103784204</v>
      </c>
    </row>
    <row r="64" spans="1:9" ht="18" customHeight="1" x14ac:dyDescent="0.25">
      <c r="A64" s="53" t="s">
        <v>28</v>
      </c>
      <c r="B64" s="53" t="s">
        <v>773</v>
      </c>
      <c r="C64" s="41">
        <v>0</v>
      </c>
      <c r="D64" s="41">
        <v>0</v>
      </c>
      <c r="E64" s="42">
        <v>2</v>
      </c>
      <c r="F64" s="43">
        <v>194611</v>
      </c>
      <c r="H64" s="39">
        <f t="shared" si="0"/>
        <v>194611</v>
      </c>
      <c r="I64" s="45" t="s">
        <v>1413</v>
      </c>
    </row>
    <row r="65" spans="1:9" ht="18" customHeight="1" x14ac:dyDescent="0.25">
      <c r="A65" s="53" t="s">
        <v>28</v>
      </c>
      <c r="B65" s="53" t="s">
        <v>100</v>
      </c>
      <c r="C65" s="41">
        <v>31</v>
      </c>
      <c r="D65" s="41">
        <v>5969920</v>
      </c>
      <c r="E65" s="42">
        <v>29</v>
      </c>
      <c r="F65" s="43">
        <v>9623309.4000000004</v>
      </c>
      <c r="H65" s="39">
        <f t="shared" si="0"/>
        <v>3653389.4000000004</v>
      </c>
      <c r="I65" s="40">
        <f t="shared" si="1"/>
        <v>0.61196622400300182</v>
      </c>
    </row>
    <row r="66" spans="1:9" ht="18" customHeight="1" x14ac:dyDescent="0.25">
      <c r="A66" s="53" t="s">
        <v>28</v>
      </c>
      <c r="B66" s="53" t="s">
        <v>972</v>
      </c>
      <c r="C66" s="41">
        <v>1</v>
      </c>
      <c r="D66" s="41">
        <v>383508.84</v>
      </c>
      <c r="E66" s="42">
        <v>1</v>
      </c>
      <c r="F66" s="43">
        <v>380094</v>
      </c>
      <c r="H66" s="39">
        <f t="shared" si="0"/>
        <v>-3414.8400000000256</v>
      </c>
      <c r="I66" s="40">
        <f t="shared" si="1"/>
        <v>-8.9042015302698771E-3</v>
      </c>
    </row>
    <row r="67" spans="1:9" ht="18" customHeight="1" x14ac:dyDescent="0.25">
      <c r="A67" s="53" t="s">
        <v>28</v>
      </c>
      <c r="B67" s="53" t="s">
        <v>238</v>
      </c>
      <c r="C67" s="41">
        <v>13</v>
      </c>
      <c r="D67" s="41">
        <v>4223228.53</v>
      </c>
      <c r="E67" s="42">
        <v>12</v>
      </c>
      <c r="F67" s="43">
        <v>3175596.23</v>
      </c>
      <c r="H67" s="39">
        <f t="shared" si="0"/>
        <v>-1047632.3000000003</v>
      </c>
      <c r="I67" s="40">
        <f t="shared" si="1"/>
        <v>-0.24806431680361854</v>
      </c>
    </row>
    <row r="68" spans="1:9" ht="18" customHeight="1" x14ac:dyDescent="0.25">
      <c r="A68" s="53" t="s">
        <v>28</v>
      </c>
      <c r="B68" s="53" t="s">
        <v>124</v>
      </c>
      <c r="C68" s="41">
        <v>26</v>
      </c>
      <c r="D68" s="41">
        <v>4472154.9800000004</v>
      </c>
      <c r="E68" s="42">
        <v>24</v>
      </c>
      <c r="F68" s="43">
        <v>3462125</v>
      </c>
      <c r="H68" s="39">
        <f t="shared" si="0"/>
        <v>-1010029.9800000004</v>
      </c>
      <c r="I68" s="40">
        <f t="shared" si="1"/>
        <v>-0.22584860867232295</v>
      </c>
    </row>
    <row r="69" spans="1:9" ht="18" customHeight="1" x14ac:dyDescent="0.25">
      <c r="A69" s="53" t="s">
        <v>28</v>
      </c>
      <c r="B69" s="53" t="s">
        <v>969</v>
      </c>
      <c r="C69" s="41">
        <v>1</v>
      </c>
      <c r="D69" s="41">
        <v>390000</v>
      </c>
      <c r="E69" s="42">
        <v>4</v>
      </c>
      <c r="F69" s="43">
        <v>791550.48</v>
      </c>
      <c r="H69" s="39">
        <f t="shared" si="0"/>
        <v>401550.48</v>
      </c>
      <c r="I69" s="40">
        <f t="shared" si="1"/>
        <v>1.0296166153846154</v>
      </c>
    </row>
    <row r="70" spans="1:9" ht="18" customHeight="1" x14ac:dyDescent="0.25">
      <c r="A70" s="53" t="s">
        <v>28</v>
      </c>
      <c r="B70" s="53" t="s">
        <v>358</v>
      </c>
      <c r="C70" s="41">
        <v>0</v>
      </c>
      <c r="D70" s="41">
        <v>0</v>
      </c>
      <c r="E70" s="42">
        <v>2</v>
      </c>
      <c r="F70" s="43">
        <v>27105</v>
      </c>
      <c r="H70" s="39">
        <f t="shared" si="0"/>
        <v>27105</v>
      </c>
      <c r="I70" s="45" t="s">
        <v>1413</v>
      </c>
    </row>
    <row r="71" spans="1:9" ht="18" customHeight="1" x14ac:dyDescent="0.25">
      <c r="A71" s="53" t="s">
        <v>28</v>
      </c>
      <c r="B71" s="53" t="s">
        <v>120</v>
      </c>
      <c r="C71" s="41">
        <v>3</v>
      </c>
      <c r="D71" s="41">
        <v>638250</v>
      </c>
      <c r="E71" s="42">
        <v>3</v>
      </c>
      <c r="F71" s="43">
        <v>600151.28</v>
      </c>
      <c r="H71" s="39">
        <f t="shared" si="0"/>
        <v>-38098.719999999972</v>
      </c>
      <c r="I71" s="40">
        <f t="shared" si="1"/>
        <v>-5.9692471602036778E-2</v>
      </c>
    </row>
    <row r="72" spans="1:9" ht="18" customHeight="1" x14ac:dyDescent="0.25">
      <c r="A72" s="53" t="s">
        <v>28</v>
      </c>
      <c r="B72" s="53" t="s">
        <v>184</v>
      </c>
      <c r="C72" s="41">
        <v>4</v>
      </c>
      <c r="D72" s="41">
        <v>750916.34</v>
      </c>
      <c r="E72" s="42">
        <v>5</v>
      </c>
      <c r="F72" s="43">
        <v>582431.4</v>
      </c>
      <c r="H72" s="39">
        <f t="shared" ref="H72:H106" si="2">F72-D72</f>
        <v>-168484.93999999994</v>
      </c>
      <c r="I72" s="40">
        <f t="shared" ref="I72:I107" si="3">H72/D72</f>
        <v>-0.2243724513971822</v>
      </c>
    </row>
    <row r="73" spans="1:9" ht="18" customHeight="1" x14ac:dyDescent="0.25">
      <c r="A73" s="53" t="s">
        <v>28</v>
      </c>
      <c r="B73" s="53" t="s">
        <v>167</v>
      </c>
      <c r="C73" s="41">
        <v>5</v>
      </c>
      <c r="D73" s="41">
        <v>7672.93</v>
      </c>
      <c r="E73" s="42">
        <v>4</v>
      </c>
      <c r="F73" s="43">
        <v>640774.88</v>
      </c>
      <c r="H73" s="39">
        <f t="shared" si="2"/>
        <v>633101.94999999995</v>
      </c>
      <c r="I73" s="40">
        <f t="shared" si="3"/>
        <v>82.511107230223644</v>
      </c>
    </row>
    <row r="74" spans="1:9" ht="18" customHeight="1" x14ac:dyDescent="0.25">
      <c r="A74" s="53" t="s">
        <v>28</v>
      </c>
      <c r="B74" s="53" t="s">
        <v>1020</v>
      </c>
      <c r="C74" s="41">
        <v>1</v>
      </c>
      <c r="D74" s="41">
        <v>48978</v>
      </c>
      <c r="E74" s="42">
        <v>1</v>
      </c>
      <c r="F74" s="43">
        <v>50332</v>
      </c>
      <c r="H74" s="39">
        <f t="shared" si="2"/>
        <v>1354</v>
      </c>
      <c r="I74" s="40">
        <f t="shared" si="3"/>
        <v>2.7645065131283432E-2</v>
      </c>
    </row>
    <row r="75" spans="1:9" ht="18" customHeight="1" x14ac:dyDescent="0.25">
      <c r="A75" s="53" t="s">
        <v>28</v>
      </c>
      <c r="B75" s="53" t="s">
        <v>832</v>
      </c>
      <c r="C75" s="41">
        <v>2</v>
      </c>
      <c r="D75" s="41">
        <v>1656692</v>
      </c>
      <c r="E75" s="42">
        <v>1</v>
      </c>
      <c r="F75" s="43">
        <v>336158</v>
      </c>
      <c r="H75" s="39">
        <f t="shared" si="2"/>
        <v>-1320534</v>
      </c>
      <c r="I75" s="40">
        <f t="shared" si="3"/>
        <v>-0.79709082919456364</v>
      </c>
    </row>
    <row r="76" spans="1:9" ht="18" customHeight="1" x14ac:dyDescent="0.25">
      <c r="A76" s="53" t="s">
        <v>28</v>
      </c>
      <c r="B76" s="53" t="s">
        <v>135</v>
      </c>
      <c r="C76" s="41">
        <v>45</v>
      </c>
      <c r="D76" s="41">
        <v>10764802.08</v>
      </c>
      <c r="E76" s="42">
        <v>44</v>
      </c>
      <c r="F76" s="43">
        <v>13560932.25</v>
      </c>
      <c r="H76" s="39">
        <f t="shared" si="2"/>
        <v>2796130.17</v>
      </c>
      <c r="I76" s="40">
        <f t="shared" si="3"/>
        <v>0.25974747600747339</v>
      </c>
    </row>
    <row r="77" spans="1:9" ht="18" customHeight="1" x14ac:dyDescent="0.25">
      <c r="A77" s="53" t="s">
        <v>28</v>
      </c>
      <c r="B77" s="53" t="s">
        <v>401</v>
      </c>
      <c r="C77" s="41">
        <v>25</v>
      </c>
      <c r="D77" s="41">
        <v>11971446.810000001</v>
      </c>
      <c r="E77" s="42">
        <v>18</v>
      </c>
      <c r="F77" s="43">
        <v>1996623.98</v>
      </c>
      <c r="H77" s="39">
        <f t="shared" si="2"/>
        <v>-9974822.8300000001</v>
      </c>
      <c r="I77" s="40">
        <f t="shared" si="3"/>
        <v>-0.83321782139714484</v>
      </c>
    </row>
    <row r="78" spans="1:9" ht="18" customHeight="1" x14ac:dyDescent="0.25">
      <c r="A78" s="53" t="s">
        <v>28</v>
      </c>
      <c r="B78" s="53" t="s">
        <v>833</v>
      </c>
      <c r="C78" s="41">
        <v>7</v>
      </c>
      <c r="D78" s="41">
        <v>50750.33</v>
      </c>
      <c r="E78" s="42">
        <v>4</v>
      </c>
      <c r="F78" s="43">
        <v>55363.71</v>
      </c>
      <c r="H78" s="39">
        <f t="shared" si="2"/>
        <v>4613.3799999999974</v>
      </c>
      <c r="I78" s="40">
        <f t="shared" si="3"/>
        <v>9.0903448312552787E-2</v>
      </c>
    </row>
    <row r="79" spans="1:9" ht="18" customHeight="1" x14ac:dyDescent="0.25">
      <c r="A79" s="53" t="s">
        <v>28</v>
      </c>
      <c r="B79" s="53" t="s">
        <v>476</v>
      </c>
      <c r="C79" s="41">
        <v>6</v>
      </c>
      <c r="D79" s="41">
        <v>536876.04</v>
      </c>
      <c r="E79" s="42">
        <v>4</v>
      </c>
      <c r="F79" s="43">
        <v>188353.6</v>
      </c>
      <c r="H79" s="39">
        <f t="shared" si="2"/>
        <v>-348522.44000000006</v>
      </c>
      <c r="I79" s="40">
        <f t="shared" si="3"/>
        <v>-0.64916743164772273</v>
      </c>
    </row>
    <row r="80" spans="1:9" ht="18" customHeight="1" x14ac:dyDescent="0.25">
      <c r="A80" s="53" t="s">
        <v>28</v>
      </c>
      <c r="B80" s="53" t="s">
        <v>1032</v>
      </c>
      <c r="C80" s="41">
        <v>2</v>
      </c>
      <c r="D80" s="41">
        <v>6811.09</v>
      </c>
      <c r="E80" s="42">
        <v>8</v>
      </c>
      <c r="F80" s="43">
        <v>163068.59</v>
      </c>
      <c r="H80" s="39">
        <f t="shared" si="2"/>
        <v>156257.5</v>
      </c>
      <c r="I80" s="40">
        <f t="shared" si="3"/>
        <v>22.941629019731057</v>
      </c>
    </row>
    <row r="81" spans="1:9" ht="18" customHeight="1" x14ac:dyDescent="0.25">
      <c r="A81" s="53" t="s">
        <v>28</v>
      </c>
      <c r="B81" s="53" t="s">
        <v>207</v>
      </c>
      <c r="C81" s="41">
        <v>10</v>
      </c>
      <c r="D81" s="41">
        <v>3010634.39</v>
      </c>
      <c r="E81" s="42">
        <v>14</v>
      </c>
      <c r="F81" s="43">
        <v>4315829.72</v>
      </c>
      <c r="H81" s="39">
        <f t="shared" si="2"/>
        <v>1305195.3299999996</v>
      </c>
      <c r="I81" s="40">
        <f t="shared" si="3"/>
        <v>0.43352834018480724</v>
      </c>
    </row>
    <row r="82" spans="1:9" ht="18" customHeight="1" x14ac:dyDescent="0.25">
      <c r="A82" s="53" t="s">
        <v>28</v>
      </c>
      <c r="B82" s="53" t="s">
        <v>77</v>
      </c>
      <c r="C82" s="41">
        <v>28</v>
      </c>
      <c r="D82" s="41">
        <v>14092599.66</v>
      </c>
      <c r="E82" s="42">
        <v>32</v>
      </c>
      <c r="F82" s="43">
        <v>14983978.33</v>
      </c>
      <c r="H82" s="39">
        <f t="shared" si="2"/>
        <v>891378.66999999993</v>
      </c>
      <c r="I82" s="40">
        <f t="shared" si="3"/>
        <v>6.3251542760422094E-2</v>
      </c>
    </row>
    <row r="83" spans="1:9" ht="18" customHeight="1" x14ac:dyDescent="0.25">
      <c r="A83" s="53" t="s">
        <v>28</v>
      </c>
      <c r="B83" s="53" t="s">
        <v>993</v>
      </c>
      <c r="C83" s="41">
        <v>2</v>
      </c>
      <c r="D83" s="41">
        <v>84825</v>
      </c>
      <c r="E83" s="42">
        <v>0</v>
      </c>
      <c r="F83" s="43">
        <v>0</v>
      </c>
      <c r="H83" s="39">
        <f t="shared" si="2"/>
        <v>-84825</v>
      </c>
      <c r="I83" s="40">
        <f t="shared" si="3"/>
        <v>-1</v>
      </c>
    </row>
    <row r="84" spans="1:9" ht="18" customHeight="1" x14ac:dyDescent="0.25">
      <c r="A84" s="53" t="s">
        <v>28</v>
      </c>
      <c r="B84" s="53" t="s">
        <v>730</v>
      </c>
      <c r="C84" s="41">
        <v>0</v>
      </c>
      <c r="D84" s="41">
        <v>0</v>
      </c>
      <c r="E84" s="42">
        <v>1</v>
      </c>
      <c r="F84" s="43">
        <v>524444</v>
      </c>
      <c r="H84" s="39">
        <f t="shared" si="2"/>
        <v>524444</v>
      </c>
      <c r="I84" s="45" t="s">
        <v>1413</v>
      </c>
    </row>
    <row r="85" spans="1:9" ht="18" customHeight="1" x14ac:dyDescent="0.25">
      <c r="A85" s="53" t="s">
        <v>28</v>
      </c>
      <c r="B85" s="53" t="s">
        <v>346</v>
      </c>
      <c r="C85" s="41">
        <v>3</v>
      </c>
      <c r="D85" s="41">
        <v>431528.84</v>
      </c>
      <c r="E85" s="42">
        <v>5</v>
      </c>
      <c r="F85" s="43">
        <v>725640.44</v>
      </c>
      <c r="H85" s="39">
        <f t="shared" si="2"/>
        <v>294111.59999999992</v>
      </c>
      <c r="I85" s="40">
        <f t="shared" si="3"/>
        <v>0.68155722801748286</v>
      </c>
    </row>
    <row r="86" spans="1:9" ht="18" customHeight="1" x14ac:dyDescent="0.25">
      <c r="A86" s="53" t="s">
        <v>28</v>
      </c>
      <c r="B86" s="53" t="s">
        <v>834</v>
      </c>
      <c r="C86" s="41">
        <v>3</v>
      </c>
      <c r="D86" s="41">
        <v>75500.009999999995</v>
      </c>
      <c r="E86" s="42">
        <v>1</v>
      </c>
      <c r="F86" s="43">
        <v>26000</v>
      </c>
      <c r="H86" s="39">
        <f t="shared" si="2"/>
        <v>-49500.009999999995</v>
      </c>
      <c r="I86" s="40">
        <f t="shared" si="3"/>
        <v>-0.65562918468487619</v>
      </c>
    </row>
    <row r="87" spans="1:9" ht="18" customHeight="1" x14ac:dyDescent="0.25">
      <c r="A87" s="53" t="s">
        <v>28</v>
      </c>
      <c r="B87" s="53" t="s">
        <v>835</v>
      </c>
      <c r="C87" s="41">
        <v>2</v>
      </c>
      <c r="D87" s="41">
        <v>1000</v>
      </c>
      <c r="E87" s="42">
        <v>0</v>
      </c>
      <c r="F87" s="43">
        <v>0</v>
      </c>
      <c r="H87" s="39">
        <f t="shared" si="2"/>
        <v>-1000</v>
      </c>
      <c r="I87" s="40">
        <f t="shared" si="3"/>
        <v>-1</v>
      </c>
    </row>
    <row r="88" spans="1:9" ht="18" customHeight="1" x14ac:dyDescent="0.25">
      <c r="A88" s="53" t="s">
        <v>28</v>
      </c>
      <c r="B88" s="53" t="s">
        <v>1047</v>
      </c>
      <c r="C88" s="41">
        <v>1</v>
      </c>
      <c r="D88" s="41">
        <v>150000</v>
      </c>
      <c r="E88" s="42">
        <v>1</v>
      </c>
      <c r="F88" s="43">
        <v>141999</v>
      </c>
      <c r="H88" s="39">
        <f t="shared" si="2"/>
        <v>-8001</v>
      </c>
      <c r="I88" s="40">
        <f t="shared" si="3"/>
        <v>-5.3339999999999999E-2</v>
      </c>
    </row>
    <row r="89" spans="1:9" ht="18" customHeight="1" x14ac:dyDescent="0.25">
      <c r="A89" s="53" t="s">
        <v>28</v>
      </c>
      <c r="B89" s="53" t="s">
        <v>611</v>
      </c>
      <c r="C89" s="41">
        <v>0</v>
      </c>
      <c r="D89" s="41">
        <v>0</v>
      </c>
      <c r="E89" s="42">
        <v>1</v>
      </c>
      <c r="F89" s="43">
        <v>16203</v>
      </c>
      <c r="H89" s="39">
        <f t="shared" si="2"/>
        <v>16203</v>
      </c>
      <c r="I89" s="45" t="s">
        <v>1413</v>
      </c>
    </row>
    <row r="90" spans="1:9" ht="18" customHeight="1" x14ac:dyDescent="0.25">
      <c r="A90" s="53" t="s">
        <v>28</v>
      </c>
      <c r="B90" s="53" t="s">
        <v>836</v>
      </c>
      <c r="C90" s="41">
        <v>2</v>
      </c>
      <c r="D90" s="41">
        <v>12800</v>
      </c>
      <c r="E90" s="42">
        <v>1</v>
      </c>
      <c r="F90" s="43">
        <v>6400</v>
      </c>
      <c r="H90" s="39">
        <f t="shared" si="2"/>
        <v>-6400</v>
      </c>
      <c r="I90" s="40">
        <f t="shared" si="3"/>
        <v>-0.5</v>
      </c>
    </row>
    <row r="91" spans="1:9" ht="18" customHeight="1" x14ac:dyDescent="0.25">
      <c r="A91" s="53" t="s">
        <v>28</v>
      </c>
      <c r="B91" s="53" t="s">
        <v>840</v>
      </c>
      <c r="C91" s="41">
        <v>3</v>
      </c>
      <c r="D91" s="41">
        <v>50930</v>
      </c>
      <c r="E91" s="42">
        <v>1</v>
      </c>
      <c r="F91" s="43">
        <v>62280</v>
      </c>
      <c r="H91" s="39">
        <f t="shared" si="2"/>
        <v>11350</v>
      </c>
      <c r="I91" s="40">
        <f t="shared" si="3"/>
        <v>0.2228548988808168</v>
      </c>
    </row>
    <row r="92" spans="1:9" ht="18" customHeight="1" x14ac:dyDescent="0.25">
      <c r="A92" s="53" t="s">
        <v>28</v>
      </c>
      <c r="B92" s="53" t="s">
        <v>624</v>
      </c>
      <c r="C92" s="41">
        <v>13</v>
      </c>
      <c r="D92" s="41">
        <v>338430.6</v>
      </c>
      <c r="E92" s="42">
        <v>10</v>
      </c>
      <c r="F92" s="43">
        <v>167288</v>
      </c>
      <c r="H92" s="39">
        <f t="shared" si="2"/>
        <v>-171142.59999999998</v>
      </c>
      <c r="I92" s="40">
        <f t="shared" si="3"/>
        <v>-0.50569481601249999</v>
      </c>
    </row>
    <row r="93" spans="1:9" ht="18" customHeight="1" x14ac:dyDescent="0.25">
      <c r="A93" s="53" t="s">
        <v>51</v>
      </c>
      <c r="B93" s="53" t="s">
        <v>607</v>
      </c>
      <c r="C93" s="41">
        <v>1</v>
      </c>
      <c r="D93" s="41">
        <v>327680</v>
      </c>
      <c r="E93" s="42">
        <v>4</v>
      </c>
      <c r="F93" s="43">
        <v>646049</v>
      </c>
      <c r="H93" s="39">
        <f t="shared" si="2"/>
        <v>318369</v>
      </c>
      <c r="I93" s="40">
        <f t="shared" si="3"/>
        <v>0.97158508300781254</v>
      </c>
    </row>
    <row r="94" spans="1:9" ht="18" customHeight="1" x14ac:dyDescent="0.25">
      <c r="A94" s="53" t="s">
        <v>51</v>
      </c>
      <c r="B94" s="53" t="s">
        <v>1521</v>
      </c>
      <c r="C94" s="41">
        <v>0</v>
      </c>
      <c r="D94" s="41">
        <v>0</v>
      </c>
      <c r="E94" s="42">
        <v>1</v>
      </c>
      <c r="F94" s="43">
        <v>4000</v>
      </c>
      <c r="H94" s="39">
        <f t="shared" si="2"/>
        <v>4000</v>
      </c>
      <c r="I94" s="45" t="s">
        <v>1413</v>
      </c>
    </row>
    <row r="95" spans="1:9" ht="18" customHeight="1" x14ac:dyDescent="0.25">
      <c r="A95" s="53" t="s">
        <v>51</v>
      </c>
      <c r="B95" s="53" t="s">
        <v>462</v>
      </c>
      <c r="C95" s="41">
        <v>0</v>
      </c>
      <c r="D95" s="41">
        <v>0</v>
      </c>
      <c r="E95" s="42">
        <v>2</v>
      </c>
      <c r="F95" s="43">
        <v>92480.7</v>
      </c>
      <c r="H95" s="39">
        <f t="shared" si="2"/>
        <v>92480.7</v>
      </c>
      <c r="I95" s="45" t="s">
        <v>1413</v>
      </c>
    </row>
    <row r="96" spans="1:9" ht="18" customHeight="1" x14ac:dyDescent="0.25">
      <c r="A96" s="53" t="s">
        <v>51</v>
      </c>
      <c r="B96" s="53" t="s">
        <v>740</v>
      </c>
      <c r="C96" s="41">
        <v>1</v>
      </c>
      <c r="D96" s="41">
        <v>281000</v>
      </c>
      <c r="E96" s="42">
        <v>1</v>
      </c>
      <c r="F96" s="43">
        <v>143666</v>
      </c>
      <c r="H96" s="39">
        <f t="shared" si="2"/>
        <v>-137334</v>
      </c>
      <c r="I96" s="40">
        <f t="shared" si="3"/>
        <v>-0.48873309608540927</v>
      </c>
    </row>
    <row r="97" spans="1:10" ht="18" customHeight="1" x14ac:dyDescent="0.25">
      <c r="A97" s="53" t="s">
        <v>51</v>
      </c>
      <c r="B97" s="53" t="s">
        <v>248</v>
      </c>
      <c r="C97" s="41">
        <v>0</v>
      </c>
      <c r="D97" s="41">
        <v>0</v>
      </c>
      <c r="E97" s="42">
        <v>1</v>
      </c>
      <c r="F97" s="43">
        <v>12000.48</v>
      </c>
      <c r="H97" s="39">
        <f t="shared" si="2"/>
        <v>12000.48</v>
      </c>
      <c r="I97" s="45" t="s">
        <v>1413</v>
      </c>
    </row>
    <row r="98" spans="1:10" ht="18" customHeight="1" x14ac:dyDescent="0.25">
      <c r="A98" s="53" t="s">
        <v>51</v>
      </c>
      <c r="B98" s="53" t="s">
        <v>841</v>
      </c>
      <c r="C98" s="41">
        <v>1</v>
      </c>
      <c r="D98" s="41">
        <v>7000</v>
      </c>
      <c r="E98" s="42">
        <v>0</v>
      </c>
      <c r="F98" s="43">
        <v>0</v>
      </c>
      <c r="H98" s="39">
        <f t="shared" si="2"/>
        <v>-7000</v>
      </c>
      <c r="I98" s="40">
        <f t="shared" si="3"/>
        <v>-1</v>
      </c>
    </row>
    <row r="99" spans="1:10" ht="18" customHeight="1" x14ac:dyDescent="0.25">
      <c r="A99" s="53" t="s">
        <v>51</v>
      </c>
      <c r="B99" s="53" t="s">
        <v>1717</v>
      </c>
      <c r="C99" s="41">
        <v>0</v>
      </c>
      <c r="D99" s="41">
        <v>0</v>
      </c>
      <c r="E99" s="42">
        <v>1</v>
      </c>
      <c r="F99" s="43">
        <v>75000</v>
      </c>
      <c r="H99" s="39">
        <f t="shared" si="2"/>
        <v>75000</v>
      </c>
      <c r="I99" s="45" t="s">
        <v>1413</v>
      </c>
    </row>
    <row r="100" spans="1:10" ht="18" customHeight="1" x14ac:dyDescent="0.25">
      <c r="A100" s="53" t="s">
        <v>51</v>
      </c>
      <c r="B100" s="53" t="s">
        <v>1117</v>
      </c>
      <c r="C100" s="41">
        <v>0</v>
      </c>
      <c r="D100" s="41">
        <v>0</v>
      </c>
      <c r="E100" s="42">
        <v>2</v>
      </c>
      <c r="F100" s="43">
        <v>62455</v>
      </c>
      <c r="H100" s="39">
        <f t="shared" si="2"/>
        <v>62455</v>
      </c>
      <c r="I100" s="45" t="s">
        <v>1413</v>
      </c>
    </row>
    <row r="101" spans="1:10" ht="18" customHeight="1" x14ac:dyDescent="0.25">
      <c r="A101" s="53" t="s">
        <v>1883</v>
      </c>
      <c r="B101" s="53" t="s">
        <v>257</v>
      </c>
      <c r="C101" s="41">
        <v>1</v>
      </c>
      <c r="D101" s="41">
        <v>4076404.87</v>
      </c>
      <c r="E101" s="42">
        <v>1</v>
      </c>
      <c r="F101" s="43">
        <v>7999998.9500000002</v>
      </c>
      <c r="H101" s="39">
        <f t="shared" si="2"/>
        <v>3923594.08</v>
      </c>
      <c r="I101" s="40">
        <f t="shared" si="3"/>
        <v>0.96251334328329363</v>
      </c>
    </row>
    <row r="102" spans="1:10" ht="18" customHeight="1" x14ac:dyDescent="0.25">
      <c r="A102" s="53" t="s">
        <v>1883</v>
      </c>
      <c r="B102" s="53" t="s">
        <v>1539</v>
      </c>
      <c r="C102" s="41">
        <v>1</v>
      </c>
      <c r="D102" s="41">
        <v>100000</v>
      </c>
      <c r="E102" s="42">
        <v>0</v>
      </c>
      <c r="F102" s="43">
        <v>0</v>
      </c>
      <c r="H102" s="39">
        <f t="shared" si="2"/>
        <v>-100000</v>
      </c>
      <c r="I102" s="40">
        <f t="shared" si="3"/>
        <v>-1</v>
      </c>
    </row>
    <row r="103" spans="1:10" ht="18" customHeight="1" x14ac:dyDescent="0.25">
      <c r="A103" s="53" t="s">
        <v>1883</v>
      </c>
      <c r="B103" s="53" t="s">
        <v>52</v>
      </c>
      <c r="C103" s="41">
        <v>1</v>
      </c>
      <c r="D103" s="41">
        <v>30000</v>
      </c>
      <c r="E103" s="42">
        <v>3</v>
      </c>
      <c r="F103" s="43">
        <v>3571241.01</v>
      </c>
      <c r="H103" s="39">
        <f t="shared" si="2"/>
        <v>3541241.01</v>
      </c>
      <c r="I103" s="40">
        <f t="shared" si="3"/>
        <v>118.04136699999999</v>
      </c>
    </row>
    <row r="104" spans="1:10" ht="18" customHeight="1" x14ac:dyDescent="0.25">
      <c r="A104" s="53" t="s">
        <v>1883</v>
      </c>
      <c r="B104" s="53" t="s">
        <v>440</v>
      </c>
      <c r="C104" s="41">
        <v>1</v>
      </c>
      <c r="D104" s="41">
        <v>683271.99</v>
      </c>
      <c r="E104" s="42">
        <v>1</v>
      </c>
      <c r="F104" s="43">
        <v>893120.09</v>
      </c>
      <c r="H104" s="39">
        <f t="shared" si="2"/>
        <v>209848.09999999998</v>
      </c>
      <c r="I104" s="40">
        <f t="shared" si="3"/>
        <v>0.30712235108598551</v>
      </c>
    </row>
    <row r="105" spans="1:10" ht="18" customHeight="1" x14ac:dyDescent="0.25">
      <c r="A105" s="53" t="s">
        <v>20</v>
      </c>
      <c r="B105" s="53" t="s">
        <v>1109</v>
      </c>
      <c r="C105" s="41">
        <v>2</v>
      </c>
      <c r="D105" s="41">
        <v>960000.02</v>
      </c>
      <c r="E105" s="42">
        <v>2</v>
      </c>
      <c r="F105" s="43">
        <v>579999.99</v>
      </c>
      <c r="H105" s="39">
        <f t="shared" si="2"/>
        <v>-380000.03</v>
      </c>
      <c r="I105" s="40">
        <f t="shared" si="3"/>
        <v>-0.39583335633680511</v>
      </c>
    </row>
    <row r="106" spans="1:10" ht="18" customHeight="1" x14ac:dyDescent="0.25">
      <c r="A106" s="53" t="s">
        <v>20</v>
      </c>
      <c r="B106" s="53" t="s">
        <v>110</v>
      </c>
      <c r="C106" s="41">
        <v>39</v>
      </c>
      <c r="D106" s="41">
        <v>3495015.95</v>
      </c>
      <c r="E106" s="42">
        <v>49</v>
      </c>
      <c r="F106" s="43">
        <v>4179335.17</v>
      </c>
      <c r="H106" s="39">
        <f t="shared" si="2"/>
        <v>684319.21999999974</v>
      </c>
      <c r="I106" s="40">
        <f t="shared" si="3"/>
        <v>0.19579859714231052</v>
      </c>
    </row>
    <row r="107" spans="1:10" s="5" customFormat="1" ht="34.5" customHeight="1" x14ac:dyDescent="0.25">
      <c r="A107" s="50"/>
      <c r="B107" s="50"/>
      <c r="C107" s="51">
        <f>SUM(C7:C106)</f>
        <v>625</v>
      </c>
      <c r="D107" s="51">
        <f>SUM(D7:D106)</f>
        <v>136673750.38</v>
      </c>
      <c r="E107" s="51">
        <f>SUM(E7:E106)</f>
        <v>631</v>
      </c>
      <c r="F107" s="51">
        <f>SUM(F7:F106)</f>
        <v>144300455.25</v>
      </c>
      <c r="G107" s="37"/>
      <c r="H107" s="51">
        <f>SUM(H7:H106)</f>
        <v>7626704.8700000001</v>
      </c>
      <c r="I107" s="52">
        <f t="shared" si="3"/>
        <v>5.5802265239631894E-2</v>
      </c>
      <c r="J107" s="37"/>
    </row>
  </sheetData>
  <sortState ref="A11:N110">
    <sortCondition ref="A11:A110"/>
    <sortCondition ref="B11:B110"/>
  </sortState>
  <pageMargins left="0.2" right="0" top="0.25" bottom="0.5" header="0" footer="0.25"/>
  <pageSetup scale="64" fitToHeight="2" orientation="portrait" r:id="rId1"/>
  <headerFooter>
    <oddFooter>&amp;CPage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638"/>
  <sheetViews>
    <sheetView showGridLines="0" zoomScale="90" zoomScaleNormal="90" workbookViewId="0"/>
  </sheetViews>
  <sheetFormatPr defaultColWidth="12.7109375" defaultRowHeight="18" customHeight="1" x14ac:dyDescent="0.25"/>
  <cols>
    <col min="1" max="1" width="14.7109375" style="3" customWidth="1"/>
    <col min="2" max="3" width="30.7109375" style="2" customWidth="1"/>
    <col min="4" max="4" width="30.7109375" style="3" customWidth="1"/>
    <col min="5" max="5" width="30.7109375" style="10" customWidth="1"/>
    <col min="6" max="7" width="30.7109375" style="1" customWidth="1"/>
    <col min="8" max="8" width="14.7109375" style="1" customWidth="1"/>
    <col min="9" max="10" width="14.7109375" style="4" customWidth="1"/>
    <col min="11" max="11" width="14.7109375" style="3" customWidth="1"/>
    <col min="12" max="13" width="14.7109375" style="2" customWidth="1"/>
    <col min="14" max="15" width="14.7109375" style="10" customWidth="1"/>
    <col min="16" max="16" width="14.7109375" style="1" customWidth="1"/>
    <col min="17" max="17" width="14.7109375" style="4" customWidth="1"/>
    <col min="18" max="18" width="14.7109375" style="1" customWidth="1"/>
    <col min="19" max="19" width="30.7109375" style="1" customWidth="1"/>
    <col min="20" max="20" width="21" style="18" bestFit="1" customWidth="1"/>
    <col min="21" max="16384" width="12.7109375" style="1"/>
  </cols>
  <sheetData>
    <row r="1" spans="1:20" s="11" customFormat="1" ht="30" customHeight="1" x14ac:dyDescent="0.25">
      <c r="A1" s="22" t="s">
        <v>32</v>
      </c>
      <c r="B1" s="23"/>
      <c r="C1" s="23"/>
      <c r="D1" s="23"/>
      <c r="H1" s="23"/>
      <c r="I1" s="23"/>
      <c r="J1" s="23"/>
      <c r="K1" s="23"/>
      <c r="L1" s="23"/>
      <c r="M1" s="24"/>
      <c r="N1" s="24"/>
      <c r="O1" s="24"/>
      <c r="P1" s="28"/>
    </row>
    <row r="2" spans="1:20" s="11" customFormat="1" ht="20.25" customHeight="1" x14ac:dyDescent="0.25">
      <c r="A2" s="11" t="s">
        <v>1903</v>
      </c>
      <c r="B2" s="23"/>
      <c r="C2" s="23"/>
      <c r="D2" s="23"/>
      <c r="H2" s="23"/>
      <c r="I2" s="23"/>
      <c r="J2" s="23"/>
      <c r="K2" s="23"/>
      <c r="L2" s="23"/>
      <c r="M2" s="24"/>
      <c r="N2" s="24"/>
      <c r="O2" s="24"/>
      <c r="P2" s="28"/>
    </row>
    <row r="3" spans="1:20" s="21" customFormat="1" ht="18" customHeight="1" x14ac:dyDescent="0.25">
      <c r="A3" s="21" t="s">
        <v>50</v>
      </c>
      <c r="B3" s="26"/>
      <c r="C3" s="26"/>
      <c r="D3" s="26"/>
      <c r="H3" s="26"/>
      <c r="I3" s="26"/>
      <c r="J3" s="26"/>
      <c r="K3" s="26"/>
      <c r="L3" s="26"/>
      <c r="M3" s="30"/>
      <c r="N3" s="30"/>
      <c r="O3" s="30"/>
      <c r="P3" s="29" t="s">
        <v>13</v>
      </c>
    </row>
    <row r="4" spans="1:20" s="21" customFormat="1" ht="18" customHeight="1" x14ac:dyDescent="0.25">
      <c r="A4" s="21" t="s">
        <v>18</v>
      </c>
      <c r="B4" s="27">
        <f>COUNTA(A7:A2000)</f>
        <v>631</v>
      </c>
      <c r="C4" s="26"/>
      <c r="H4" s="26"/>
      <c r="I4" s="26"/>
      <c r="J4" s="26"/>
      <c r="K4" s="26"/>
      <c r="L4" s="26"/>
      <c r="M4" s="30"/>
      <c r="N4" s="30"/>
      <c r="O4" s="30"/>
      <c r="P4" s="29"/>
    </row>
    <row r="5" spans="1:20" s="21" customFormat="1" ht="18" customHeight="1" x14ac:dyDescent="0.25">
      <c r="A5" s="21" t="s">
        <v>1753</v>
      </c>
      <c r="B5" s="26"/>
      <c r="C5" s="25"/>
      <c r="H5" s="26"/>
      <c r="I5" s="26"/>
      <c r="J5" s="25"/>
      <c r="K5" s="26"/>
      <c r="L5" s="26"/>
      <c r="M5" s="30"/>
      <c r="N5" s="30"/>
      <c r="O5" s="30"/>
      <c r="P5" s="29"/>
    </row>
    <row r="6" spans="1:20" s="5" customFormat="1" ht="34.5" customHeight="1" x14ac:dyDescent="0.25">
      <c r="A6" s="6" t="s">
        <v>1</v>
      </c>
      <c r="B6" s="6" t="s">
        <v>3</v>
      </c>
      <c r="C6" s="8" t="s">
        <v>4</v>
      </c>
      <c r="D6" s="8" t="s">
        <v>5</v>
      </c>
      <c r="E6" s="17" t="s">
        <v>31</v>
      </c>
      <c r="F6" s="8" t="s">
        <v>1902</v>
      </c>
      <c r="G6" s="17" t="s">
        <v>1901</v>
      </c>
      <c r="H6" s="7" t="s">
        <v>2</v>
      </c>
      <c r="I6" s="7" t="s">
        <v>7</v>
      </c>
      <c r="J6" s="7" t="s">
        <v>8</v>
      </c>
      <c r="K6" s="7" t="s">
        <v>9</v>
      </c>
      <c r="L6" s="7" t="s">
        <v>14</v>
      </c>
      <c r="M6" s="9" t="s">
        <v>10</v>
      </c>
      <c r="N6" s="9" t="s">
        <v>11</v>
      </c>
      <c r="O6" s="9" t="s">
        <v>12</v>
      </c>
      <c r="P6" s="17" t="s">
        <v>39</v>
      </c>
      <c r="Q6" s="17" t="s">
        <v>40</v>
      </c>
      <c r="R6" s="17" t="s">
        <v>17</v>
      </c>
      <c r="S6" s="8" t="s">
        <v>6</v>
      </c>
      <c r="T6" s="6" t="s">
        <v>0</v>
      </c>
    </row>
    <row r="7" spans="1:20" ht="18" customHeight="1" x14ac:dyDescent="0.25">
      <c r="A7" s="13" t="s">
        <v>15</v>
      </c>
      <c r="B7" s="13" t="s">
        <v>27</v>
      </c>
      <c r="C7" s="13" t="s">
        <v>1123</v>
      </c>
      <c r="D7" s="13" t="s">
        <v>42</v>
      </c>
      <c r="E7" s="13" t="s">
        <v>1754</v>
      </c>
      <c r="F7" s="13" t="s">
        <v>16</v>
      </c>
      <c r="G7" s="13" t="s">
        <v>16</v>
      </c>
      <c r="H7" s="12">
        <v>33152</v>
      </c>
      <c r="I7" s="12">
        <v>1</v>
      </c>
      <c r="J7" s="14">
        <v>43404</v>
      </c>
      <c r="K7" s="14">
        <v>43344</v>
      </c>
      <c r="L7" s="14">
        <v>44439</v>
      </c>
      <c r="M7" s="16">
        <v>705823.02</v>
      </c>
      <c r="N7" s="16">
        <v>199077</v>
      </c>
      <c r="O7" s="16">
        <v>904900.02</v>
      </c>
      <c r="P7" s="15" t="s">
        <v>36</v>
      </c>
      <c r="Q7" s="15" t="s">
        <v>37</v>
      </c>
      <c r="R7" s="15" t="s">
        <v>16</v>
      </c>
      <c r="S7" s="13" t="s">
        <v>1124</v>
      </c>
      <c r="T7" s="13" t="s">
        <v>25</v>
      </c>
    </row>
    <row r="8" spans="1:20" ht="18" customHeight="1" x14ac:dyDescent="0.25">
      <c r="A8" s="13" t="s">
        <v>15</v>
      </c>
      <c r="B8" s="13" t="s">
        <v>27</v>
      </c>
      <c r="C8" s="13" t="s">
        <v>1390</v>
      </c>
      <c r="D8" s="13" t="s">
        <v>848</v>
      </c>
      <c r="E8" s="13" t="s">
        <v>60</v>
      </c>
      <c r="F8" s="13" t="s">
        <v>16</v>
      </c>
      <c r="G8" s="13" t="s">
        <v>16</v>
      </c>
      <c r="H8" s="12">
        <v>32680</v>
      </c>
      <c r="I8" s="12">
        <v>2</v>
      </c>
      <c r="J8" s="14">
        <v>43489</v>
      </c>
      <c r="K8" s="14">
        <v>43101</v>
      </c>
      <c r="L8" s="14">
        <v>43465</v>
      </c>
      <c r="M8" s="16">
        <v>143763</v>
      </c>
      <c r="N8" s="16">
        <v>13637</v>
      </c>
      <c r="O8" s="16">
        <v>157400</v>
      </c>
      <c r="P8" s="15" t="s">
        <v>16</v>
      </c>
      <c r="Q8" s="15" t="s">
        <v>16</v>
      </c>
      <c r="R8" s="15" t="s">
        <v>1422</v>
      </c>
      <c r="S8" s="13" t="s">
        <v>849</v>
      </c>
      <c r="T8" s="13" t="s">
        <v>25</v>
      </c>
    </row>
    <row r="9" spans="1:20" ht="18" customHeight="1" x14ac:dyDescent="0.25">
      <c r="A9" s="13" t="s">
        <v>15</v>
      </c>
      <c r="B9" s="13" t="s">
        <v>27</v>
      </c>
      <c r="C9" s="13" t="s">
        <v>1390</v>
      </c>
      <c r="D9" s="13" t="s">
        <v>848</v>
      </c>
      <c r="E9" s="13" t="s">
        <v>60</v>
      </c>
      <c r="F9" s="13" t="s">
        <v>16</v>
      </c>
      <c r="G9" s="13" t="s">
        <v>16</v>
      </c>
      <c r="H9" s="12">
        <v>32680</v>
      </c>
      <c r="I9" s="12">
        <v>3</v>
      </c>
      <c r="J9" s="14">
        <v>43607</v>
      </c>
      <c r="K9" s="14">
        <v>43466</v>
      </c>
      <c r="L9" s="14">
        <v>44196</v>
      </c>
      <c r="M9" s="16">
        <v>285486</v>
      </c>
      <c r="N9" s="16">
        <v>27081</v>
      </c>
      <c r="O9" s="16">
        <v>312567</v>
      </c>
      <c r="P9" s="15" t="s">
        <v>16</v>
      </c>
      <c r="Q9" s="15" t="s">
        <v>16</v>
      </c>
      <c r="R9" s="15" t="s">
        <v>1422</v>
      </c>
      <c r="S9" s="13" t="s">
        <v>849</v>
      </c>
      <c r="T9" s="13" t="s">
        <v>25</v>
      </c>
    </row>
    <row r="10" spans="1:20" ht="18" customHeight="1" x14ac:dyDescent="0.25">
      <c r="A10" s="13" t="s">
        <v>15</v>
      </c>
      <c r="B10" s="13" t="s">
        <v>27</v>
      </c>
      <c r="C10" s="13" t="s">
        <v>1390</v>
      </c>
      <c r="D10" s="13" t="s">
        <v>848</v>
      </c>
      <c r="E10" s="13" t="s">
        <v>60</v>
      </c>
      <c r="F10" s="13" t="s">
        <v>16</v>
      </c>
      <c r="G10" s="13" t="s">
        <v>16</v>
      </c>
      <c r="H10" s="12">
        <v>33949</v>
      </c>
      <c r="I10" s="12">
        <v>1</v>
      </c>
      <c r="J10" s="14">
        <v>43571</v>
      </c>
      <c r="K10" s="14">
        <v>43466</v>
      </c>
      <c r="L10" s="14">
        <v>43616</v>
      </c>
      <c r="M10" s="16">
        <v>13320</v>
      </c>
      <c r="N10" s="16">
        <v>1332</v>
      </c>
      <c r="O10" s="16">
        <v>14652</v>
      </c>
      <c r="P10" s="15" t="s">
        <v>16</v>
      </c>
      <c r="Q10" s="15" t="s">
        <v>16</v>
      </c>
      <c r="R10" s="15" t="s">
        <v>1530</v>
      </c>
      <c r="S10" s="13" t="s">
        <v>1391</v>
      </c>
      <c r="T10" s="13" t="s">
        <v>25</v>
      </c>
    </row>
    <row r="11" spans="1:20" ht="18" customHeight="1" x14ac:dyDescent="0.25">
      <c r="A11" s="13" t="s">
        <v>15</v>
      </c>
      <c r="B11" s="13" t="s">
        <v>27</v>
      </c>
      <c r="C11" s="13" t="s">
        <v>855</v>
      </c>
      <c r="D11" s="13" t="s">
        <v>42</v>
      </c>
      <c r="E11" s="13" t="s">
        <v>1754</v>
      </c>
      <c r="F11" s="13" t="s">
        <v>16</v>
      </c>
      <c r="G11" s="13" t="s">
        <v>16</v>
      </c>
      <c r="H11" s="12">
        <v>29034</v>
      </c>
      <c r="I11" s="12">
        <v>5</v>
      </c>
      <c r="J11" s="14">
        <v>43627</v>
      </c>
      <c r="K11" s="14">
        <v>43556</v>
      </c>
      <c r="L11" s="14">
        <v>43921</v>
      </c>
      <c r="M11" s="16">
        <v>1173441</v>
      </c>
      <c r="N11" s="16">
        <v>306559.01</v>
      </c>
      <c r="O11" s="16">
        <v>1480000.01</v>
      </c>
      <c r="P11" s="15" t="s">
        <v>16</v>
      </c>
      <c r="Q11" s="15" t="s">
        <v>16</v>
      </c>
      <c r="R11" s="15" t="s">
        <v>1540</v>
      </c>
      <c r="S11" s="13" t="s">
        <v>1541</v>
      </c>
      <c r="T11" s="13" t="s">
        <v>25</v>
      </c>
    </row>
    <row r="12" spans="1:20" ht="18" customHeight="1" x14ac:dyDescent="0.25">
      <c r="A12" s="13" t="s">
        <v>15</v>
      </c>
      <c r="B12" s="13" t="s">
        <v>27</v>
      </c>
      <c r="C12" s="13" t="s">
        <v>855</v>
      </c>
      <c r="D12" s="13" t="s">
        <v>42</v>
      </c>
      <c r="E12" s="13" t="s">
        <v>1754</v>
      </c>
      <c r="F12" s="13" t="s">
        <v>16</v>
      </c>
      <c r="G12" s="13" t="s">
        <v>16</v>
      </c>
      <c r="H12" s="12">
        <v>29034</v>
      </c>
      <c r="I12" s="12">
        <v>6</v>
      </c>
      <c r="J12" s="14">
        <v>43627</v>
      </c>
      <c r="K12" s="14">
        <v>43191</v>
      </c>
      <c r="L12" s="14">
        <v>43921</v>
      </c>
      <c r="M12" s="16">
        <v>7273</v>
      </c>
      <c r="N12" s="16">
        <v>2727</v>
      </c>
      <c r="O12" s="16">
        <v>10000</v>
      </c>
      <c r="P12" s="15" t="s">
        <v>16</v>
      </c>
      <c r="Q12" s="15" t="s">
        <v>16</v>
      </c>
      <c r="R12" s="15" t="s">
        <v>1540</v>
      </c>
      <c r="S12" s="13" t="s">
        <v>1541</v>
      </c>
      <c r="T12" s="13" t="s">
        <v>25</v>
      </c>
    </row>
    <row r="13" spans="1:20" ht="18" customHeight="1" x14ac:dyDescent="0.25">
      <c r="A13" s="13" t="s">
        <v>15</v>
      </c>
      <c r="B13" s="13" t="s">
        <v>761</v>
      </c>
      <c r="C13" s="13" t="s">
        <v>762</v>
      </c>
      <c r="D13" s="13" t="s">
        <v>42</v>
      </c>
      <c r="E13" s="13" t="s">
        <v>1754</v>
      </c>
      <c r="F13" s="13" t="s">
        <v>16</v>
      </c>
      <c r="G13" s="13" t="s">
        <v>16</v>
      </c>
      <c r="H13" s="12">
        <v>33286</v>
      </c>
      <c r="I13" s="12">
        <v>1</v>
      </c>
      <c r="J13" s="14">
        <v>43637</v>
      </c>
      <c r="K13" s="14">
        <v>43374</v>
      </c>
      <c r="L13" s="14">
        <v>43738</v>
      </c>
      <c r="M13" s="16">
        <v>258439</v>
      </c>
      <c r="N13" s="16">
        <v>0</v>
      </c>
      <c r="O13" s="16">
        <v>258439</v>
      </c>
      <c r="P13" s="15" t="s">
        <v>815</v>
      </c>
      <c r="Q13" s="15" t="s">
        <v>816</v>
      </c>
      <c r="R13" s="15" t="s">
        <v>1755</v>
      </c>
      <c r="S13" s="13" t="s">
        <v>816</v>
      </c>
      <c r="T13" s="13" t="s">
        <v>25</v>
      </c>
    </row>
    <row r="14" spans="1:20" ht="18" customHeight="1" x14ac:dyDescent="0.25">
      <c r="A14" s="13" t="s">
        <v>15</v>
      </c>
      <c r="B14" s="13" t="s">
        <v>761</v>
      </c>
      <c r="C14" s="13" t="s">
        <v>762</v>
      </c>
      <c r="D14" s="13" t="s">
        <v>42</v>
      </c>
      <c r="E14" s="13" t="s">
        <v>1754</v>
      </c>
      <c r="F14" s="13" t="s">
        <v>16</v>
      </c>
      <c r="G14" s="13" t="s">
        <v>16</v>
      </c>
      <c r="H14" s="12">
        <v>33286</v>
      </c>
      <c r="I14" s="12">
        <v>2</v>
      </c>
      <c r="J14" s="14">
        <v>43637</v>
      </c>
      <c r="K14" s="14">
        <v>43374</v>
      </c>
      <c r="L14" s="14">
        <v>43738</v>
      </c>
      <c r="M14" s="16">
        <v>375161</v>
      </c>
      <c r="N14" s="16">
        <v>0</v>
      </c>
      <c r="O14" s="16">
        <v>375161</v>
      </c>
      <c r="P14" s="15" t="s">
        <v>815</v>
      </c>
      <c r="Q14" s="15" t="s">
        <v>816</v>
      </c>
      <c r="R14" s="15" t="s">
        <v>1755</v>
      </c>
      <c r="S14" s="13" t="s">
        <v>816</v>
      </c>
      <c r="T14" s="13" t="s">
        <v>25</v>
      </c>
    </row>
    <row r="15" spans="1:20" ht="18" customHeight="1" x14ac:dyDescent="0.25">
      <c r="A15" s="13" t="s">
        <v>15</v>
      </c>
      <c r="B15" s="13" t="s">
        <v>761</v>
      </c>
      <c r="C15" s="13" t="s">
        <v>762</v>
      </c>
      <c r="D15" s="13" t="s">
        <v>42</v>
      </c>
      <c r="E15" s="13" t="s">
        <v>1754</v>
      </c>
      <c r="F15" s="13" t="s">
        <v>16</v>
      </c>
      <c r="G15" s="13" t="s">
        <v>16</v>
      </c>
      <c r="H15" s="12">
        <v>33287</v>
      </c>
      <c r="I15" s="12">
        <v>1</v>
      </c>
      <c r="J15" s="14">
        <v>43637</v>
      </c>
      <c r="K15" s="14">
        <v>43374</v>
      </c>
      <c r="L15" s="14">
        <v>43738</v>
      </c>
      <c r="M15" s="16">
        <v>80285</v>
      </c>
      <c r="N15" s="16">
        <v>0</v>
      </c>
      <c r="O15" s="16">
        <v>80285</v>
      </c>
      <c r="P15" s="15" t="s">
        <v>810</v>
      </c>
      <c r="Q15" s="15" t="s">
        <v>811</v>
      </c>
      <c r="R15" s="15" t="s">
        <v>1756</v>
      </c>
      <c r="S15" s="13" t="s">
        <v>811</v>
      </c>
      <c r="T15" s="13" t="s">
        <v>25</v>
      </c>
    </row>
    <row r="16" spans="1:20" ht="18" customHeight="1" x14ac:dyDescent="0.25">
      <c r="A16" s="13" t="s">
        <v>15</v>
      </c>
      <c r="B16" s="13" t="s">
        <v>761</v>
      </c>
      <c r="C16" s="13" t="s">
        <v>762</v>
      </c>
      <c r="D16" s="13" t="s">
        <v>42</v>
      </c>
      <c r="E16" s="13" t="s">
        <v>1754</v>
      </c>
      <c r="F16" s="13" t="s">
        <v>16</v>
      </c>
      <c r="G16" s="13" t="s">
        <v>16</v>
      </c>
      <c r="H16" s="12">
        <v>33287</v>
      </c>
      <c r="I16" s="12">
        <v>2</v>
      </c>
      <c r="J16" s="14">
        <v>43637</v>
      </c>
      <c r="K16" s="14">
        <v>43374</v>
      </c>
      <c r="L16" s="14">
        <v>43738</v>
      </c>
      <c r="M16" s="16">
        <v>117383</v>
      </c>
      <c r="N16" s="16">
        <v>0</v>
      </c>
      <c r="O16" s="16">
        <v>117383</v>
      </c>
      <c r="P16" s="15" t="s">
        <v>810</v>
      </c>
      <c r="Q16" s="15" t="s">
        <v>811</v>
      </c>
      <c r="R16" s="15" t="s">
        <v>1756</v>
      </c>
      <c r="S16" s="13" t="s">
        <v>811</v>
      </c>
      <c r="T16" s="13" t="s">
        <v>25</v>
      </c>
    </row>
    <row r="17" spans="1:20" ht="18" customHeight="1" x14ac:dyDescent="0.25">
      <c r="A17" s="13" t="s">
        <v>15</v>
      </c>
      <c r="B17" s="13" t="s">
        <v>527</v>
      </c>
      <c r="C17" s="13" t="s">
        <v>44</v>
      </c>
      <c r="D17" s="13" t="s">
        <v>528</v>
      </c>
      <c r="E17" s="13" t="s">
        <v>1</v>
      </c>
      <c r="F17" s="13" t="s">
        <v>42</v>
      </c>
      <c r="G17" s="13" t="s">
        <v>48</v>
      </c>
      <c r="H17" s="12">
        <v>32401</v>
      </c>
      <c r="I17" s="12">
        <v>1</v>
      </c>
      <c r="J17" s="14">
        <v>43364</v>
      </c>
      <c r="K17" s="14">
        <v>43252</v>
      </c>
      <c r="L17" s="14">
        <v>43616</v>
      </c>
      <c r="M17" s="16">
        <v>16323</v>
      </c>
      <c r="N17" s="16">
        <v>6996</v>
      </c>
      <c r="O17" s="16">
        <v>23319</v>
      </c>
      <c r="P17" s="15" t="s">
        <v>16</v>
      </c>
      <c r="Q17" s="15" t="s">
        <v>16</v>
      </c>
      <c r="R17" s="15" t="s">
        <v>529</v>
      </c>
      <c r="S17" s="13" t="s">
        <v>530</v>
      </c>
      <c r="T17" s="13" t="s">
        <v>25</v>
      </c>
    </row>
    <row r="18" spans="1:20" ht="18" customHeight="1" x14ac:dyDescent="0.25">
      <c r="A18" s="13" t="s">
        <v>15</v>
      </c>
      <c r="B18" s="13" t="s">
        <v>527</v>
      </c>
      <c r="C18" s="13" t="s">
        <v>694</v>
      </c>
      <c r="D18" s="13" t="s">
        <v>695</v>
      </c>
      <c r="E18" s="13" t="s">
        <v>1754</v>
      </c>
      <c r="F18" s="13" t="s">
        <v>16</v>
      </c>
      <c r="G18" s="13" t="s">
        <v>16</v>
      </c>
      <c r="H18" s="12">
        <v>33513</v>
      </c>
      <c r="I18" s="12">
        <v>1</v>
      </c>
      <c r="J18" s="14">
        <v>43425</v>
      </c>
      <c r="K18" s="14">
        <v>43373</v>
      </c>
      <c r="L18" s="14">
        <v>43921</v>
      </c>
      <c r="M18" s="16">
        <v>218182</v>
      </c>
      <c r="N18" s="16">
        <v>21818</v>
      </c>
      <c r="O18" s="16">
        <v>240000</v>
      </c>
      <c r="P18" s="15" t="s">
        <v>16</v>
      </c>
      <c r="Q18" s="15" t="s">
        <v>16</v>
      </c>
      <c r="R18" s="15" t="s">
        <v>1283</v>
      </c>
      <c r="S18" s="13" t="s">
        <v>1284</v>
      </c>
      <c r="T18" s="13" t="s">
        <v>25</v>
      </c>
    </row>
    <row r="19" spans="1:20" ht="18" customHeight="1" x14ac:dyDescent="0.25">
      <c r="A19" s="13" t="s">
        <v>15</v>
      </c>
      <c r="B19" s="13" t="s">
        <v>527</v>
      </c>
      <c r="C19" s="13" t="s">
        <v>1125</v>
      </c>
      <c r="D19" s="13" t="s">
        <v>1218</v>
      </c>
      <c r="E19" s="13" t="s">
        <v>1</v>
      </c>
      <c r="F19" s="13" t="s">
        <v>225</v>
      </c>
      <c r="G19" s="13" t="s">
        <v>60</v>
      </c>
      <c r="H19" s="12">
        <v>32952</v>
      </c>
      <c r="I19" s="12">
        <v>1</v>
      </c>
      <c r="J19" s="14">
        <v>43525</v>
      </c>
      <c r="K19" s="14">
        <v>43101</v>
      </c>
      <c r="L19" s="14">
        <v>43464</v>
      </c>
      <c r="M19" s="16">
        <v>77172</v>
      </c>
      <c r="N19" s="16">
        <v>19612.560000000001</v>
      </c>
      <c r="O19" s="16">
        <v>96784.56</v>
      </c>
      <c r="P19" s="15" t="s">
        <v>16</v>
      </c>
      <c r="Q19" s="15" t="s">
        <v>16</v>
      </c>
      <c r="R19" s="15" t="s">
        <v>1461</v>
      </c>
      <c r="S19" s="13" t="s">
        <v>1126</v>
      </c>
      <c r="T19" s="13" t="s">
        <v>70</v>
      </c>
    </row>
    <row r="20" spans="1:20" ht="18" customHeight="1" x14ac:dyDescent="0.25">
      <c r="A20" s="13" t="s">
        <v>15</v>
      </c>
      <c r="B20" s="13" t="s">
        <v>527</v>
      </c>
      <c r="C20" s="13" t="s">
        <v>1125</v>
      </c>
      <c r="D20" s="13" t="s">
        <v>1766</v>
      </c>
      <c r="E20" s="13" t="s">
        <v>1757</v>
      </c>
      <c r="F20" s="13" t="s">
        <v>16</v>
      </c>
      <c r="G20" s="13" t="s">
        <v>16</v>
      </c>
      <c r="H20" s="12">
        <v>34298</v>
      </c>
      <c r="I20" s="12">
        <v>1</v>
      </c>
      <c r="J20" s="14">
        <v>43579</v>
      </c>
      <c r="K20" s="14">
        <v>43570</v>
      </c>
      <c r="L20" s="14">
        <v>44301</v>
      </c>
      <c r="M20" s="16">
        <v>110143</v>
      </c>
      <c r="N20" s="16">
        <v>28638</v>
      </c>
      <c r="O20" s="16">
        <v>138781</v>
      </c>
      <c r="P20" s="15" t="s">
        <v>16</v>
      </c>
      <c r="Q20" s="15" t="s">
        <v>16</v>
      </c>
      <c r="R20" s="15" t="s">
        <v>1767</v>
      </c>
      <c r="S20" s="13" t="s">
        <v>1538</v>
      </c>
      <c r="T20" s="13" t="s">
        <v>70</v>
      </c>
    </row>
    <row r="21" spans="1:20" ht="18" customHeight="1" x14ac:dyDescent="0.25">
      <c r="A21" s="13" t="s">
        <v>15</v>
      </c>
      <c r="B21" s="13" t="s">
        <v>527</v>
      </c>
      <c r="C21" s="13" t="s">
        <v>45</v>
      </c>
      <c r="D21" s="13" t="s">
        <v>350</v>
      </c>
      <c r="E21" s="13" t="s">
        <v>1</v>
      </c>
      <c r="F21" s="13" t="s">
        <v>42</v>
      </c>
      <c r="G21" s="13" t="s">
        <v>48</v>
      </c>
      <c r="H21" s="12">
        <v>29162</v>
      </c>
      <c r="I21" s="12">
        <v>5</v>
      </c>
      <c r="J21" s="14">
        <v>43613</v>
      </c>
      <c r="K21" s="14">
        <v>43539</v>
      </c>
      <c r="L21" s="14">
        <v>43904</v>
      </c>
      <c r="M21" s="16">
        <v>49638</v>
      </c>
      <c r="N21" s="16">
        <v>18614</v>
      </c>
      <c r="O21" s="16">
        <v>68252</v>
      </c>
      <c r="P21" s="15" t="s">
        <v>16</v>
      </c>
      <c r="Q21" s="15" t="s">
        <v>16</v>
      </c>
      <c r="R21" s="15" t="s">
        <v>1545</v>
      </c>
      <c r="S21" s="13" t="s">
        <v>1546</v>
      </c>
      <c r="T21" s="13" t="s">
        <v>25</v>
      </c>
    </row>
    <row r="22" spans="1:20" ht="18" customHeight="1" x14ac:dyDescent="0.25">
      <c r="A22" s="13" t="s">
        <v>15</v>
      </c>
      <c r="B22" s="13" t="s">
        <v>527</v>
      </c>
      <c r="C22" s="13" t="s">
        <v>45</v>
      </c>
      <c r="D22" s="13" t="s">
        <v>531</v>
      </c>
      <c r="E22" s="13" t="s">
        <v>1754</v>
      </c>
      <c r="F22" s="13" t="s">
        <v>16</v>
      </c>
      <c r="G22" s="13" t="s">
        <v>16</v>
      </c>
      <c r="H22" s="12">
        <v>29981</v>
      </c>
      <c r="I22" s="12">
        <v>4</v>
      </c>
      <c r="J22" s="14">
        <v>43312</v>
      </c>
      <c r="K22" s="14">
        <v>43313</v>
      </c>
      <c r="L22" s="14">
        <v>43677</v>
      </c>
      <c r="M22" s="16">
        <v>24277</v>
      </c>
      <c r="N22" s="16">
        <v>2109</v>
      </c>
      <c r="O22" s="16">
        <v>26386</v>
      </c>
      <c r="P22" s="15" t="s">
        <v>16</v>
      </c>
      <c r="Q22" s="15" t="s">
        <v>16</v>
      </c>
      <c r="R22" s="15" t="s">
        <v>532</v>
      </c>
      <c r="S22" s="13" t="s">
        <v>533</v>
      </c>
      <c r="T22" s="13" t="s">
        <v>70</v>
      </c>
    </row>
    <row r="23" spans="1:20" ht="18" customHeight="1" x14ac:dyDescent="0.25">
      <c r="A23" s="13" t="s">
        <v>15</v>
      </c>
      <c r="B23" s="13" t="s">
        <v>527</v>
      </c>
      <c r="C23" s="13" t="s">
        <v>45</v>
      </c>
      <c r="D23" s="13" t="s">
        <v>780</v>
      </c>
      <c r="E23" s="13" t="s">
        <v>1757</v>
      </c>
      <c r="F23" s="13" t="s">
        <v>16</v>
      </c>
      <c r="G23" s="13" t="s">
        <v>16</v>
      </c>
      <c r="H23" s="12">
        <v>33292</v>
      </c>
      <c r="I23" s="12">
        <v>1</v>
      </c>
      <c r="J23" s="14">
        <v>43410</v>
      </c>
      <c r="K23" s="14">
        <v>43282</v>
      </c>
      <c r="L23" s="14">
        <v>44012</v>
      </c>
      <c r="M23" s="16">
        <v>426943</v>
      </c>
      <c r="N23" s="16">
        <v>0</v>
      </c>
      <c r="O23" s="16">
        <v>426943</v>
      </c>
      <c r="P23" s="15" t="s">
        <v>16</v>
      </c>
      <c r="Q23" s="15" t="s">
        <v>16</v>
      </c>
      <c r="R23" s="15" t="s">
        <v>1273</v>
      </c>
      <c r="S23" s="13" t="s">
        <v>781</v>
      </c>
      <c r="T23" s="13" t="s">
        <v>70</v>
      </c>
    </row>
    <row r="24" spans="1:20" ht="18" customHeight="1" x14ac:dyDescent="0.25">
      <c r="A24" s="13" t="s">
        <v>15</v>
      </c>
      <c r="B24" s="13" t="s">
        <v>105</v>
      </c>
      <c r="C24" s="13" t="s">
        <v>575</v>
      </c>
      <c r="D24" s="13" t="s">
        <v>604</v>
      </c>
      <c r="E24" s="13" t="s">
        <v>60</v>
      </c>
      <c r="F24" s="13" t="s">
        <v>279</v>
      </c>
      <c r="G24" s="13" t="s">
        <v>48</v>
      </c>
      <c r="H24" s="12">
        <v>31057</v>
      </c>
      <c r="I24" s="12">
        <v>3</v>
      </c>
      <c r="J24" s="14">
        <v>43307</v>
      </c>
      <c r="K24" s="14">
        <v>43282</v>
      </c>
      <c r="L24" s="14">
        <v>43646</v>
      </c>
      <c r="M24" s="16">
        <v>66907</v>
      </c>
      <c r="N24" s="16">
        <v>5353</v>
      </c>
      <c r="O24" s="16">
        <v>72260</v>
      </c>
      <c r="P24" s="15" t="s">
        <v>605</v>
      </c>
      <c r="Q24" s="15" t="s">
        <v>16</v>
      </c>
      <c r="R24" s="15" t="s">
        <v>16</v>
      </c>
      <c r="S24" s="13" t="s">
        <v>606</v>
      </c>
      <c r="T24" s="13" t="s">
        <v>1272</v>
      </c>
    </row>
    <row r="25" spans="1:20" ht="18" customHeight="1" x14ac:dyDescent="0.25">
      <c r="A25" s="13" t="s">
        <v>15</v>
      </c>
      <c r="B25" s="13" t="s">
        <v>105</v>
      </c>
      <c r="C25" s="13" t="s">
        <v>575</v>
      </c>
      <c r="D25" s="13" t="s">
        <v>721</v>
      </c>
      <c r="E25" s="13" t="s">
        <v>1757</v>
      </c>
      <c r="F25" s="13" t="s">
        <v>279</v>
      </c>
      <c r="G25" s="13" t="s">
        <v>48</v>
      </c>
      <c r="H25" s="12">
        <v>34388</v>
      </c>
      <c r="I25" s="12">
        <v>1</v>
      </c>
      <c r="J25" s="14">
        <v>43560</v>
      </c>
      <c r="K25" s="14">
        <v>43282</v>
      </c>
      <c r="L25" s="14">
        <v>43646</v>
      </c>
      <c r="M25" s="16">
        <v>27777</v>
      </c>
      <c r="N25" s="16">
        <v>2222</v>
      </c>
      <c r="O25" s="16">
        <v>29999</v>
      </c>
      <c r="P25" s="15" t="s">
        <v>16</v>
      </c>
      <c r="Q25" s="15" t="s">
        <v>16</v>
      </c>
      <c r="R25" s="15" t="s">
        <v>1514</v>
      </c>
      <c r="S25" s="13" t="s">
        <v>1571</v>
      </c>
      <c r="T25" s="13" t="s">
        <v>1272</v>
      </c>
    </row>
    <row r="26" spans="1:20" ht="18" customHeight="1" x14ac:dyDescent="0.25">
      <c r="A26" s="13" t="s">
        <v>15</v>
      </c>
      <c r="B26" s="13" t="s">
        <v>105</v>
      </c>
      <c r="C26" s="13" t="s">
        <v>603</v>
      </c>
      <c r="D26" s="13" t="s">
        <v>721</v>
      </c>
      <c r="E26" s="13" t="s">
        <v>1757</v>
      </c>
      <c r="F26" s="13" t="s">
        <v>279</v>
      </c>
      <c r="G26" s="13" t="s">
        <v>48</v>
      </c>
      <c r="H26" s="12">
        <v>33585</v>
      </c>
      <c r="I26" s="12">
        <v>1</v>
      </c>
      <c r="J26" s="14">
        <v>43523</v>
      </c>
      <c r="K26" s="14">
        <v>43282</v>
      </c>
      <c r="L26" s="14">
        <v>43646</v>
      </c>
      <c r="M26" s="16">
        <v>449521</v>
      </c>
      <c r="N26" s="16">
        <v>35962</v>
      </c>
      <c r="O26" s="16">
        <v>485483</v>
      </c>
      <c r="P26" s="15" t="s">
        <v>16</v>
      </c>
      <c r="Q26" s="15" t="s">
        <v>16</v>
      </c>
      <c r="R26" s="15" t="s">
        <v>1503</v>
      </c>
      <c r="S26" s="13" t="s">
        <v>1154</v>
      </c>
      <c r="T26" s="13" t="s">
        <v>1272</v>
      </c>
    </row>
    <row r="27" spans="1:20" ht="18" customHeight="1" x14ac:dyDescent="0.25">
      <c r="A27" s="13" t="s">
        <v>15</v>
      </c>
      <c r="B27" s="13" t="s">
        <v>105</v>
      </c>
      <c r="C27" s="13" t="s">
        <v>106</v>
      </c>
      <c r="D27" s="13" t="s">
        <v>107</v>
      </c>
      <c r="E27" s="13" t="s">
        <v>60</v>
      </c>
      <c r="F27" s="13" t="s">
        <v>109</v>
      </c>
      <c r="G27" s="13" t="s">
        <v>48</v>
      </c>
      <c r="H27" s="12">
        <v>30198</v>
      </c>
      <c r="I27" s="12">
        <v>2</v>
      </c>
      <c r="J27" s="14">
        <v>43353</v>
      </c>
      <c r="K27" s="14">
        <v>43221</v>
      </c>
      <c r="L27" s="14">
        <v>43585</v>
      </c>
      <c r="M27" s="16">
        <v>10096</v>
      </c>
      <c r="N27" s="16">
        <v>1615.36</v>
      </c>
      <c r="O27" s="16">
        <v>11711.36</v>
      </c>
      <c r="P27" s="15" t="s">
        <v>16</v>
      </c>
      <c r="Q27" s="15" t="s">
        <v>16</v>
      </c>
      <c r="R27" s="15" t="s">
        <v>1276</v>
      </c>
      <c r="S27" s="13" t="s">
        <v>108</v>
      </c>
      <c r="T27" s="13" t="s">
        <v>1272</v>
      </c>
    </row>
    <row r="28" spans="1:20" ht="18" customHeight="1" x14ac:dyDescent="0.25">
      <c r="A28" s="13" t="s">
        <v>15</v>
      </c>
      <c r="B28" s="13" t="s">
        <v>105</v>
      </c>
      <c r="C28" s="13" t="s">
        <v>106</v>
      </c>
      <c r="D28" s="13" t="s">
        <v>107</v>
      </c>
      <c r="E28" s="13" t="s">
        <v>60</v>
      </c>
      <c r="F28" s="13" t="s">
        <v>109</v>
      </c>
      <c r="G28" s="13" t="s">
        <v>48</v>
      </c>
      <c r="H28" s="12">
        <v>33474</v>
      </c>
      <c r="I28" s="12">
        <v>1</v>
      </c>
      <c r="J28" s="14">
        <v>43419</v>
      </c>
      <c r="K28" s="14">
        <v>43221</v>
      </c>
      <c r="L28" s="14">
        <v>44316</v>
      </c>
      <c r="M28" s="16">
        <v>284360</v>
      </c>
      <c r="N28" s="16">
        <v>45498</v>
      </c>
      <c r="O28" s="16">
        <v>329858</v>
      </c>
      <c r="P28" s="15" t="s">
        <v>16</v>
      </c>
      <c r="Q28" s="15" t="s">
        <v>16</v>
      </c>
      <c r="R28" s="15" t="s">
        <v>1336</v>
      </c>
      <c r="S28" s="13" t="s">
        <v>1151</v>
      </c>
      <c r="T28" s="13" t="s">
        <v>1272</v>
      </c>
    </row>
    <row r="29" spans="1:20" ht="18" customHeight="1" x14ac:dyDescent="0.25">
      <c r="A29" s="13" t="s">
        <v>15</v>
      </c>
      <c r="B29" s="13" t="s">
        <v>88</v>
      </c>
      <c r="C29" s="13" t="s">
        <v>723</v>
      </c>
      <c r="D29" s="13" t="s">
        <v>41</v>
      </c>
      <c r="E29" s="13" t="s">
        <v>1757</v>
      </c>
      <c r="F29" s="13" t="s">
        <v>1570</v>
      </c>
      <c r="G29" s="13" t="s">
        <v>48</v>
      </c>
      <c r="H29" s="12">
        <v>33764</v>
      </c>
      <c r="I29" s="12">
        <v>1</v>
      </c>
      <c r="J29" s="14">
        <v>43508</v>
      </c>
      <c r="K29" s="14">
        <v>43448</v>
      </c>
      <c r="L29" s="14">
        <v>44316</v>
      </c>
      <c r="M29" s="16">
        <v>147975</v>
      </c>
      <c r="N29" s="16">
        <v>38030</v>
      </c>
      <c r="O29" s="16">
        <v>186005</v>
      </c>
      <c r="P29" s="15" t="s">
        <v>16</v>
      </c>
      <c r="Q29" s="15" t="s">
        <v>16</v>
      </c>
      <c r="R29" s="15" t="s">
        <v>1493</v>
      </c>
      <c r="S29" s="13" t="s">
        <v>724</v>
      </c>
      <c r="T29" s="13" t="s">
        <v>1272</v>
      </c>
    </row>
    <row r="30" spans="1:20" ht="18" customHeight="1" x14ac:dyDescent="0.25">
      <c r="A30" s="13" t="s">
        <v>15</v>
      </c>
      <c r="B30" s="13" t="s">
        <v>88</v>
      </c>
      <c r="C30" s="13" t="s">
        <v>161</v>
      </c>
      <c r="D30" s="13" t="s">
        <v>693</v>
      </c>
      <c r="E30" s="13" t="s">
        <v>1</v>
      </c>
      <c r="F30" s="13" t="s">
        <v>42</v>
      </c>
      <c r="G30" s="13" t="s">
        <v>48</v>
      </c>
      <c r="H30" s="12">
        <v>33345</v>
      </c>
      <c r="I30" s="12">
        <v>1</v>
      </c>
      <c r="J30" s="14">
        <v>43559</v>
      </c>
      <c r="K30" s="14">
        <v>43374</v>
      </c>
      <c r="L30" s="14">
        <v>43738</v>
      </c>
      <c r="M30" s="16">
        <v>21812</v>
      </c>
      <c r="N30" s="16">
        <v>5605.68</v>
      </c>
      <c r="O30" s="16">
        <v>27417.68</v>
      </c>
      <c r="P30" s="15" t="s">
        <v>16</v>
      </c>
      <c r="Q30" s="15" t="s">
        <v>16</v>
      </c>
      <c r="R30" s="15" t="s">
        <v>1796</v>
      </c>
      <c r="S30" s="13" t="s">
        <v>1569</v>
      </c>
      <c r="T30" s="13" t="s">
        <v>1272</v>
      </c>
    </row>
    <row r="31" spans="1:20" ht="18" customHeight="1" x14ac:dyDescent="0.25">
      <c r="A31" s="13" t="s">
        <v>15</v>
      </c>
      <c r="B31" s="13" t="s">
        <v>88</v>
      </c>
      <c r="C31" s="13" t="s">
        <v>161</v>
      </c>
      <c r="D31" s="13" t="s">
        <v>162</v>
      </c>
      <c r="E31" s="13" t="s">
        <v>1754</v>
      </c>
      <c r="F31" s="13" t="s">
        <v>16</v>
      </c>
      <c r="G31" s="13" t="s">
        <v>16</v>
      </c>
      <c r="H31" s="12">
        <v>33426</v>
      </c>
      <c r="I31" s="12">
        <v>1</v>
      </c>
      <c r="J31" s="14">
        <v>43361</v>
      </c>
      <c r="K31" s="14">
        <v>43373</v>
      </c>
      <c r="L31" s="14">
        <v>44468</v>
      </c>
      <c r="M31" s="16">
        <v>397579</v>
      </c>
      <c r="N31" s="16">
        <v>102177.81</v>
      </c>
      <c r="O31" s="16">
        <v>499756.81</v>
      </c>
      <c r="P31" s="15" t="s">
        <v>163</v>
      </c>
      <c r="Q31" s="15" t="s">
        <v>164</v>
      </c>
      <c r="R31" s="15" t="s">
        <v>165</v>
      </c>
      <c r="S31" s="13" t="s">
        <v>166</v>
      </c>
      <c r="T31" s="13" t="s">
        <v>1272</v>
      </c>
    </row>
    <row r="32" spans="1:20" ht="18" customHeight="1" x14ac:dyDescent="0.25">
      <c r="A32" s="13" t="s">
        <v>15</v>
      </c>
      <c r="B32" s="13" t="s">
        <v>88</v>
      </c>
      <c r="C32" s="13" t="s">
        <v>777</v>
      </c>
      <c r="D32" s="13" t="s">
        <v>41</v>
      </c>
      <c r="E32" s="13" t="s">
        <v>1757</v>
      </c>
      <c r="F32" s="13" t="s">
        <v>16</v>
      </c>
      <c r="G32" s="13" t="s">
        <v>16</v>
      </c>
      <c r="H32" s="12">
        <v>32630</v>
      </c>
      <c r="I32" s="12">
        <v>2</v>
      </c>
      <c r="J32" s="14">
        <v>43524</v>
      </c>
      <c r="K32" s="14">
        <v>43454</v>
      </c>
      <c r="L32" s="14">
        <v>43819</v>
      </c>
      <c r="M32" s="16">
        <v>19889</v>
      </c>
      <c r="N32" s="16">
        <v>5111.4799999999996</v>
      </c>
      <c r="O32" s="16">
        <v>25000.48</v>
      </c>
      <c r="P32" s="15" t="s">
        <v>16</v>
      </c>
      <c r="Q32" s="15" t="s">
        <v>16</v>
      </c>
      <c r="R32" s="15" t="s">
        <v>16</v>
      </c>
      <c r="S32" s="13" t="s">
        <v>933</v>
      </c>
      <c r="T32" s="13" t="s">
        <v>1272</v>
      </c>
    </row>
    <row r="33" spans="1:20" ht="18" customHeight="1" x14ac:dyDescent="0.25">
      <c r="A33" s="13" t="s">
        <v>15</v>
      </c>
      <c r="B33" s="13" t="s">
        <v>88</v>
      </c>
      <c r="C33" s="13" t="s">
        <v>777</v>
      </c>
      <c r="D33" s="13" t="s">
        <v>326</v>
      </c>
      <c r="E33" s="13" t="s">
        <v>60</v>
      </c>
      <c r="F33" s="13" t="s">
        <v>16</v>
      </c>
      <c r="G33" s="13" t="s">
        <v>16</v>
      </c>
      <c r="H33" s="12">
        <v>33788</v>
      </c>
      <c r="I33" s="12">
        <v>1</v>
      </c>
      <c r="J33" s="14">
        <v>43524</v>
      </c>
      <c r="K33" s="14">
        <v>43405</v>
      </c>
      <c r="L33" s="14">
        <v>43496</v>
      </c>
      <c r="M33" s="16">
        <v>2500</v>
      </c>
      <c r="N33" s="16">
        <v>0</v>
      </c>
      <c r="O33" s="16">
        <v>2500</v>
      </c>
      <c r="P33" s="15" t="s">
        <v>16</v>
      </c>
      <c r="Q33" s="15" t="s">
        <v>16</v>
      </c>
      <c r="R33" s="15" t="s">
        <v>1466</v>
      </c>
      <c r="S33" s="13" t="s">
        <v>778</v>
      </c>
      <c r="T33" s="13" t="s">
        <v>1272</v>
      </c>
    </row>
    <row r="34" spans="1:20" ht="18" customHeight="1" x14ac:dyDescent="0.25">
      <c r="A34" s="13" t="s">
        <v>15</v>
      </c>
      <c r="B34" s="13" t="s">
        <v>88</v>
      </c>
      <c r="C34" s="13" t="s">
        <v>777</v>
      </c>
      <c r="D34" s="13" t="s">
        <v>41</v>
      </c>
      <c r="E34" s="13" t="s">
        <v>1757</v>
      </c>
      <c r="F34" s="13" t="s">
        <v>16</v>
      </c>
      <c r="G34" s="13" t="s">
        <v>16</v>
      </c>
      <c r="H34" s="12">
        <v>33945</v>
      </c>
      <c r="I34" s="12">
        <v>1</v>
      </c>
      <c r="J34" s="14">
        <v>43532</v>
      </c>
      <c r="K34" s="14">
        <v>43511</v>
      </c>
      <c r="L34" s="14">
        <v>45291</v>
      </c>
      <c r="M34" s="16">
        <v>31000</v>
      </c>
      <c r="N34" s="16">
        <v>0</v>
      </c>
      <c r="O34" s="16">
        <v>31000</v>
      </c>
      <c r="P34" s="15" t="s">
        <v>16</v>
      </c>
      <c r="Q34" s="15" t="s">
        <v>16</v>
      </c>
      <c r="R34" s="15" t="s">
        <v>1454</v>
      </c>
      <c r="S34" s="13" t="s">
        <v>1365</v>
      </c>
      <c r="T34" s="13" t="s">
        <v>1301</v>
      </c>
    </row>
    <row r="35" spans="1:20" ht="18" customHeight="1" x14ac:dyDescent="0.25">
      <c r="A35" s="13" t="s">
        <v>15</v>
      </c>
      <c r="B35" s="13" t="s">
        <v>88</v>
      </c>
      <c r="C35" s="13" t="s">
        <v>89</v>
      </c>
      <c r="D35" s="13" t="s">
        <v>474</v>
      </c>
      <c r="E35" s="13" t="s">
        <v>47</v>
      </c>
      <c r="F35" s="13" t="s">
        <v>1568</v>
      </c>
      <c r="G35" s="13" t="s">
        <v>48</v>
      </c>
      <c r="H35" s="12">
        <v>32405</v>
      </c>
      <c r="I35" s="12">
        <v>1</v>
      </c>
      <c r="J35" s="14">
        <v>43314</v>
      </c>
      <c r="K35" s="14">
        <v>43160</v>
      </c>
      <c r="L35" s="14">
        <v>43677</v>
      </c>
      <c r="M35" s="16">
        <v>8728</v>
      </c>
      <c r="N35" s="16">
        <v>2243.1</v>
      </c>
      <c r="O35" s="16">
        <v>10971.1</v>
      </c>
      <c r="P35" s="15" t="s">
        <v>16</v>
      </c>
      <c r="Q35" s="15" t="s">
        <v>16</v>
      </c>
      <c r="R35" s="15" t="s">
        <v>16</v>
      </c>
      <c r="S35" s="13" t="s">
        <v>475</v>
      </c>
      <c r="T35" s="13" t="s">
        <v>1272</v>
      </c>
    </row>
    <row r="36" spans="1:20" ht="18" customHeight="1" x14ac:dyDescent="0.25">
      <c r="A36" s="13" t="s">
        <v>15</v>
      </c>
      <c r="B36" s="13" t="s">
        <v>88</v>
      </c>
      <c r="C36" s="13" t="s">
        <v>89</v>
      </c>
      <c r="D36" s="13" t="s">
        <v>41</v>
      </c>
      <c r="E36" s="13" t="s">
        <v>1757</v>
      </c>
      <c r="F36" s="13" t="s">
        <v>16</v>
      </c>
      <c r="G36" s="13" t="s">
        <v>16</v>
      </c>
      <c r="H36" s="12">
        <v>32637</v>
      </c>
      <c r="I36" s="12">
        <v>2</v>
      </c>
      <c r="J36" s="14">
        <v>43514</v>
      </c>
      <c r="K36" s="14">
        <v>43455</v>
      </c>
      <c r="L36" s="14">
        <v>43819</v>
      </c>
      <c r="M36" s="16">
        <v>19887</v>
      </c>
      <c r="N36" s="16">
        <v>5110.96</v>
      </c>
      <c r="O36" s="16">
        <v>24997.97</v>
      </c>
      <c r="P36" s="15" t="s">
        <v>16</v>
      </c>
      <c r="Q36" s="15" t="s">
        <v>16</v>
      </c>
      <c r="R36" s="15" t="s">
        <v>932</v>
      </c>
      <c r="S36" s="13" t="s">
        <v>933</v>
      </c>
      <c r="T36" s="13" t="s">
        <v>1272</v>
      </c>
    </row>
    <row r="37" spans="1:20" ht="18" customHeight="1" x14ac:dyDescent="0.25">
      <c r="A37" s="13" t="s">
        <v>15</v>
      </c>
      <c r="B37" s="13" t="s">
        <v>88</v>
      </c>
      <c r="C37" s="13" t="s">
        <v>89</v>
      </c>
      <c r="D37" s="13" t="s">
        <v>1458</v>
      </c>
      <c r="E37" s="13" t="s">
        <v>1</v>
      </c>
      <c r="F37" s="13" t="s">
        <v>42</v>
      </c>
      <c r="G37" s="13" t="s">
        <v>48</v>
      </c>
      <c r="H37" s="12">
        <v>32806</v>
      </c>
      <c r="I37" s="12">
        <v>1</v>
      </c>
      <c r="J37" s="14">
        <v>43525</v>
      </c>
      <c r="K37" s="14">
        <v>43159</v>
      </c>
      <c r="L37" s="14">
        <v>43936</v>
      </c>
      <c r="M37" s="16">
        <v>4872.96</v>
      </c>
      <c r="N37" s="16">
        <v>541</v>
      </c>
      <c r="O37" s="16">
        <v>5413.96</v>
      </c>
      <c r="P37" s="15" t="s">
        <v>16</v>
      </c>
      <c r="Q37" s="15" t="s">
        <v>16</v>
      </c>
      <c r="R37" s="15" t="s">
        <v>1459</v>
      </c>
      <c r="S37" s="13" t="s">
        <v>1147</v>
      </c>
      <c r="T37" s="13" t="s">
        <v>1272</v>
      </c>
    </row>
    <row r="38" spans="1:20" ht="18" customHeight="1" x14ac:dyDescent="0.25">
      <c r="A38" s="13" t="s">
        <v>15</v>
      </c>
      <c r="B38" s="13" t="s">
        <v>88</v>
      </c>
      <c r="C38" s="13" t="s">
        <v>89</v>
      </c>
      <c r="D38" s="13" t="s">
        <v>41</v>
      </c>
      <c r="E38" s="13" t="s">
        <v>1757</v>
      </c>
      <c r="F38" s="13" t="s">
        <v>16</v>
      </c>
      <c r="G38" s="13" t="s">
        <v>16</v>
      </c>
      <c r="H38" s="12">
        <v>33025</v>
      </c>
      <c r="I38" s="12">
        <v>1</v>
      </c>
      <c r="J38" s="14">
        <v>43319</v>
      </c>
      <c r="K38" s="14">
        <v>43252</v>
      </c>
      <c r="L38" s="14">
        <v>43981</v>
      </c>
      <c r="M38" s="16">
        <v>1119821</v>
      </c>
      <c r="N38" s="16">
        <v>181964.01</v>
      </c>
      <c r="O38" s="16">
        <v>1301785.01</v>
      </c>
      <c r="P38" s="15" t="s">
        <v>16</v>
      </c>
      <c r="Q38" s="15" t="s">
        <v>16</v>
      </c>
      <c r="R38" s="15" t="s">
        <v>179</v>
      </c>
      <c r="S38" s="13" t="s">
        <v>180</v>
      </c>
      <c r="T38" s="13" t="s">
        <v>1272</v>
      </c>
    </row>
    <row r="39" spans="1:20" ht="18" customHeight="1" x14ac:dyDescent="0.25">
      <c r="A39" s="13" t="s">
        <v>15</v>
      </c>
      <c r="B39" s="13" t="s">
        <v>88</v>
      </c>
      <c r="C39" s="13" t="s">
        <v>89</v>
      </c>
      <c r="D39" s="13" t="s">
        <v>42</v>
      </c>
      <c r="E39" s="13" t="s">
        <v>1754</v>
      </c>
      <c r="F39" s="13" t="s">
        <v>16</v>
      </c>
      <c r="G39" s="13" t="s">
        <v>16</v>
      </c>
      <c r="H39" s="12">
        <v>33191</v>
      </c>
      <c r="I39" s="12">
        <v>1</v>
      </c>
      <c r="J39" s="14">
        <v>43367</v>
      </c>
      <c r="K39" s="14">
        <v>43344</v>
      </c>
      <c r="L39" s="14">
        <v>44804</v>
      </c>
      <c r="M39" s="16">
        <v>1311434</v>
      </c>
      <c r="N39" s="16">
        <v>225860</v>
      </c>
      <c r="O39" s="16">
        <v>1537294</v>
      </c>
      <c r="P39" s="15" t="s">
        <v>36</v>
      </c>
      <c r="Q39" s="15" t="s">
        <v>37</v>
      </c>
      <c r="R39" s="15" t="s">
        <v>90</v>
      </c>
      <c r="S39" s="13" t="s">
        <v>91</v>
      </c>
      <c r="T39" s="13" t="s">
        <v>1301</v>
      </c>
    </row>
    <row r="40" spans="1:20" ht="18" customHeight="1" x14ac:dyDescent="0.25">
      <c r="A40" s="13" t="s">
        <v>15</v>
      </c>
      <c r="B40" s="13" t="s">
        <v>88</v>
      </c>
      <c r="C40" s="13" t="s">
        <v>89</v>
      </c>
      <c r="D40" s="13" t="s">
        <v>619</v>
      </c>
      <c r="E40" s="13" t="s">
        <v>1754</v>
      </c>
      <c r="F40" s="13" t="s">
        <v>16</v>
      </c>
      <c r="G40" s="13" t="s">
        <v>16</v>
      </c>
      <c r="H40" s="12">
        <v>33311</v>
      </c>
      <c r="I40" s="12">
        <v>1</v>
      </c>
      <c r="J40" s="14">
        <v>43367</v>
      </c>
      <c r="K40" s="14">
        <v>43373</v>
      </c>
      <c r="L40" s="14">
        <v>44103</v>
      </c>
      <c r="M40" s="16">
        <v>82263</v>
      </c>
      <c r="N40" s="16">
        <v>17736.34</v>
      </c>
      <c r="O40" s="16">
        <v>99999.34</v>
      </c>
      <c r="P40" s="15" t="s">
        <v>620</v>
      </c>
      <c r="Q40" s="15" t="s">
        <v>621</v>
      </c>
      <c r="R40" s="15" t="s">
        <v>622</v>
      </c>
      <c r="S40" s="13" t="s">
        <v>623</v>
      </c>
      <c r="T40" s="13" t="s">
        <v>1272</v>
      </c>
    </row>
    <row r="41" spans="1:20" ht="18" customHeight="1" x14ac:dyDescent="0.25">
      <c r="A41" s="13" t="s">
        <v>15</v>
      </c>
      <c r="B41" s="13" t="s">
        <v>88</v>
      </c>
      <c r="C41" s="13" t="s">
        <v>89</v>
      </c>
      <c r="D41" s="13" t="s">
        <v>935</v>
      </c>
      <c r="E41" s="13" t="s">
        <v>1</v>
      </c>
      <c r="F41" s="13" t="s">
        <v>1572</v>
      </c>
      <c r="G41" s="13" t="s">
        <v>60</v>
      </c>
      <c r="H41" s="12">
        <v>33454</v>
      </c>
      <c r="I41" s="12">
        <v>1</v>
      </c>
      <c r="J41" s="14">
        <v>43507</v>
      </c>
      <c r="K41" s="14">
        <v>43466</v>
      </c>
      <c r="L41" s="14">
        <v>43830</v>
      </c>
      <c r="M41" s="16">
        <v>5844</v>
      </c>
      <c r="N41" s="16">
        <v>0</v>
      </c>
      <c r="O41" s="16">
        <v>5844</v>
      </c>
      <c r="P41" s="15" t="s">
        <v>16</v>
      </c>
      <c r="Q41" s="15" t="s">
        <v>16</v>
      </c>
      <c r="R41" s="15" t="s">
        <v>1504</v>
      </c>
      <c r="S41" s="13" t="s">
        <v>936</v>
      </c>
      <c r="T41" s="13" t="s">
        <v>1301</v>
      </c>
    </row>
    <row r="42" spans="1:20" ht="18" customHeight="1" x14ac:dyDescent="0.25">
      <c r="A42" s="13" t="s">
        <v>15</v>
      </c>
      <c r="B42" s="13" t="s">
        <v>88</v>
      </c>
      <c r="C42" s="13" t="s">
        <v>89</v>
      </c>
      <c r="D42" s="13" t="s">
        <v>1807</v>
      </c>
      <c r="E42" s="13" t="s">
        <v>1757</v>
      </c>
      <c r="F42" s="13" t="s">
        <v>16</v>
      </c>
      <c r="G42" s="13" t="s">
        <v>16</v>
      </c>
      <c r="H42" s="12">
        <v>33641</v>
      </c>
      <c r="I42" s="12">
        <v>1</v>
      </c>
      <c r="J42" s="14">
        <v>43588</v>
      </c>
      <c r="K42" s="14">
        <v>43542</v>
      </c>
      <c r="L42" s="14">
        <v>44196</v>
      </c>
      <c r="M42" s="16">
        <v>164270</v>
      </c>
      <c r="N42" s="16">
        <v>35731</v>
      </c>
      <c r="O42" s="16">
        <v>200001</v>
      </c>
      <c r="P42" s="15" t="s">
        <v>16</v>
      </c>
      <c r="Q42" s="15" t="s">
        <v>16</v>
      </c>
      <c r="R42" s="15" t="s">
        <v>1364</v>
      </c>
      <c r="S42" s="13" t="s">
        <v>655</v>
      </c>
      <c r="T42" s="13" t="s">
        <v>1272</v>
      </c>
    </row>
    <row r="43" spans="1:20" ht="18" customHeight="1" x14ac:dyDescent="0.25">
      <c r="A43" s="13" t="s">
        <v>15</v>
      </c>
      <c r="B43" s="13" t="s">
        <v>88</v>
      </c>
      <c r="C43" s="13" t="s">
        <v>89</v>
      </c>
      <c r="D43" s="13" t="s">
        <v>373</v>
      </c>
      <c r="E43" s="13" t="s">
        <v>1754</v>
      </c>
      <c r="F43" s="13" t="s">
        <v>16</v>
      </c>
      <c r="G43" s="13" t="s">
        <v>16</v>
      </c>
      <c r="H43" s="12">
        <v>33652</v>
      </c>
      <c r="I43" s="12">
        <v>1</v>
      </c>
      <c r="J43" s="14">
        <v>43385</v>
      </c>
      <c r="K43" s="14">
        <v>43252</v>
      </c>
      <c r="L43" s="14">
        <v>43616</v>
      </c>
      <c r="M43" s="16">
        <v>19111</v>
      </c>
      <c r="N43" s="16">
        <v>956</v>
      </c>
      <c r="O43" s="16">
        <v>20067</v>
      </c>
      <c r="P43" s="15" t="s">
        <v>16</v>
      </c>
      <c r="Q43" s="15" t="s">
        <v>16</v>
      </c>
      <c r="R43" s="15" t="s">
        <v>1253</v>
      </c>
      <c r="S43" s="13" t="s">
        <v>727</v>
      </c>
      <c r="T43" s="13" t="s">
        <v>1272</v>
      </c>
    </row>
    <row r="44" spans="1:20" ht="18" customHeight="1" x14ac:dyDescent="0.25">
      <c r="A44" s="13" t="s">
        <v>15</v>
      </c>
      <c r="B44" s="13" t="s">
        <v>88</v>
      </c>
      <c r="C44" s="13" t="s">
        <v>89</v>
      </c>
      <c r="D44" s="13" t="s">
        <v>41</v>
      </c>
      <c r="E44" s="13" t="s">
        <v>1757</v>
      </c>
      <c r="F44" s="13" t="s">
        <v>16</v>
      </c>
      <c r="G44" s="13" t="s">
        <v>16</v>
      </c>
      <c r="H44" s="12">
        <v>33944</v>
      </c>
      <c r="I44" s="12">
        <v>1</v>
      </c>
      <c r="J44" s="14">
        <v>43580</v>
      </c>
      <c r="K44" s="14">
        <v>43511</v>
      </c>
      <c r="L44" s="14">
        <v>45291</v>
      </c>
      <c r="M44" s="16">
        <v>70000</v>
      </c>
      <c r="N44" s="16">
        <v>0</v>
      </c>
      <c r="O44" s="16">
        <v>70000</v>
      </c>
      <c r="P44" s="15" t="s">
        <v>16</v>
      </c>
      <c r="Q44" s="15" t="s">
        <v>16</v>
      </c>
      <c r="R44" s="15" t="s">
        <v>1795</v>
      </c>
      <c r="S44" s="13" t="s">
        <v>1385</v>
      </c>
      <c r="T44" s="13" t="s">
        <v>1301</v>
      </c>
    </row>
    <row r="45" spans="1:20" ht="18" customHeight="1" x14ac:dyDescent="0.25">
      <c r="A45" s="13" t="s">
        <v>15</v>
      </c>
      <c r="B45" s="13" t="s">
        <v>88</v>
      </c>
      <c r="C45" s="13" t="s">
        <v>89</v>
      </c>
      <c r="D45" s="13" t="s">
        <v>934</v>
      </c>
      <c r="E45" s="13" t="s">
        <v>60</v>
      </c>
      <c r="F45" s="13" t="s">
        <v>16</v>
      </c>
      <c r="G45" s="13" t="s">
        <v>16</v>
      </c>
      <c r="H45" s="12">
        <v>34198</v>
      </c>
      <c r="I45" s="12">
        <v>1</v>
      </c>
      <c r="J45" s="14">
        <v>43529</v>
      </c>
      <c r="K45" s="14">
        <v>43525</v>
      </c>
      <c r="L45" s="14">
        <v>43920</v>
      </c>
      <c r="M45" s="16">
        <v>20196</v>
      </c>
      <c r="N45" s="16">
        <v>0</v>
      </c>
      <c r="O45" s="16">
        <v>20196</v>
      </c>
      <c r="P45" s="15" t="s">
        <v>16</v>
      </c>
      <c r="Q45" s="15" t="s">
        <v>16</v>
      </c>
      <c r="R45" s="15" t="s">
        <v>1438</v>
      </c>
      <c r="S45" s="13" t="s">
        <v>1439</v>
      </c>
      <c r="T45" s="13" t="s">
        <v>1272</v>
      </c>
    </row>
    <row r="46" spans="1:20" ht="18" customHeight="1" x14ac:dyDescent="0.25">
      <c r="A46" s="13" t="s">
        <v>15</v>
      </c>
      <c r="B46" s="13" t="s">
        <v>88</v>
      </c>
      <c r="C46" s="13" t="s">
        <v>89</v>
      </c>
      <c r="D46" s="13" t="s">
        <v>1797</v>
      </c>
      <c r="E46" s="13" t="s">
        <v>47</v>
      </c>
      <c r="F46" s="13" t="s">
        <v>16</v>
      </c>
      <c r="G46" s="13" t="s">
        <v>16</v>
      </c>
      <c r="H46" s="12">
        <v>34551</v>
      </c>
      <c r="I46" s="12">
        <v>1</v>
      </c>
      <c r="J46" s="14">
        <v>43646</v>
      </c>
      <c r="K46" s="14">
        <v>43647</v>
      </c>
      <c r="L46" s="14">
        <v>44377</v>
      </c>
      <c r="M46" s="16">
        <v>116288</v>
      </c>
      <c r="N46" s="16">
        <v>29887</v>
      </c>
      <c r="O46" s="16">
        <v>146175</v>
      </c>
      <c r="P46" s="15" t="s">
        <v>16</v>
      </c>
      <c r="Q46" s="15" t="s">
        <v>16</v>
      </c>
      <c r="R46" s="15" t="s">
        <v>1798</v>
      </c>
      <c r="S46" s="13" t="s">
        <v>1799</v>
      </c>
      <c r="T46" s="13" t="s">
        <v>1301</v>
      </c>
    </row>
    <row r="47" spans="1:20" ht="18" customHeight="1" x14ac:dyDescent="0.25">
      <c r="A47" s="13" t="s">
        <v>15</v>
      </c>
      <c r="B47" s="13" t="s">
        <v>88</v>
      </c>
      <c r="C47" s="13" t="s">
        <v>1346</v>
      </c>
      <c r="D47" s="13" t="s">
        <v>41</v>
      </c>
      <c r="E47" s="13" t="s">
        <v>1757</v>
      </c>
      <c r="F47" s="13" t="s">
        <v>162</v>
      </c>
      <c r="G47" s="13" t="s">
        <v>48</v>
      </c>
      <c r="H47" s="12">
        <v>33919</v>
      </c>
      <c r="I47" s="12">
        <v>1</v>
      </c>
      <c r="J47" s="14">
        <v>43398</v>
      </c>
      <c r="K47" s="14">
        <v>43358</v>
      </c>
      <c r="L47" s="14">
        <v>43372</v>
      </c>
      <c r="M47" s="16">
        <v>11635</v>
      </c>
      <c r="N47" s="16">
        <v>0</v>
      </c>
      <c r="O47" s="16">
        <v>11635</v>
      </c>
      <c r="P47" s="15" t="s">
        <v>16</v>
      </c>
      <c r="Q47" s="15" t="s">
        <v>16</v>
      </c>
      <c r="R47" s="15" t="s">
        <v>1347</v>
      </c>
      <c r="S47" s="13" t="s">
        <v>1348</v>
      </c>
      <c r="T47" s="13" t="s">
        <v>1272</v>
      </c>
    </row>
    <row r="48" spans="1:20" ht="18" customHeight="1" x14ac:dyDescent="0.25">
      <c r="A48" s="13" t="s">
        <v>15</v>
      </c>
      <c r="B48" s="13" t="s">
        <v>88</v>
      </c>
      <c r="C48" s="13" t="s">
        <v>931</v>
      </c>
      <c r="D48" s="13" t="s">
        <v>1507</v>
      </c>
      <c r="E48" s="13" t="s">
        <v>47</v>
      </c>
      <c r="F48" s="13" t="s">
        <v>16</v>
      </c>
      <c r="G48" s="13" t="s">
        <v>16</v>
      </c>
      <c r="H48" s="12">
        <v>34245</v>
      </c>
      <c r="I48" s="12">
        <v>1</v>
      </c>
      <c r="J48" s="14">
        <v>43612</v>
      </c>
      <c r="K48" s="14">
        <v>43556</v>
      </c>
      <c r="L48" s="14">
        <v>43665</v>
      </c>
      <c r="M48" s="16">
        <v>28371</v>
      </c>
      <c r="N48" s="16">
        <v>6971</v>
      </c>
      <c r="O48" s="16">
        <v>35342</v>
      </c>
      <c r="P48" s="15" t="s">
        <v>16</v>
      </c>
      <c r="Q48" s="15" t="s">
        <v>16</v>
      </c>
      <c r="R48" s="15" t="s">
        <v>16</v>
      </c>
      <c r="S48" s="13" t="s">
        <v>1508</v>
      </c>
      <c r="T48" s="13" t="s">
        <v>1272</v>
      </c>
    </row>
    <row r="49" spans="1:20" ht="18" customHeight="1" x14ac:dyDescent="0.25">
      <c r="A49" s="13" t="s">
        <v>15</v>
      </c>
      <c r="B49" s="13" t="s">
        <v>88</v>
      </c>
      <c r="C49" s="13" t="s">
        <v>647</v>
      </c>
      <c r="D49" s="13" t="s">
        <v>41</v>
      </c>
      <c r="E49" s="13" t="s">
        <v>1757</v>
      </c>
      <c r="F49" s="13" t="s">
        <v>42</v>
      </c>
      <c r="G49" s="13" t="s">
        <v>48</v>
      </c>
      <c r="H49" s="12">
        <v>33663</v>
      </c>
      <c r="I49" s="12">
        <v>1</v>
      </c>
      <c r="J49" s="14">
        <v>43430</v>
      </c>
      <c r="K49" s="14">
        <v>43344</v>
      </c>
      <c r="L49" s="14">
        <v>43708</v>
      </c>
      <c r="M49" s="16">
        <v>51284</v>
      </c>
      <c r="N49" s="16">
        <v>5128</v>
      </c>
      <c r="O49" s="16">
        <v>56412</v>
      </c>
      <c r="P49" s="15" t="s">
        <v>16</v>
      </c>
      <c r="Q49" s="15" t="s">
        <v>16</v>
      </c>
      <c r="R49" s="15" t="s">
        <v>1333</v>
      </c>
      <c r="S49" s="13" t="s">
        <v>648</v>
      </c>
      <c r="T49" s="13" t="s">
        <v>1272</v>
      </c>
    </row>
    <row r="50" spans="1:20" ht="18" customHeight="1" x14ac:dyDescent="0.25">
      <c r="A50" s="13" t="s">
        <v>15</v>
      </c>
      <c r="B50" s="13" t="s">
        <v>88</v>
      </c>
      <c r="C50" s="13" t="s">
        <v>406</v>
      </c>
      <c r="D50" s="13" t="s">
        <v>41</v>
      </c>
      <c r="E50" s="13" t="s">
        <v>1757</v>
      </c>
      <c r="F50" s="13" t="s">
        <v>162</v>
      </c>
      <c r="G50" s="13" t="s">
        <v>48</v>
      </c>
      <c r="H50" s="12">
        <v>33222</v>
      </c>
      <c r="I50" s="12">
        <v>1</v>
      </c>
      <c r="J50" s="14">
        <v>43437</v>
      </c>
      <c r="K50" s="14">
        <v>43388</v>
      </c>
      <c r="L50" s="14">
        <v>44104</v>
      </c>
      <c r="M50" s="16">
        <v>29798</v>
      </c>
      <c r="N50" s="16">
        <v>0</v>
      </c>
      <c r="O50" s="16">
        <v>29798</v>
      </c>
      <c r="P50" s="15" t="s">
        <v>16</v>
      </c>
      <c r="Q50" s="15" t="s">
        <v>16</v>
      </c>
      <c r="R50" s="15" t="s">
        <v>1300</v>
      </c>
      <c r="S50" s="13" t="s">
        <v>1150</v>
      </c>
      <c r="T50" s="13" t="s">
        <v>1301</v>
      </c>
    </row>
    <row r="51" spans="1:20" ht="18" customHeight="1" x14ac:dyDescent="0.25">
      <c r="A51" s="13" t="s">
        <v>15</v>
      </c>
      <c r="B51" s="13" t="s">
        <v>88</v>
      </c>
      <c r="C51" s="13" t="s">
        <v>1152</v>
      </c>
      <c r="D51" s="13" t="s">
        <v>1807</v>
      </c>
      <c r="E51" s="13" t="s">
        <v>1757</v>
      </c>
      <c r="F51" s="13" t="s">
        <v>16</v>
      </c>
      <c r="G51" s="13" t="s">
        <v>16</v>
      </c>
      <c r="H51" s="12">
        <v>33349</v>
      </c>
      <c r="I51" s="12">
        <v>1</v>
      </c>
      <c r="J51" s="14">
        <v>43385</v>
      </c>
      <c r="K51" s="14">
        <v>43252</v>
      </c>
      <c r="L51" s="14">
        <v>43616</v>
      </c>
      <c r="M51" s="16">
        <v>31821</v>
      </c>
      <c r="N51" s="16">
        <v>8178</v>
      </c>
      <c r="O51" s="16">
        <v>39999</v>
      </c>
      <c r="P51" s="15" t="s">
        <v>16</v>
      </c>
      <c r="Q51" s="15" t="s">
        <v>16</v>
      </c>
      <c r="R51" s="15" t="s">
        <v>1308</v>
      </c>
      <c r="S51" s="13" t="s">
        <v>1153</v>
      </c>
      <c r="T51" s="13" t="s">
        <v>1272</v>
      </c>
    </row>
    <row r="52" spans="1:20" ht="18" customHeight="1" x14ac:dyDescent="0.25">
      <c r="A52" s="13" t="s">
        <v>15</v>
      </c>
      <c r="B52" s="13" t="s">
        <v>88</v>
      </c>
      <c r="C52" s="13" t="s">
        <v>92</v>
      </c>
      <c r="D52" s="13" t="s">
        <v>350</v>
      </c>
      <c r="E52" s="13" t="s">
        <v>1</v>
      </c>
      <c r="F52" s="13" t="s">
        <v>42</v>
      </c>
      <c r="G52" s="13" t="s">
        <v>48</v>
      </c>
      <c r="H52" s="12">
        <v>31756</v>
      </c>
      <c r="I52" s="12">
        <v>3</v>
      </c>
      <c r="J52" s="14">
        <v>43356</v>
      </c>
      <c r="K52" s="14">
        <v>43344</v>
      </c>
      <c r="L52" s="14">
        <v>43708</v>
      </c>
      <c r="M52" s="16">
        <v>21419</v>
      </c>
      <c r="N52" s="16">
        <v>2142</v>
      </c>
      <c r="O52" s="16">
        <v>23561</v>
      </c>
      <c r="P52" s="15" t="s">
        <v>16</v>
      </c>
      <c r="Q52" s="15" t="s">
        <v>16</v>
      </c>
      <c r="R52" s="15" t="s">
        <v>351</v>
      </c>
      <c r="S52" s="13" t="s">
        <v>352</v>
      </c>
      <c r="T52" s="13" t="s">
        <v>1272</v>
      </c>
    </row>
    <row r="53" spans="1:20" ht="18" customHeight="1" x14ac:dyDescent="0.25">
      <c r="A53" s="13" t="s">
        <v>15</v>
      </c>
      <c r="B53" s="13" t="s">
        <v>88</v>
      </c>
      <c r="C53" s="13" t="s">
        <v>92</v>
      </c>
      <c r="D53" s="13" t="s">
        <v>42</v>
      </c>
      <c r="E53" s="13" t="s">
        <v>1754</v>
      </c>
      <c r="F53" s="13" t="s">
        <v>16</v>
      </c>
      <c r="G53" s="13" t="s">
        <v>16</v>
      </c>
      <c r="H53" s="12">
        <v>32287</v>
      </c>
      <c r="I53" s="12">
        <v>2</v>
      </c>
      <c r="J53" s="14">
        <v>43356</v>
      </c>
      <c r="K53" s="14">
        <v>43344</v>
      </c>
      <c r="L53" s="14">
        <v>43708</v>
      </c>
      <c r="M53" s="16">
        <v>284099</v>
      </c>
      <c r="N53" s="16">
        <v>0</v>
      </c>
      <c r="O53" s="16">
        <v>284099</v>
      </c>
      <c r="P53" s="15" t="s">
        <v>16</v>
      </c>
      <c r="Q53" s="15" t="s">
        <v>16</v>
      </c>
      <c r="R53" s="15" t="s">
        <v>93</v>
      </c>
      <c r="S53" s="13" t="s">
        <v>94</v>
      </c>
      <c r="T53" s="13" t="s">
        <v>1272</v>
      </c>
    </row>
    <row r="54" spans="1:20" ht="18" customHeight="1" x14ac:dyDescent="0.25">
      <c r="A54" s="13" t="s">
        <v>15</v>
      </c>
      <c r="B54" s="13" t="s">
        <v>88</v>
      </c>
      <c r="C54" s="13" t="s">
        <v>92</v>
      </c>
      <c r="D54" s="13" t="s">
        <v>282</v>
      </c>
      <c r="E54" s="13" t="s">
        <v>1</v>
      </c>
      <c r="F54" s="13" t="s">
        <v>42</v>
      </c>
      <c r="G54" s="13" t="s">
        <v>48</v>
      </c>
      <c r="H54" s="12">
        <v>32411</v>
      </c>
      <c r="I54" s="12">
        <v>1</v>
      </c>
      <c r="J54" s="14">
        <v>43343</v>
      </c>
      <c r="K54" s="14">
        <v>43344</v>
      </c>
      <c r="L54" s="14">
        <v>44227</v>
      </c>
      <c r="M54" s="16">
        <v>16341</v>
      </c>
      <c r="N54" s="16">
        <v>1758.14</v>
      </c>
      <c r="O54" s="16">
        <v>18099.14</v>
      </c>
      <c r="P54" s="15" t="s">
        <v>16</v>
      </c>
      <c r="Q54" s="15" t="s">
        <v>16</v>
      </c>
      <c r="R54" s="15" t="s">
        <v>283</v>
      </c>
      <c r="S54" s="13" t="s">
        <v>284</v>
      </c>
      <c r="T54" s="13" t="s">
        <v>1272</v>
      </c>
    </row>
    <row r="55" spans="1:20" ht="18" customHeight="1" x14ac:dyDescent="0.25">
      <c r="A55" s="13" t="s">
        <v>15</v>
      </c>
      <c r="B55" s="13" t="s">
        <v>88</v>
      </c>
      <c r="C55" s="13" t="s">
        <v>92</v>
      </c>
      <c r="D55" s="13" t="s">
        <v>937</v>
      </c>
      <c r="E55" s="13" t="s">
        <v>1</v>
      </c>
      <c r="F55" s="13" t="s">
        <v>619</v>
      </c>
      <c r="G55" s="13" t="s">
        <v>48</v>
      </c>
      <c r="H55" s="12">
        <v>33923</v>
      </c>
      <c r="I55" s="12">
        <v>1</v>
      </c>
      <c r="J55" s="14">
        <v>43511</v>
      </c>
      <c r="K55" s="14">
        <v>43466</v>
      </c>
      <c r="L55" s="14">
        <v>43830</v>
      </c>
      <c r="M55" s="16">
        <v>14996</v>
      </c>
      <c r="N55" s="16">
        <v>3854</v>
      </c>
      <c r="O55" s="16">
        <v>18850</v>
      </c>
      <c r="P55" s="15" t="s">
        <v>16</v>
      </c>
      <c r="Q55" s="15" t="s">
        <v>16</v>
      </c>
      <c r="R55" s="15" t="s">
        <v>16</v>
      </c>
      <c r="S55" s="13" t="s">
        <v>1399</v>
      </c>
      <c r="T55" s="13" t="s">
        <v>1272</v>
      </c>
    </row>
    <row r="56" spans="1:20" ht="18" customHeight="1" x14ac:dyDescent="0.25">
      <c r="A56" s="13" t="s">
        <v>15</v>
      </c>
      <c r="B56" s="13" t="s">
        <v>88</v>
      </c>
      <c r="C56" s="13" t="s">
        <v>808</v>
      </c>
      <c r="D56" s="13" t="s">
        <v>1148</v>
      </c>
      <c r="E56" s="13" t="s">
        <v>1</v>
      </c>
      <c r="F56" s="13" t="s">
        <v>42</v>
      </c>
      <c r="G56" s="13" t="s">
        <v>48</v>
      </c>
      <c r="H56" s="12">
        <v>33103</v>
      </c>
      <c r="I56" s="12">
        <v>1</v>
      </c>
      <c r="J56" s="14">
        <v>43523</v>
      </c>
      <c r="K56" s="14">
        <v>43344</v>
      </c>
      <c r="L56" s="14">
        <v>43708</v>
      </c>
      <c r="M56" s="16">
        <v>1532</v>
      </c>
      <c r="N56" s="16">
        <v>393.72</v>
      </c>
      <c r="O56" s="16">
        <v>1925.72</v>
      </c>
      <c r="P56" s="15" t="s">
        <v>16</v>
      </c>
      <c r="Q56" s="15" t="s">
        <v>16</v>
      </c>
      <c r="R56" s="15" t="s">
        <v>1437</v>
      </c>
      <c r="S56" s="13" t="s">
        <v>1149</v>
      </c>
      <c r="T56" s="13" t="s">
        <v>1272</v>
      </c>
    </row>
    <row r="57" spans="1:20" ht="18" customHeight="1" x14ac:dyDescent="0.25">
      <c r="A57" s="13" t="s">
        <v>15</v>
      </c>
      <c r="B57" s="13" t="s">
        <v>88</v>
      </c>
      <c r="C57" s="13" t="s">
        <v>808</v>
      </c>
      <c r="D57" s="13" t="s">
        <v>695</v>
      </c>
      <c r="E57" s="13" t="s">
        <v>1754</v>
      </c>
      <c r="F57" s="13" t="s">
        <v>16</v>
      </c>
      <c r="G57" s="13" t="s">
        <v>16</v>
      </c>
      <c r="H57" s="12">
        <v>33559</v>
      </c>
      <c r="I57" s="12">
        <v>1</v>
      </c>
      <c r="J57" s="14">
        <v>43403</v>
      </c>
      <c r="K57" s="14">
        <v>43373</v>
      </c>
      <c r="L57" s="14">
        <v>43921</v>
      </c>
      <c r="M57" s="16">
        <v>85541</v>
      </c>
      <c r="N57" s="16">
        <v>8554</v>
      </c>
      <c r="O57" s="16">
        <v>94095</v>
      </c>
      <c r="P57" s="15" t="s">
        <v>16</v>
      </c>
      <c r="Q57" s="15" t="s">
        <v>16</v>
      </c>
      <c r="R57" s="15" t="s">
        <v>1315</v>
      </c>
      <c r="S57" s="13" t="s">
        <v>809</v>
      </c>
      <c r="T57" s="13" t="s">
        <v>1272</v>
      </c>
    </row>
    <row r="58" spans="1:20" ht="18" customHeight="1" x14ac:dyDescent="0.25">
      <c r="A58" s="13" t="s">
        <v>15</v>
      </c>
      <c r="B58" s="13" t="s">
        <v>88</v>
      </c>
      <c r="C58" s="13" t="s">
        <v>736</v>
      </c>
      <c r="D58" s="13" t="s">
        <v>684</v>
      </c>
      <c r="E58" s="13" t="s">
        <v>1757</v>
      </c>
      <c r="F58" s="13" t="s">
        <v>16</v>
      </c>
      <c r="G58" s="13" t="s">
        <v>16</v>
      </c>
      <c r="H58" s="12">
        <v>33637</v>
      </c>
      <c r="I58" s="12">
        <v>1</v>
      </c>
      <c r="J58" s="14">
        <v>43503</v>
      </c>
      <c r="K58" s="14">
        <v>43435</v>
      </c>
      <c r="L58" s="14">
        <v>43799</v>
      </c>
      <c r="M58" s="16">
        <v>66587</v>
      </c>
      <c r="N58" s="16">
        <v>17113</v>
      </c>
      <c r="O58" s="16">
        <v>83700</v>
      </c>
      <c r="P58" s="15" t="s">
        <v>16</v>
      </c>
      <c r="Q58" s="15" t="s">
        <v>16</v>
      </c>
      <c r="R58" s="15" t="s">
        <v>16</v>
      </c>
      <c r="S58" s="13" t="s">
        <v>1142</v>
      </c>
      <c r="T58" s="13" t="s">
        <v>1272</v>
      </c>
    </row>
    <row r="59" spans="1:20" ht="18" customHeight="1" x14ac:dyDescent="0.25">
      <c r="A59" s="13" t="s">
        <v>15</v>
      </c>
      <c r="B59" s="13" t="s">
        <v>88</v>
      </c>
      <c r="C59" s="13" t="s">
        <v>683</v>
      </c>
      <c r="D59" s="13" t="s">
        <v>684</v>
      </c>
      <c r="E59" s="13" t="s">
        <v>1757</v>
      </c>
      <c r="F59" s="13" t="s">
        <v>16</v>
      </c>
      <c r="G59" s="13" t="s">
        <v>16</v>
      </c>
      <c r="H59" s="12">
        <v>33635</v>
      </c>
      <c r="I59" s="12">
        <v>1</v>
      </c>
      <c r="J59" s="14">
        <v>43497</v>
      </c>
      <c r="K59" s="14">
        <v>43374</v>
      </c>
      <c r="L59" s="14">
        <v>43951</v>
      </c>
      <c r="M59" s="16">
        <v>135242</v>
      </c>
      <c r="N59" s="16">
        <v>34757</v>
      </c>
      <c r="O59" s="16">
        <v>169999</v>
      </c>
      <c r="P59" s="15" t="s">
        <v>16</v>
      </c>
      <c r="Q59" s="15" t="s">
        <v>16</v>
      </c>
      <c r="R59" s="15" t="s">
        <v>16</v>
      </c>
      <c r="S59" s="13" t="s">
        <v>685</v>
      </c>
      <c r="T59" s="13" t="s">
        <v>1272</v>
      </c>
    </row>
    <row r="60" spans="1:20" ht="18" customHeight="1" x14ac:dyDescent="0.25">
      <c r="A60" s="13" t="s">
        <v>15</v>
      </c>
      <c r="B60" s="13" t="s">
        <v>88</v>
      </c>
      <c r="C60" s="13" t="s">
        <v>766</v>
      </c>
      <c r="D60" s="13" t="s">
        <v>42</v>
      </c>
      <c r="E60" s="13" t="s">
        <v>1754</v>
      </c>
      <c r="F60" s="13" t="s">
        <v>16</v>
      </c>
      <c r="G60" s="13" t="s">
        <v>16</v>
      </c>
      <c r="H60" s="12">
        <v>33399</v>
      </c>
      <c r="I60" s="12">
        <v>1</v>
      </c>
      <c r="J60" s="14">
        <v>43531</v>
      </c>
      <c r="K60" s="14">
        <v>43344</v>
      </c>
      <c r="L60" s="14">
        <v>44439</v>
      </c>
      <c r="M60" s="16">
        <v>645031</v>
      </c>
      <c r="N60" s="16">
        <v>154767</v>
      </c>
      <c r="O60" s="16">
        <v>799798</v>
      </c>
      <c r="P60" s="15" t="s">
        <v>1144</v>
      </c>
      <c r="Q60" s="15" t="s">
        <v>1145</v>
      </c>
      <c r="R60" s="15" t="s">
        <v>1491</v>
      </c>
      <c r="S60" s="13" t="s">
        <v>1146</v>
      </c>
      <c r="T60" s="13" t="s">
        <v>1272</v>
      </c>
    </row>
    <row r="61" spans="1:20" ht="18" customHeight="1" x14ac:dyDescent="0.25">
      <c r="A61" s="13" t="s">
        <v>15</v>
      </c>
      <c r="B61" s="13" t="s">
        <v>88</v>
      </c>
      <c r="C61" s="13" t="s">
        <v>766</v>
      </c>
      <c r="D61" s="13" t="s">
        <v>767</v>
      </c>
      <c r="E61" s="13" t="s">
        <v>1</v>
      </c>
      <c r="F61" s="13" t="s">
        <v>1800</v>
      </c>
      <c r="G61" s="13" t="s">
        <v>48</v>
      </c>
      <c r="H61" s="12">
        <v>33669</v>
      </c>
      <c r="I61" s="12">
        <v>1</v>
      </c>
      <c r="J61" s="14">
        <v>43439</v>
      </c>
      <c r="K61" s="14">
        <v>43374</v>
      </c>
      <c r="L61" s="14">
        <v>44104</v>
      </c>
      <c r="M61" s="16">
        <v>90894</v>
      </c>
      <c r="N61" s="16">
        <v>9090</v>
      </c>
      <c r="O61" s="16">
        <v>99984</v>
      </c>
      <c r="P61" s="15" t="s">
        <v>16</v>
      </c>
      <c r="Q61" s="15" t="s">
        <v>16</v>
      </c>
      <c r="R61" s="15" t="s">
        <v>1289</v>
      </c>
      <c r="S61" s="13" t="s">
        <v>768</v>
      </c>
      <c r="T61" s="13" t="s">
        <v>1272</v>
      </c>
    </row>
    <row r="62" spans="1:20" ht="18" customHeight="1" x14ac:dyDescent="0.25">
      <c r="A62" s="13" t="s">
        <v>15</v>
      </c>
      <c r="B62" s="13" t="s">
        <v>88</v>
      </c>
      <c r="C62" s="13" t="s">
        <v>1494</v>
      </c>
      <c r="D62" s="13" t="s">
        <v>708</v>
      </c>
      <c r="E62" s="13" t="s">
        <v>1757</v>
      </c>
      <c r="F62" s="13" t="s">
        <v>112</v>
      </c>
      <c r="G62" s="13" t="s">
        <v>48</v>
      </c>
      <c r="H62" s="12">
        <v>33605</v>
      </c>
      <c r="I62" s="12">
        <v>1</v>
      </c>
      <c r="J62" s="14">
        <v>43497</v>
      </c>
      <c r="K62" s="14">
        <v>43454</v>
      </c>
      <c r="L62" s="14">
        <v>43646</v>
      </c>
      <c r="M62" s="16">
        <v>149545</v>
      </c>
      <c r="N62" s="16">
        <v>29709</v>
      </c>
      <c r="O62" s="16">
        <v>179254</v>
      </c>
      <c r="P62" s="15" t="s">
        <v>16</v>
      </c>
      <c r="Q62" s="15" t="s">
        <v>16</v>
      </c>
      <c r="R62" s="15" t="s">
        <v>1495</v>
      </c>
      <c r="S62" s="13" t="s">
        <v>1496</v>
      </c>
      <c r="T62" s="13" t="s">
        <v>1272</v>
      </c>
    </row>
    <row r="63" spans="1:20" ht="18" customHeight="1" x14ac:dyDescent="0.25">
      <c r="A63" s="13" t="s">
        <v>15</v>
      </c>
      <c r="B63" s="13" t="s">
        <v>88</v>
      </c>
      <c r="C63" s="13" t="s">
        <v>817</v>
      </c>
      <c r="D63" s="13" t="s">
        <v>42</v>
      </c>
      <c r="E63" s="13" t="s">
        <v>1754</v>
      </c>
      <c r="F63" s="13" t="s">
        <v>16</v>
      </c>
      <c r="G63" s="13" t="s">
        <v>16</v>
      </c>
      <c r="H63" s="12">
        <v>33614</v>
      </c>
      <c r="I63" s="12">
        <v>1</v>
      </c>
      <c r="J63" s="14">
        <v>43620</v>
      </c>
      <c r="K63" s="14">
        <v>43600</v>
      </c>
      <c r="L63" s="14">
        <v>43965</v>
      </c>
      <c r="M63" s="16">
        <v>49779</v>
      </c>
      <c r="N63" s="16">
        <v>0</v>
      </c>
      <c r="O63" s="16">
        <v>49779</v>
      </c>
      <c r="P63" s="15" t="s">
        <v>628</v>
      </c>
      <c r="Q63" s="15" t="s">
        <v>629</v>
      </c>
      <c r="R63" s="15" t="s">
        <v>1801</v>
      </c>
      <c r="S63" s="13" t="s">
        <v>818</v>
      </c>
      <c r="T63" s="13" t="s">
        <v>1272</v>
      </c>
    </row>
    <row r="64" spans="1:20" ht="18" customHeight="1" x14ac:dyDescent="0.25">
      <c r="A64" s="13" t="s">
        <v>15</v>
      </c>
      <c r="B64" s="13" t="s">
        <v>405</v>
      </c>
      <c r="C64" s="13" t="s">
        <v>406</v>
      </c>
      <c r="D64" s="13" t="s">
        <v>42</v>
      </c>
      <c r="E64" s="13" t="s">
        <v>1754</v>
      </c>
      <c r="F64" s="13" t="s">
        <v>16</v>
      </c>
      <c r="G64" s="13" t="s">
        <v>16</v>
      </c>
      <c r="H64" s="12">
        <v>33243</v>
      </c>
      <c r="I64" s="12">
        <v>1</v>
      </c>
      <c r="J64" s="14">
        <v>43368</v>
      </c>
      <c r="K64" s="14">
        <v>43344</v>
      </c>
      <c r="L64" s="14">
        <v>45169</v>
      </c>
      <c r="M64" s="16">
        <v>7035287</v>
      </c>
      <c r="N64" s="16">
        <v>781620</v>
      </c>
      <c r="O64" s="16">
        <v>7816907</v>
      </c>
      <c r="P64" s="15" t="s">
        <v>407</v>
      </c>
      <c r="Q64" s="15" t="s">
        <v>408</v>
      </c>
      <c r="R64" s="15" t="s">
        <v>409</v>
      </c>
      <c r="S64" s="13" t="s">
        <v>410</v>
      </c>
      <c r="T64" s="13" t="s">
        <v>1301</v>
      </c>
    </row>
    <row r="65" spans="1:20" ht="18" customHeight="1" x14ac:dyDescent="0.25">
      <c r="A65" s="13" t="s">
        <v>15</v>
      </c>
      <c r="B65" s="13" t="s">
        <v>669</v>
      </c>
      <c r="C65" s="13" t="s">
        <v>670</v>
      </c>
      <c r="D65" s="13" t="s">
        <v>42</v>
      </c>
      <c r="E65" s="13" t="s">
        <v>1754</v>
      </c>
      <c r="F65" s="13" t="s">
        <v>16</v>
      </c>
      <c r="G65" s="13" t="s">
        <v>16</v>
      </c>
      <c r="H65" s="12">
        <v>33273</v>
      </c>
      <c r="I65" s="12">
        <v>1</v>
      </c>
      <c r="J65" s="14">
        <v>43636</v>
      </c>
      <c r="K65" s="14">
        <v>43374</v>
      </c>
      <c r="L65" s="14">
        <v>45199</v>
      </c>
      <c r="M65" s="16">
        <v>346398</v>
      </c>
      <c r="N65" s="16">
        <v>0</v>
      </c>
      <c r="O65" s="16">
        <v>346398</v>
      </c>
      <c r="P65" s="15" t="s">
        <v>705</v>
      </c>
      <c r="Q65" s="15" t="s">
        <v>706</v>
      </c>
      <c r="R65" s="15" t="s">
        <v>1803</v>
      </c>
      <c r="S65" s="13" t="s">
        <v>764</v>
      </c>
      <c r="T65" s="13" t="s">
        <v>1272</v>
      </c>
    </row>
    <row r="66" spans="1:20" ht="18" customHeight="1" x14ac:dyDescent="0.25">
      <c r="A66" s="13" t="s">
        <v>15</v>
      </c>
      <c r="B66" s="13" t="s">
        <v>669</v>
      </c>
      <c r="C66" s="13" t="s">
        <v>670</v>
      </c>
      <c r="D66" s="13" t="s">
        <v>42</v>
      </c>
      <c r="E66" s="13" t="s">
        <v>1754</v>
      </c>
      <c r="F66" s="13" t="s">
        <v>16</v>
      </c>
      <c r="G66" s="13" t="s">
        <v>16</v>
      </c>
      <c r="H66" s="12">
        <v>33295</v>
      </c>
      <c r="I66" s="12">
        <v>1</v>
      </c>
      <c r="J66" s="14">
        <v>43636</v>
      </c>
      <c r="K66" s="14">
        <v>43374</v>
      </c>
      <c r="L66" s="14">
        <v>45199</v>
      </c>
      <c r="M66" s="16">
        <v>2058</v>
      </c>
      <c r="N66" s="16">
        <v>0</v>
      </c>
      <c r="O66" s="16">
        <v>2058</v>
      </c>
      <c r="P66" s="15" t="s">
        <v>705</v>
      </c>
      <c r="Q66" s="15" t="s">
        <v>706</v>
      </c>
      <c r="R66" s="15" t="s">
        <v>1802</v>
      </c>
      <c r="S66" s="13" t="s">
        <v>707</v>
      </c>
      <c r="T66" s="13" t="s">
        <v>1272</v>
      </c>
    </row>
    <row r="67" spans="1:20" ht="18" customHeight="1" x14ac:dyDescent="0.25">
      <c r="A67" s="13" t="s">
        <v>15</v>
      </c>
      <c r="B67" s="13" t="s">
        <v>669</v>
      </c>
      <c r="C67" s="13" t="s">
        <v>670</v>
      </c>
      <c r="D67" s="13" t="s">
        <v>42</v>
      </c>
      <c r="E67" s="13" t="s">
        <v>1754</v>
      </c>
      <c r="F67" s="13" t="s">
        <v>16</v>
      </c>
      <c r="G67" s="13" t="s">
        <v>16</v>
      </c>
      <c r="H67" s="12">
        <v>33295</v>
      </c>
      <c r="I67" s="12">
        <v>2</v>
      </c>
      <c r="J67" s="14">
        <v>43636</v>
      </c>
      <c r="K67" s="14">
        <v>43374</v>
      </c>
      <c r="L67" s="14">
        <v>45199</v>
      </c>
      <c r="M67" s="16">
        <v>2837</v>
      </c>
      <c r="N67" s="16">
        <v>0</v>
      </c>
      <c r="O67" s="16">
        <v>2837</v>
      </c>
      <c r="P67" s="15" t="s">
        <v>705</v>
      </c>
      <c r="Q67" s="15" t="s">
        <v>706</v>
      </c>
      <c r="R67" s="15" t="s">
        <v>1802</v>
      </c>
      <c r="S67" s="13" t="s">
        <v>707</v>
      </c>
      <c r="T67" s="13" t="s">
        <v>1272</v>
      </c>
    </row>
    <row r="68" spans="1:20" ht="18" customHeight="1" x14ac:dyDescent="0.25">
      <c r="A68" s="13" t="s">
        <v>15</v>
      </c>
      <c r="B68" s="13" t="s">
        <v>669</v>
      </c>
      <c r="C68" s="13" t="s">
        <v>670</v>
      </c>
      <c r="D68" s="13" t="s">
        <v>42</v>
      </c>
      <c r="E68" s="13" t="s">
        <v>1754</v>
      </c>
      <c r="F68" s="13" t="s">
        <v>16</v>
      </c>
      <c r="G68" s="13" t="s">
        <v>16</v>
      </c>
      <c r="H68" s="12">
        <v>33296</v>
      </c>
      <c r="I68" s="12">
        <v>1</v>
      </c>
      <c r="J68" s="14">
        <v>43636</v>
      </c>
      <c r="K68" s="14">
        <v>43374</v>
      </c>
      <c r="L68" s="14">
        <v>44104</v>
      </c>
      <c r="M68" s="16">
        <v>9209</v>
      </c>
      <c r="N68" s="16">
        <v>0</v>
      </c>
      <c r="O68" s="16">
        <v>9209</v>
      </c>
      <c r="P68" s="15" t="s">
        <v>671</v>
      </c>
      <c r="Q68" s="15" t="s">
        <v>672</v>
      </c>
      <c r="R68" s="15" t="s">
        <v>1804</v>
      </c>
      <c r="S68" s="13" t="s">
        <v>673</v>
      </c>
      <c r="T68" s="13" t="s">
        <v>1272</v>
      </c>
    </row>
    <row r="69" spans="1:20" ht="18" customHeight="1" x14ac:dyDescent="0.25">
      <c r="A69" s="13" t="s">
        <v>15</v>
      </c>
      <c r="B69" s="13" t="s">
        <v>669</v>
      </c>
      <c r="C69" s="13" t="s">
        <v>670</v>
      </c>
      <c r="D69" s="13" t="s">
        <v>42</v>
      </c>
      <c r="E69" s="13" t="s">
        <v>1754</v>
      </c>
      <c r="F69" s="13" t="s">
        <v>16</v>
      </c>
      <c r="G69" s="13" t="s">
        <v>16</v>
      </c>
      <c r="H69" s="12">
        <v>33296</v>
      </c>
      <c r="I69" s="12">
        <v>2</v>
      </c>
      <c r="J69" s="14">
        <v>43636</v>
      </c>
      <c r="K69" s="14">
        <v>43374</v>
      </c>
      <c r="L69" s="14">
        <v>44104</v>
      </c>
      <c r="M69" s="16">
        <v>11612</v>
      </c>
      <c r="N69" s="16">
        <v>0</v>
      </c>
      <c r="O69" s="16">
        <v>11612</v>
      </c>
      <c r="P69" s="15" t="s">
        <v>671</v>
      </c>
      <c r="Q69" s="15" t="s">
        <v>672</v>
      </c>
      <c r="R69" s="15" t="s">
        <v>1804</v>
      </c>
      <c r="S69" s="13" t="s">
        <v>673</v>
      </c>
      <c r="T69" s="13" t="s">
        <v>1272</v>
      </c>
    </row>
    <row r="70" spans="1:20" ht="18" customHeight="1" x14ac:dyDescent="0.25">
      <c r="A70" s="13" t="s">
        <v>15</v>
      </c>
      <c r="B70" s="13" t="s">
        <v>669</v>
      </c>
      <c r="C70" s="13" t="s">
        <v>670</v>
      </c>
      <c r="D70" s="13" t="s">
        <v>42</v>
      </c>
      <c r="E70" s="13" t="s">
        <v>1754</v>
      </c>
      <c r="F70" s="13" t="s">
        <v>16</v>
      </c>
      <c r="G70" s="13" t="s">
        <v>16</v>
      </c>
      <c r="H70" s="12">
        <v>33297</v>
      </c>
      <c r="I70" s="12">
        <v>1</v>
      </c>
      <c r="J70" s="14">
        <v>43636</v>
      </c>
      <c r="K70" s="14">
        <v>43374</v>
      </c>
      <c r="L70" s="14">
        <v>45199</v>
      </c>
      <c r="M70" s="16">
        <v>58473</v>
      </c>
      <c r="N70" s="16">
        <v>0</v>
      </c>
      <c r="O70" s="16">
        <v>58473</v>
      </c>
      <c r="P70" s="15" t="s">
        <v>1362</v>
      </c>
      <c r="Q70" s="15" t="s">
        <v>1363</v>
      </c>
      <c r="R70" s="15" t="s">
        <v>16</v>
      </c>
      <c r="S70" s="13" t="s">
        <v>1236</v>
      </c>
      <c r="T70" s="13" t="s">
        <v>1272</v>
      </c>
    </row>
    <row r="71" spans="1:20" ht="18" customHeight="1" x14ac:dyDescent="0.25">
      <c r="A71" s="13" t="s">
        <v>15</v>
      </c>
      <c r="B71" s="13" t="s">
        <v>669</v>
      </c>
      <c r="C71" s="13" t="s">
        <v>670</v>
      </c>
      <c r="D71" s="13" t="s">
        <v>42</v>
      </c>
      <c r="E71" s="13" t="s">
        <v>1754</v>
      </c>
      <c r="F71" s="13" t="s">
        <v>16</v>
      </c>
      <c r="G71" s="13" t="s">
        <v>16</v>
      </c>
      <c r="H71" s="12">
        <v>33297</v>
      </c>
      <c r="I71" s="12">
        <v>2</v>
      </c>
      <c r="J71" s="14">
        <v>43636</v>
      </c>
      <c r="K71" s="14">
        <v>43374</v>
      </c>
      <c r="L71" s="14">
        <v>45199</v>
      </c>
      <c r="M71" s="16">
        <v>80213</v>
      </c>
      <c r="N71" s="16">
        <v>0</v>
      </c>
      <c r="O71" s="16">
        <v>80213</v>
      </c>
      <c r="P71" s="15" t="s">
        <v>1362</v>
      </c>
      <c r="Q71" s="15" t="s">
        <v>1363</v>
      </c>
      <c r="R71" s="15" t="s">
        <v>16</v>
      </c>
      <c r="S71" s="13" t="s">
        <v>1236</v>
      </c>
      <c r="T71" s="13" t="s">
        <v>1272</v>
      </c>
    </row>
    <row r="72" spans="1:20" ht="18" customHeight="1" x14ac:dyDescent="0.25">
      <c r="A72" s="13" t="s">
        <v>15</v>
      </c>
      <c r="B72" s="13" t="s">
        <v>574</v>
      </c>
      <c r="C72" s="13" t="s">
        <v>575</v>
      </c>
      <c r="D72" s="13" t="s">
        <v>576</v>
      </c>
      <c r="E72" s="13" t="s">
        <v>60</v>
      </c>
      <c r="F72" s="13" t="s">
        <v>1805</v>
      </c>
      <c r="G72" s="13" t="s">
        <v>48</v>
      </c>
      <c r="H72" s="12">
        <v>32056</v>
      </c>
      <c r="I72" s="12">
        <v>2</v>
      </c>
      <c r="J72" s="14">
        <v>43342</v>
      </c>
      <c r="K72" s="14">
        <v>43344</v>
      </c>
      <c r="L72" s="14">
        <v>43708</v>
      </c>
      <c r="M72" s="16">
        <v>8776</v>
      </c>
      <c r="N72" s="16">
        <v>2255.4299999999998</v>
      </c>
      <c r="O72" s="16">
        <v>11031.43</v>
      </c>
      <c r="P72" s="15" t="s">
        <v>16</v>
      </c>
      <c r="Q72" s="15" t="s">
        <v>16</v>
      </c>
      <c r="R72" s="15" t="s">
        <v>577</v>
      </c>
      <c r="S72" s="13" t="s">
        <v>578</v>
      </c>
      <c r="T72" s="13" t="s">
        <v>1272</v>
      </c>
    </row>
    <row r="73" spans="1:20" ht="18" customHeight="1" x14ac:dyDescent="0.25">
      <c r="A73" s="13" t="s">
        <v>15</v>
      </c>
      <c r="B73" s="13" t="s">
        <v>574</v>
      </c>
      <c r="C73" s="13" t="s">
        <v>1394</v>
      </c>
      <c r="D73" s="13" t="s">
        <v>938</v>
      </c>
      <c r="E73" s="13" t="s">
        <v>1</v>
      </c>
      <c r="F73" s="13" t="s">
        <v>1721</v>
      </c>
      <c r="G73" s="13" t="s">
        <v>48</v>
      </c>
      <c r="H73" s="12">
        <v>34044</v>
      </c>
      <c r="I73" s="12">
        <v>1</v>
      </c>
      <c r="J73" s="14">
        <v>43608</v>
      </c>
      <c r="K73" s="14">
        <v>43497</v>
      </c>
      <c r="L73" s="14">
        <v>43738</v>
      </c>
      <c r="M73" s="16">
        <v>5832</v>
      </c>
      <c r="N73" s="16">
        <v>1409</v>
      </c>
      <c r="O73" s="16">
        <v>7241</v>
      </c>
      <c r="P73" s="15" t="s">
        <v>16</v>
      </c>
      <c r="Q73" s="15" t="s">
        <v>16</v>
      </c>
      <c r="R73" s="15" t="s">
        <v>1806</v>
      </c>
      <c r="S73" s="13" t="s">
        <v>1395</v>
      </c>
      <c r="T73" s="13" t="s">
        <v>1272</v>
      </c>
    </row>
    <row r="74" spans="1:20" ht="18" customHeight="1" x14ac:dyDescent="0.25">
      <c r="A74" s="13" t="s">
        <v>15</v>
      </c>
      <c r="B74" s="13" t="s">
        <v>665</v>
      </c>
      <c r="C74" s="13" t="s">
        <v>1306</v>
      </c>
      <c r="D74" s="13" t="s">
        <v>929</v>
      </c>
      <c r="E74" s="13" t="s">
        <v>1754</v>
      </c>
      <c r="F74" s="13" t="s">
        <v>16</v>
      </c>
      <c r="G74" s="13" t="s">
        <v>16</v>
      </c>
      <c r="H74" s="12">
        <v>32099</v>
      </c>
      <c r="I74" s="12">
        <v>1</v>
      </c>
      <c r="J74" s="14">
        <v>43404</v>
      </c>
      <c r="K74" s="14">
        <v>42767</v>
      </c>
      <c r="L74" s="14">
        <v>43131</v>
      </c>
      <c r="M74" s="16">
        <v>11933</v>
      </c>
      <c r="N74" s="16">
        <v>3066.78</v>
      </c>
      <c r="O74" s="16">
        <v>14999.78</v>
      </c>
      <c r="P74" s="15" t="s">
        <v>16</v>
      </c>
      <c r="Q74" s="15" t="s">
        <v>16</v>
      </c>
      <c r="R74" s="15" t="s">
        <v>1307</v>
      </c>
      <c r="S74" s="13" t="s">
        <v>1143</v>
      </c>
      <c r="T74" s="13" t="s">
        <v>1272</v>
      </c>
    </row>
    <row r="75" spans="1:20" ht="18" customHeight="1" x14ac:dyDescent="0.25">
      <c r="A75" s="13" t="s">
        <v>15</v>
      </c>
      <c r="B75" s="13" t="s">
        <v>665</v>
      </c>
      <c r="C75" s="13" t="s">
        <v>1306</v>
      </c>
      <c r="D75" s="13" t="s">
        <v>929</v>
      </c>
      <c r="E75" s="13" t="s">
        <v>1754</v>
      </c>
      <c r="F75" s="13" t="s">
        <v>16</v>
      </c>
      <c r="G75" s="13" t="s">
        <v>16</v>
      </c>
      <c r="H75" s="12">
        <v>32099</v>
      </c>
      <c r="I75" s="12">
        <v>2</v>
      </c>
      <c r="J75" s="14">
        <v>43494</v>
      </c>
      <c r="K75" s="14">
        <v>43132</v>
      </c>
      <c r="L75" s="14">
        <v>43496</v>
      </c>
      <c r="M75" s="16">
        <v>8751</v>
      </c>
      <c r="N75" s="16">
        <v>2249.0100000000002</v>
      </c>
      <c r="O75" s="16">
        <v>11000.01</v>
      </c>
      <c r="P75" s="15" t="s">
        <v>16</v>
      </c>
      <c r="Q75" s="15" t="s">
        <v>16</v>
      </c>
      <c r="R75" s="15" t="s">
        <v>1307</v>
      </c>
      <c r="S75" s="13" t="s">
        <v>1143</v>
      </c>
      <c r="T75" s="13" t="s">
        <v>1272</v>
      </c>
    </row>
    <row r="76" spans="1:20" ht="18" customHeight="1" x14ac:dyDescent="0.25">
      <c r="A76" s="13" t="s">
        <v>15</v>
      </c>
      <c r="B76" s="13" t="s">
        <v>665</v>
      </c>
      <c r="C76" s="13" t="s">
        <v>1306</v>
      </c>
      <c r="D76" s="13" t="s">
        <v>929</v>
      </c>
      <c r="E76" s="13" t="s">
        <v>1754</v>
      </c>
      <c r="F76" s="13" t="s">
        <v>16</v>
      </c>
      <c r="G76" s="13" t="s">
        <v>16</v>
      </c>
      <c r="H76" s="12">
        <v>32099</v>
      </c>
      <c r="I76" s="12">
        <v>3</v>
      </c>
      <c r="J76" s="14">
        <v>43524</v>
      </c>
      <c r="K76" s="14">
        <v>43497</v>
      </c>
      <c r="L76" s="14">
        <v>43861</v>
      </c>
      <c r="M76" s="16">
        <v>15116</v>
      </c>
      <c r="N76" s="16">
        <v>3884.81</v>
      </c>
      <c r="O76" s="16">
        <v>19000.810000000001</v>
      </c>
      <c r="P76" s="15" t="s">
        <v>16</v>
      </c>
      <c r="Q76" s="15" t="s">
        <v>16</v>
      </c>
      <c r="R76" s="15" t="s">
        <v>1307</v>
      </c>
      <c r="S76" s="13" t="s">
        <v>1143</v>
      </c>
      <c r="T76" s="13" t="s">
        <v>1272</v>
      </c>
    </row>
    <row r="77" spans="1:20" ht="18" customHeight="1" x14ac:dyDescent="0.25">
      <c r="A77" s="13" t="s">
        <v>15</v>
      </c>
      <c r="B77" s="13" t="s">
        <v>665</v>
      </c>
      <c r="C77" s="13" t="s">
        <v>666</v>
      </c>
      <c r="D77" s="13" t="s">
        <v>1360</v>
      </c>
      <c r="E77" s="13" t="s">
        <v>60</v>
      </c>
      <c r="F77" s="13" t="s">
        <v>16</v>
      </c>
      <c r="G77" s="13" t="s">
        <v>16</v>
      </c>
      <c r="H77" s="12">
        <v>33924</v>
      </c>
      <c r="I77" s="12">
        <v>1</v>
      </c>
      <c r="J77" s="14">
        <v>43500</v>
      </c>
      <c r="K77" s="14">
        <v>43435</v>
      </c>
      <c r="L77" s="14">
        <v>44531</v>
      </c>
      <c r="M77" s="16">
        <v>371285</v>
      </c>
      <c r="N77" s="16">
        <v>78715</v>
      </c>
      <c r="O77" s="16">
        <v>450000</v>
      </c>
      <c r="P77" s="15" t="s">
        <v>16</v>
      </c>
      <c r="Q77" s="15" t="s">
        <v>16</v>
      </c>
      <c r="R77" s="15" t="s">
        <v>16</v>
      </c>
      <c r="S77" s="13" t="s">
        <v>1361</v>
      </c>
      <c r="T77" s="13" t="s">
        <v>1301</v>
      </c>
    </row>
    <row r="78" spans="1:20" ht="18" customHeight="1" x14ac:dyDescent="0.25">
      <c r="A78" s="13" t="s">
        <v>15</v>
      </c>
      <c r="B78" s="13" t="s">
        <v>84</v>
      </c>
      <c r="C78" s="13" t="s">
        <v>842</v>
      </c>
      <c r="D78" s="13" t="s">
        <v>391</v>
      </c>
      <c r="E78" s="13" t="s">
        <v>1754</v>
      </c>
      <c r="F78" s="13" t="s">
        <v>16</v>
      </c>
      <c r="G78" s="13" t="s">
        <v>16</v>
      </c>
      <c r="H78" s="12">
        <v>29177</v>
      </c>
      <c r="I78" s="12">
        <v>5</v>
      </c>
      <c r="J78" s="14">
        <v>43633</v>
      </c>
      <c r="K78" s="14">
        <v>43647</v>
      </c>
      <c r="L78" s="14">
        <v>44012</v>
      </c>
      <c r="M78" s="16">
        <v>453086</v>
      </c>
      <c r="N78" s="16">
        <v>85026.48</v>
      </c>
      <c r="O78" s="16">
        <v>538112.48</v>
      </c>
      <c r="P78" s="15" t="s">
        <v>80</v>
      </c>
      <c r="Q78" s="15" t="s">
        <v>81</v>
      </c>
      <c r="R78" s="15" t="s">
        <v>1542</v>
      </c>
      <c r="S78" s="13" t="s">
        <v>1543</v>
      </c>
      <c r="T78" s="13" t="s">
        <v>57</v>
      </c>
    </row>
    <row r="79" spans="1:20" ht="18" customHeight="1" x14ac:dyDescent="0.25">
      <c r="A79" s="13" t="s">
        <v>15</v>
      </c>
      <c r="B79" s="13" t="s">
        <v>84</v>
      </c>
      <c r="C79" s="13" t="s">
        <v>842</v>
      </c>
      <c r="D79" s="13" t="s">
        <v>679</v>
      </c>
      <c r="E79" s="13" t="s">
        <v>1</v>
      </c>
      <c r="F79" s="13" t="s">
        <v>391</v>
      </c>
      <c r="G79" s="13" t="s">
        <v>48</v>
      </c>
      <c r="H79" s="12">
        <v>30316</v>
      </c>
      <c r="I79" s="12">
        <v>3</v>
      </c>
      <c r="J79" s="14">
        <v>43405</v>
      </c>
      <c r="K79" s="14">
        <v>43221</v>
      </c>
      <c r="L79" s="14">
        <v>43585</v>
      </c>
      <c r="M79" s="16">
        <v>6288</v>
      </c>
      <c r="N79" s="16">
        <v>3332.64</v>
      </c>
      <c r="O79" s="16">
        <v>9620.64</v>
      </c>
      <c r="P79" s="15" t="s">
        <v>16</v>
      </c>
      <c r="Q79" s="15" t="s">
        <v>16</v>
      </c>
      <c r="R79" s="15" t="s">
        <v>852</v>
      </c>
      <c r="S79" s="13" t="s">
        <v>853</v>
      </c>
      <c r="T79" s="13" t="s">
        <v>25</v>
      </c>
    </row>
    <row r="80" spans="1:20" ht="18" customHeight="1" x14ac:dyDescent="0.25">
      <c r="A80" s="13" t="s">
        <v>15</v>
      </c>
      <c r="B80" s="13" t="s">
        <v>84</v>
      </c>
      <c r="C80" s="13" t="s">
        <v>85</v>
      </c>
      <c r="D80" s="13" t="s">
        <v>42</v>
      </c>
      <c r="E80" s="13" t="s">
        <v>1754</v>
      </c>
      <c r="F80" s="13" t="s">
        <v>16</v>
      </c>
      <c r="G80" s="13" t="s">
        <v>16</v>
      </c>
      <c r="H80" s="12">
        <v>32458</v>
      </c>
      <c r="I80" s="12">
        <v>1</v>
      </c>
      <c r="J80" s="14">
        <v>43329</v>
      </c>
      <c r="K80" s="14">
        <v>43221</v>
      </c>
      <c r="L80" s="14">
        <v>44316</v>
      </c>
      <c r="M80" s="16">
        <v>406376</v>
      </c>
      <c r="N80" s="16">
        <v>93531</v>
      </c>
      <c r="O80" s="16">
        <v>499907</v>
      </c>
      <c r="P80" s="15" t="s">
        <v>16</v>
      </c>
      <c r="Q80" s="15" t="s">
        <v>16</v>
      </c>
      <c r="R80" s="15" t="s">
        <v>86</v>
      </c>
      <c r="S80" s="13" t="s">
        <v>87</v>
      </c>
      <c r="T80" s="13" t="s">
        <v>25</v>
      </c>
    </row>
    <row r="81" spans="1:20" ht="18" customHeight="1" x14ac:dyDescent="0.25">
      <c r="A81" s="13" t="s">
        <v>15</v>
      </c>
      <c r="B81" s="13" t="s">
        <v>84</v>
      </c>
      <c r="C81" s="13" t="s">
        <v>85</v>
      </c>
      <c r="D81" s="13" t="s">
        <v>1226</v>
      </c>
      <c r="E81" s="13" t="s">
        <v>60</v>
      </c>
      <c r="F81" s="13" t="s">
        <v>16</v>
      </c>
      <c r="G81" s="13" t="s">
        <v>16</v>
      </c>
      <c r="H81" s="12">
        <v>33822</v>
      </c>
      <c r="I81" s="12">
        <v>1</v>
      </c>
      <c r="J81" s="14">
        <v>43518</v>
      </c>
      <c r="K81" s="14">
        <v>43518</v>
      </c>
      <c r="L81" s="14">
        <v>43769</v>
      </c>
      <c r="M81" s="16">
        <v>68105</v>
      </c>
      <c r="N81" s="16">
        <v>6810</v>
      </c>
      <c r="O81" s="16">
        <v>74915</v>
      </c>
      <c r="P81" s="15" t="s">
        <v>16</v>
      </c>
      <c r="Q81" s="15" t="s">
        <v>16</v>
      </c>
      <c r="R81" s="15" t="s">
        <v>1501</v>
      </c>
      <c r="S81" s="13" t="s">
        <v>1544</v>
      </c>
      <c r="T81" s="13" t="s">
        <v>25</v>
      </c>
    </row>
    <row r="82" spans="1:20" ht="18" customHeight="1" x14ac:dyDescent="0.25">
      <c r="A82" s="13" t="s">
        <v>15</v>
      </c>
      <c r="B82" s="13" t="s">
        <v>84</v>
      </c>
      <c r="C82" s="13" t="s">
        <v>383</v>
      </c>
      <c r="D82" s="13" t="s">
        <v>153</v>
      </c>
      <c r="E82" s="13" t="s">
        <v>1</v>
      </c>
      <c r="F82" s="13" t="s">
        <v>1758</v>
      </c>
      <c r="G82" s="13" t="s">
        <v>48</v>
      </c>
      <c r="H82" s="12">
        <v>32312</v>
      </c>
      <c r="I82" s="12">
        <v>1</v>
      </c>
      <c r="J82" s="14">
        <v>43300</v>
      </c>
      <c r="K82" s="14">
        <v>42948</v>
      </c>
      <c r="L82" s="14">
        <v>43737</v>
      </c>
      <c r="M82" s="16">
        <v>37500</v>
      </c>
      <c r="N82" s="16">
        <v>9375</v>
      </c>
      <c r="O82" s="16">
        <v>46875</v>
      </c>
      <c r="P82" s="15" t="s">
        <v>16</v>
      </c>
      <c r="Q82" s="15" t="s">
        <v>16</v>
      </c>
      <c r="R82" s="15" t="s">
        <v>384</v>
      </c>
      <c r="S82" s="13" t="s">
        <v>385</v>
      </c>
      <c r="T82" s="13" t="s">
        <v>25</v>
      </c>
    </row>
    <row r="83" spans="1:20" ht="18" customHeight="1" x14ac:dyDescent="0.25">
      <c r="A83" s="13" t="s">
        <v>15</v>
      </c>
      <c r="B83" s="13" t="s">
        <v>38</v>
      </c>
      <c r="C83" s="13" t="s">
        <v>1759</v>
      </c>
      <c r="D83" s="13" t="s">
        <v>1255</v>
      </c>
      <c r="E83" s="13" t="s">
        <v>1</v>
      </c>
      <c r="F83" s="13" t="s">
        <v>42</v>
      </c>
      <c r="G83" s="13" t="s">
        <v>48</v>
      </c>
      <c r="H83" s="12">
        <v>32518</v>
      </c>
      <c r="I83" s="12">
        <v>2</v>
      </c>
      <c r="J83" s="14">
        <v>43523</v>
      </c>
      <c r="K83" s="14">
        <v>43497</v>
      </c>
      <c r="L83" s="14">
        <v>43861</v>
      </c>
      <c r="M83" s="16">
        <v>11001</v>
      </c>
      <c r="N83" s="16">
        <v>4715</v>
      </c>
      <c r="O83" s="16">
        <v>15716</v>
      </c>
      <c r="P83" s="15" t="s">
        <v>16</v>
      </c>
      <c r="Q83" s="15" t="s">
        <v>16</v>
      </c>
      <c r="R83" s="15" t="s">
        <v>856</v>
      </c>
      <c r="S83" s="13" t="s">
        <v>857</v>
      </c>
      <c r="T83" s="13" t="s">
        <v>25</v>
      </c>
    </row>
    <row r="84" spans="1:20" ht="18" customHeight="1" x14ac:dyDescent="0.25">
      <c r="A84" s="13" t="s">
        <v>15</v>
      </c>
      <c r="B84" s="13" t="s">
        <v>38</v>
      </c>
      <c r="C84" s="13" t="s">
        <v>1759</v>
      </c>
      <c r="D84" s="13" t="s">
        <v>1255</v>
      </c>
      <c r="E84" s="13" t="s">
        <v>1</v>
      </c>
      <c r="F84" s="13" t="s">
        <v>1760</v>
      </c>
      <c r="G84" s="13" t="s">
        <v>48</v>
      </c>
      <c r="H84" s="12">
        <v>32784</v>
      </c>
      <c r="I84" s="12">
        <v>1</v>
      </c>
      <c r="J84" s="14">
        <v>43419</v>
      </c>
      <c r="K84" s="14">
        <v>43101</v>
      </c>
      <c r="L84" s="14">
        <v>43830</v>
      </c>
      <c r="M84" s="16">
        <v>60660</v>
      </c>
      <c r="N84" s="16">
        <v>15772</v>
      </c>
      <c r="O84" s="16">
        <v>76432</v>
      </c>
      <c r="P84" s="15" t="s">
        <v>16</v>
      </c>
      <c r="Q84" s="15" t="s">
        <v>16</v>
      </c>
      <c r="R84" s="15" t="s">
        <v>1352</v>
      </c>
      <c r="S84" s="13" t="s">
        <v>1122</v>
      </c>
      <c r="T84" s="13" t="s">
        <v>25</v>
      </c>
    </row>
    <row r="85" spans="1:20" ht="18" customHeight="1" x14ac:dyDescent="0.25">
      <c r="A85" s="13" t="s">
        <v>15</v>
      </c>
      <c r="B85" s="13" t="s">
        <v>38</v>
      </c>
      <c r="C85" s="13" t="s">
        <v>846</v>
      </c>
      <c r="D85" s="13" t="s">
        <v>41</v>
      </c>
      <c r="E85" s="13" t="s">
        <v>1757</v>
      </c>
      <c r="F85" s="13" t="s">
        <v>16</v>
      </c>
      <c r="G85" s="13" t="s">
        <v>16</v>
      </c>
      <c r="H85" s="12">
        <v>33278</v>
      </c>
      <c r="I85" s="12">
        <v>1</v>
      </c>
      <c r="J85" s="14">
        <v>43438</v>
      </c>
      <c r="K85" s="14">
        <v>43466</v>
      </c>
      <c r="L85" s="14">
        <v>44012</v>
      </c>
      <c r="M85" s="16">
        <v>25963</v>
      </c>
      <c r="N85" s="16">
        <v>0</v>
      </c>
      <c r="O85" s="16">
        <v>25963</v>
      </c>
      <c r="P85" s="15" t="s">
        <v>16</v>
      </c>
      <c r="Q85" s="15" t="s">
        <v>16</v>
      </c>
      <c r="R85" s="15" t="s">
        <v>1282</v>
      </c>
      <c r="S85" s="13" t="s">
        <v>1127</v>
      </c>
      <c r="T85" s="13" t="s">
        <v>25</v>
      </c>
    </row>
    <row r="86" spans="1:20" ht="18" customHeight="1" x14ac:dyDescent="0.25">
      <c r="A86" s="13" t="s">
        <v>15</v>
      </c>
      <c r="B86" s="13" t="s">
        <v>38</v>
      </c>
      <c r="C86" s="13" t="s">
        <v>729</v>
      </c>
      <c r="D86" s="13" t="s">
        <v>844</v>
      </c>
      <c r="E86" s="13" t="s">
        <v>60</v>
      </c>
      <c r="F86" s="13" t="s">
        <v>16</v>
      </c>
      <c r="G86" s="13" t="s">
        <v>16</v>
      </c>
      <c r="H86" s="12">
        <v>34012</v>
      </c>
      <c r="I86" s="12">
        <v>1</v>
      </c>
      <c r="J86" s="14">
        <v>43517</v>
      </c>
      <c r="K86" s="14">
        <v>43647</v>
      </c>
      <c r="L86" s="14">
        <v>44012</v>
      </c>
      <c r="M86" s="16">
        <v>29916</v>
      </c>
      <c r="N86" s="16">
        <v>0</v>
      </c>
      <c r="O86" s="16">
        <v>29916</v>
      </c>
      <c r="P86" s="15" t="s">
        <v>16</v>
      </c>
      <c r="Q86" s="15" t="s">
        <v>16</v>
      </c>
      <c r="R86" s="15" t="s">
        <v>16</v>
      </c>
      <c r="S86" s="13" t="s">
        <v>1386</v>
      </c>
      <c r="T86" s="13" t="s">
        <v>25</v>
      </c>
    </row>
    <row r="87" spans="1:20" ht="18" customHeight="1" x14ac:dyDescent="0.25">
      <c r="A87" s="13" t="s">
        <v>15</v>
      </c>
      <c r="B87" s="13" t="s">
        <v>38</v>
      </c>
      <c r="C87" s="13" t="s">
        <v>729</v>
      </c>
      <c r="D87" s="13" t="s">
        <v>350</v>
      </c>
      <c r="E87" s="13" t="s">
        <v>1</v>
      </c>
      <c r="F87" s="13" t="s">
        <v>42</v>
      </c>
      <c r="G87" s="13" t="s">
        <v>48</v>
      </c>
      <c r="H87" s="12">
        <v>34640</v>
      </c>
      <c r="I87" s="12">
        <v>1</v>
      </c>
      <c r="J87" s="14">
        <v>43646</v>
      </c>
      <c r="K87" s="14">
        <v>43525</v>
      </c>
      <c r="L87" s="14">
        <v>43890</v>
      </c>
      <c r="M87" s="16">
        <v>2948</v>
      </c>
      <c r="N87" s="16">
        <v>1264</v>
      </c>
      <c r="O87" s="16">
        <v>4212</v>
      </c>
      <c r="P87" s="15" t="s">
        <v>16</v>
      </c>
      <c r="Q87" s="15" t="s">
        <v>16</v>
      </c>
      <c r="R87" s="15" t="s">
        <v>1761</v>
      </c>
      <c r="S87" s="13" t="s">
        <v>1762</v>
      </c>
      <c r="T87" s="13" t="s">
        <v>25</v>
      </c>
    </row>
    <row r="88" spans="1:20" ht="18" customHeight="1" x14ac:dyDescent="0.25">
      <c r="A88" s="13" t="s">
        <v>15</v>
      </c>
      <c r="B88" s="13" t="s">
        <v>38</v>
      </c>
      <c r="C88" s="13" t="s">
        <v>843</v>
      </c>
      <c r="D88" s="13" t="s">
        <v>844</v>
      </c>
      <c r="E88" s="13" t="s">
        <v>60</v>
      </c>
      <c r="F88" s="13" t="s">
        <v>16</v>
      </c>
      <c r="G88" s="13" t="s">
        <v>16</v>
      </c>
      <c r="H88" s="12">
        <v>29408</v>
      </c>
      <c r="I88" s="12">
        <v>5</v>
      </c>
      <c r="J88" s="14">
        <v>43434</v>
      </c>
      <c r="K88" s="14">
        <v>43435</v>
      </c>
      <c r="L88" s="14">
        <v>43799</v>
      </c>
      <c r="M88" s="16">
        <v>33044</v>
      </c>
      <c r="N88" s="16">
        <v>0</v>
      </c>
      <c r="O88" s="16">
        <v>33044</v>
      </c>
      <c r="P88" s="15" t="s">
        <v>16</v>
      </c>
      <c r="Q88" s="15" t="s">
        <v>16</v>
      </c>
      <c r="R88" s="15" t="s">
        <v>16</v>
      </c>
      <c r="S88" s="13" t="s">
        <v>845</v>
      </c>
      <c r="T88" s="13" t="s">
        <v>25</v>
      </c>
    </row>
    <row r="89" spans="1:20" ht="18" customHeight="1" x14ac:dyDescent="0.25">
      <c r="A89" s="13" t="s">
        <v>15</v>
      </c>
      <c r="B89" s="13" t="s">
        <v>38</v>
      </c>
      <c r="C89" s="13" t="s">
        <v>843</v>
      </c>
      <c r="D89" s="13" t="s">
        <v>59</v>
      </c>
      <c r="E89" s="13" t="s">
        <v>60</v>
      </c>
      <c r="F89" s="13" t="s">
        <v>16</v>
      </c>
      <c r="G89" s="13" t="s">
        <v>16</v>
      </c>
      <c r="H89" s="12">
        <v>32816</v>
      </c>
      <c r="I89" s="12">
        <v>2</v>
      </c>
      <c r="J89" s="14">
        <v>43501</v>
      </c>
      <c r="K89" s="14">
        <v>43435</v>
      </c>
      <c r="L89" s="14">
        <v>43799</v>
      </c>
      <c r="M89" s="16">
        <v>49542</v>
      </c>
      <c r="N89" s="16">
        <v>0</v>
      </c>
      <c r="O89" s="16">
        <v>49542</v>
      </c>
      <c r="P89" s="15" t="s">
        <v>16</v>
      </c>
      <c r="Q89" s="15" t="s">
        <v>16</v>
      </c>
      <c r="R89" s="15" t="s">
        <v>16</v>
      </c>
      <c r="S89" s="13" t="s">
        <v>854</v>
      </c>
      <c r="T89" s="13" t="s">
        <v>25</v>
      </c>
    </row>
    <row r="90" spans="1:20" ht="18" customHeight="1" x14ac:dyDescent="0.25">
      <c r="A90" s="13" t="s">
        <v>15</v>
      </c>
      <c r="B90" s="13" t="s">
        <v>38</v>
      </c>
      <c r="C90" s="13" t="s">
        <v>843</v>
      </c>
      <c r="D90" s="13" t="s">
        <v>859</v>
      </c>
      <c r="E90" s="13" t="s">
        <v>1757</v>
      </c>
      <c r="F90" s="13" t="s">
        <v>1763</v>
      </c>
      <c r="G90" s="13" t="s">
        <v>48</v>
      </c>
      <c r="H90" s="12">
        <v>33745</v>
      </c>
      <c r="I90" s="12">
        <v>1</v>
      </c>
      <c r="J90" s="14">
        <v>43432</v>
      </c>
      <c r="K90" s="14">
        <v>43344</v>
      </c>
      <c r="L90" s="14">
        <v>43708</v>
      </c>
      <c r="M90" s="16">
        <v>3000</v>
      </c>
      <c r="N90" s="16">
        <v>450</v>
      </c>
      <c r="O90" s="16">
        <v>3450</v>
      </c>
      <c r="P90" s="15" t="s">
        <v>16</v>
      </c>
      <c r="Q90" s="15" t="s">
        <v>16</v>
      </c>
      <c r="R90" s="15" t="s">
        <v>1388</v>
      </c>
      <c r="S90" s="13" t="s">
        <v>1225</v>
      </c>
      <c r="T90" s="13" t="s">
        <v>25</v>
      </c>
    </row>
    <row r="91" spans="1:20" ht="18" customHeight="1" x14ac:dyDescent="0.25">
      <c r="A91" s="13" t="s">
        <v>15</v>
      </c>
      <c r="B91" s="13" t="s">
        <v>38</v>
      </c>
      <c r="C91" s="13" t="s">
        <v>843</v>
      </c>
      <c r="D91" s="13" t="s">
        <v>1383</v>
      </c>
      <c r="E91" s="13" t="s">
        <v>1</v>
      </c>
      <c r="F91" s="13" t="s">
        <v>16</v>
      </c>
      <c r="G91" s="13" t="s">
        <v>16</v>
      </c>
      <c r="H91" s="12">
        <v>34075</v>
      </c>
      <c r="I91" s="12">
        <v>1</v>
      </c>
      <c r="J91" s="14">
        <v>43503</v>
      </c>
      <c r="K91" s="14">
        <v>43466</v>
      </c>
      <c r="L91" s="14">
        <v>43769</v>
      </c>
      <c r="M91" s="16">
        <v>25000</v>
      </c>
      <c r="N91" s="16">
        <v>5000</v>
      </c>
      <c r="O91" s="16">
        <v>30000</v>
      </c>
      <c r="P91" s="15" t="s">
        <v>16</v>
      </c>
      <c r="Q91" s="15" t="s">
        <v>16</v>
      </c>
      <c r="R91" s="15" t="s">
        <v>1484</v>
      </c>
      <c r="S91" s="13" t="s">
        <v>1384</v>
      </c>
      <c r="T91" s="13" t="s">
        <v>25</v>
      </c>
    </row>
    <row r="92" spans="1:20" ht="18" customHeight="1" x14ac:dyDescent="0.25">
      <c r="A92" s="13" t="s">
        <v>15</v>
      </c>
      <c r="B92" s="13" t="s">
        <v>38</v>
      </c>
      <c r="C92" s="13" t="s">
        <v>627</v>
      </c>
      <c r="D92" s="13" t="s">
        <v>42</v>
      </c>
      <c r="E92" s="13" t="s">
        <v>1754</v>
      </c>
      <c r="F92" s="13" t="s">
        <v>16</v>
      </c>
      <c r="G92" s="13" t="s">
        <v>16</v>
      </c>
      <c r="H92" s="12">
        <v>33590</v>
      </c>
      <c r="I92" s="12">
        <v>1</v>
      </c>
      <c r="J92" s="14">
        <v>43570</v>
      </c>
      <c r="K92" s="14">
        <v>43556</v>
      </c>
      <c r="L92" s="14">
        <v>43921</v>
      </c>
      <c r="M92" s="16">
        <v>49975</v>
      </c>
      <c r="N92" s="16">
        <v>0</v>
      </c>
      <c r="O92" s="16">
        <v>49975</v>
      </c>
      <c r="P92" s="15" t="s">
        <v>628</v>
      </c>
      <c r="Q92" s="15" t="s">
        <v>629</v>
      </c>
      <c r="R92" s="15" t="s">
        <v>1764</v>
      </c>
      <c r="S92" s="13" t="s">
        <v>630</v>
      </c>
      <c r="T92" s="13" t="s">
        <v>25</v>
      </c>
    </row>
    <row r="93" spans="1:20" ht="18" customHeight="1" x14ac:dyDescent="0.25">
      <c r="A93" s="13" t="s">
        <v>15</v>
      </c>
      <c r="B93" s="13" t="s">
        <v>38</v>
      </c>
      <c r="C93" s="13" t="s">
        <v>58</v>
      </c>
      <c r="D93" s="13" t="s">
        <v>59</v>
      </c>
      <c r="E93" s="13" t="s">
        <v>60</v>
      </c>
      <c r="F93" s="13" t="s">
        <v>16</v>
      </c>
      <c r="G93" s="13" t="s">
        <v>16</v>
      </c>
      <c r="H93" s="12">
        <v>29566</v>
      </c>
      <c r="I93" s="12">
        <v>3</v>
      </c>
      <c r="J93" s="14">
        <v>43374</v>
      </c>
      <c r="K93" s="14">
        <v>43282</v>
      </c>
      <c r="L93" s="14">
        <v>44012</v>
      </c>
      <c r="M93" s="16">
        <v>24815</v>
      </c>
      <c r="N93" s="16">
        <v>0</v>
      </c>
      <c r="O93" s="16">
        <v>24815</v>
      </c>
      <c r="P93" s="15" t="s">
        <v>16</v>
      </c>
      <c r="Q93" s="15" t="s">
        <v>16</v>
      </c>
      <c r="R93" s="15" t="s">
        <v>16</v>
      </c>
      <c r="S93" s="13" t="s">
        <v>61</v>
      </c>
      <c r="T93" s="13" t="s">
        <v>25</v>
      </c>
    </row>
    <row r="94" spans="1:20" ht="18" customHeight="1" x14ac:dyDescent="0.25">
      <c r="A94" s="13" t="s">
        <v>15</v>
      </c>
      <c r="B94" s="13" t="s">
        <v>35</v>
      </c>
      <c r="C94" s="13" t="s">
        <v>46</v>
      </c>
      <c r="D94" s="13" t="s">
        <v>1121</v>
      </c>
      <c r="E94" s="13" t="s">
        <v>1</v>
      </c>
      <c r="F94" s="13" t="s">
        <v>43</v>
      </c>
      <c r="G94" s="13" t="s">
        <v>48</v>
      </c>
      <c r="H94" s="12">
        <v>33814</v>
      </c>
      <c r="I94" s="12">
        <v>1</v>
      </c>
      <c r="J94" s="14">
        <v>43630</v>
      </c>
      <c r="K94" s="14">
        <v>43617</v>
      </c>
      <c r="L94" s="14">
        <v>44347</v>
      </c>
      <c r="M94" s="16">
        <v>133947</v>
      </c>
      <c r="N94" s="16">
        <v>64314</v>
      </c>
      <c r="O94" s="16">
        <v>198261</v>
      </c>
      <c r="P94" s="15" t="s">
        <v>16</v>
      </c>
      <c r="Q94" s="15" t="s">
        <v>16</v>
      </c>
      <c r="R94" s="15" t="s">
        <v>1765</v>
      </c>
      <c r="S94" s="13" t="s">
        <v>1227</v>
      </c>
      <c r="T94" s="13" t="s">
        <v>25</v>
      </c>
    </row>
    <row r="95" spans="1:20" ht="18" customHeight="1" x14ac:dyDescent="0.25">
      <c r="A95" s="13" t="s">
        <v>15</v>
      </c>
      <c r="B95" s="13" t="s">
        <v>35</v>
      </c>
      <c r="C95" s="13" t="s">
        <v>739</v>
      </c>
      <c r="D95" s="13" t="s">
        <v>373</v>
      </c>
      <c r="E95" s="13" t="s">
        <v>1754</v>
      </c>
      <c r="F95" s="13" t="s">
        <v>16</v>
      </c>
      <c r="G95" s="13" t="s">
        <v>16</v>
      </c>
      <c r="H95" s="12">
        <v>33618</v>
      </c>
      <c r="I95" s="12">
        <v>1</v>
      </c>
      <c r="J95" s="14">
        <v>43434</v>
      </c>
      <c r="K95" s="14">
        <v>43313</v>
      </c>
      <c r="L95" s="14">
        <v>44408</v>
      </c>
      <c r="M95" s="16">
        <v>48027</v>
      </c>
      <c r="N95" s="16">
        <v>0</v>
      </c>
      <c r="O95" s="16">
        <v>48027</v>
      </c>
      <c r="P95" s="15" t="s">
        <v>16</v>
      </c>
      <c r="Q95" s="15" t="s">
        <v>16</v>
      </c>
      <c r="R95" s="15" t="s">
        <v>1324</v>
      </c>
      <c r="S95" s="13" t="s">
        <v>1325</v>
      </c>
      <c r="T95" s="13" t="s">
        <v>25</v>
      </c>
    </row>
    <row r="96" spans="1:20" ht="18" customHeight="1" x14ac:dyDescent="0.25">
      <c r="A96" s="13" t="s">
        <v>15</v>
      </c>
      <c r="B96" s="13" t="s">
        <v>35</v>
      </c>
      <c r="C96" s="13" t="s">
        <v>847</v>
      </c>
      <c r="D96" s="13" t="s">
        <v>162</v>
      </c>
      <c r="E96" s="13" t="s">
        <v>1754</v>
      </c>
      <c r="F96" s="13" t="s">
        <v>16</v>
      </c>
      <c r="G96" s="13" t="s">
        <v>16</v>
      </c>
      <c r="H96" s="12">
        <v>33538</v>
      </c>
      <c r="I96" s="12">
        <v>1</v>
      </c>
      <c r="J96" s="14">
        <v>43475</v>
      </c>
      <c r="K96" s="14">
        <v>43373</v>
      </c>
      <c r="L96" s="14">
        <v>44468</v>
      </c>
      <c r="M96" s="16">
        <v>312340</v>
      </c>
      <c r="N96" s="16">
        <v>136363</v>
      </c>
      <c r="O96" s="16">
        <v>448703</v>
      </c>
      <c r="P96" s="15" t="s">
        <v>163</v>
      </c>
      <c r="Q96" s="15" t="s">
        <v>164</v>
      </c>
      <c r="R96" s="15" t="s">
        <v>1476</v>
      </c>
      <c r="S96" s="13" t="s">
        <v>1477</v>
      </c>
      <c r="T96" s="13" t="s">
        <v>25</v>
      </c>
    </row>
    <row r="97" spans="1:20" ht="18" customHeight="1" x14ac:dyDescent="0.25">
      <c r="A97" s="13" t="s">
        <v>15</v>
      </c>
      <c r="B97" s="13" t="s">
        <v>35</v>
      </c>
      <c r="C97" s="13" t="s">
        <v>195</v>
      </c>
      <c r="D97" s="13" t="s">
        <v>43</v>
      </c>
      <c r="E97" s="13" t="s">
        <v>1754</v>
      </c>
      <c r="F97" s="13" t="s">
        <v>16</v>
      </c>
      <c r="G97" s="13" t="s">
        <v>16</v>
      </c>
      <c r="H97" s="12">
        <v>32741</v>
      </c>
      <c r="I97" s="12">
        <v>1</v>
      </c>
      <c r="J97" s="14">
        <v>43329</v>
      </c>
      <c r="K97" s="14">
        <v>43313</v>
      </c>
      <c r="L97" s="14">
        <v>44408</v>
      </c>
      <c r="M97" s="16">
        <v>91611</v>
      </c>
      <c r="N97" s="16">
        <v>22730.46</v>
      </c>
      <c r="O97" s="16">
        <v>114341.46</v>
      </c>
      <c r="P97" s="15" t="s">
        <v>16</v>
      </c>
      <c r="Q97" s="15" t="s">
        <v>16</v>
      </c>
      <c r="R97" s="15" t="s">
        <v>196</v>
      </c>
      <c r="S97" s="13" t="s">
        <v>197</v>
      </c>
      <c r="T97" s="13" t="s">
        <v>70</v>
      </c>
    </row>
    <row r="98" spans="1:20" ht="18" customHeight="1" x14ac:dyDescent="0.25">
      <c r="A98" s="13" t="s">
        <v>15</v>
      </c>
      <c r="B98" s="13" t="s">
        <v>35</v>
      </c>
      <c r="C98" s="13" t="s">
        <v>819</v>
      </c>
      <c r="D98" s="13" t="s">
        <v>820</v>
      </c>
      <c r="E98" s="13" t="s">
        <v>60</v>
      </c>
      <c r="F98" s="13" t="s">
        <v>16</v>
      </c>
      <c r="G98" s="13" t="s">
        <v>16</v>
      </c>
      <c r="H98" s="12">
        <v>33672</v>
      </c>
      <c r="I98" s="12">
        <v>1</v>
      </c>
      <c r="J98" s="14">
        <v>43482</v>
      </c>
      <c r="K98" s="14">
        <v>43466</v>
      </c>
      <c r="L98" s="14">
        <v>43830</v>
      </c>
      <c r="M98" s="16">
        <v>33418</v>
      </c>
      <c r="N98" s="16">
        <v>0</v>
      </c>
      <c r="O98" s="16">
        <v>33418</v>
      </c>
      <c r="P98" s="15" t="s">
        <v>16</v>
      </c>
      <c r="Q98" s="15" t="s">
        <v>16</v>
      </c>
      <c r="R98" s="15" t="s">
        <v>16</v>
      </c>
      <c r="S98" s="13" t="s">
        <v>821</v>
      </c>
      <c r="T98" s="13" t="s">
        <v>25</v>
      </c>
    </row>
    <row r="99" spans="1:20" ht="18" customHeight="1" x14ac:dyDescent="0.25">
      <c r="A99" s="13" t="s">
        <v>22</v>
      </c>
      <c r="B99" s="13" t="s">
        <v>234</v>
      </c>
      <c r="C99" s="13" t="s">
        <v>877</v>
      </c>
      <c r="D99" s="13" t="s">
        <v>43</v>
      </c>
      <c r="E99" s="13" t="s">
        <v>1754</v>
      </c>
      <c r="F99" s="13" t="s">
        <v>16</v>
      </c>
      <c r="G99" s="13" t="s">
        <v>16</v>
      </c>
      <c r="H99" s="12">
        <v>31418</v>
      </c>
      <c r="I99" s="12">
        <v>3</v>
      </c>
      <c r="J99" s="14">
        <v>43628</v>
      </c>
      <c r="K99" s="14">
        <v>43617</v>
      </c>
      <c r="L99" s="14">
        <v>43982</v>
      </c>
      <c r="M99" s="16">
        <v>127100</v>
      </c>
      <c r="N99" s="16">
        <v>52900</v>
      </c>
      <c r="O99" s="16">
        <v>180000</v>
      </c>
      <c r="P99" s="15" t="s">
        <v>16</v>
      </c>
      <c r="Q99" s="15" t="s">
        <v>16</v>
      </c>
      <c r="R99" s="15" t="s">
        <v>1559</v>
      </c>
      <c r="S99" s="13" t="s">
        <v>1560</v>
      </c>
      <c r="T99" s="13" t="s">
        <v>57</v>
      </c>
    </row>
    <row r="100" spans="1:20" ht="18" customHeight="1" x14ac:dyDescent="0.25">
      <c r="A100" s="13" t="s">
        <v>22</v>
      </c>
      <c r="B100" s="13" t="s">
        <v>234</v>
      </c>
      <c r="C100" s="13" t="s">
        <v>244</v>
      </c>
      <c r="D100" s="13" t="s">
        <v>245</v>
      </c>
      <c r="E100" s="13" t="s">
        <v>1754</v>
      </c>
      <c r="F100" s="13" t="s">
        <v>16</v>
      </c>
      <c r="G100" s="13" t="s">
        <v>16</v>
      </c>
      <c r="H100" s="12">
        <v>33352</v>
      </c>
      <c r="I100" s="12">
        <v>1</v>
      </c>
      <c r="J100" s="14">
        <v>43329</v>
      </c>
      <c r="K100" s="14">
        <v>43256</v>
      </c>
      <c r="L100" s="14">
        <v>43620</v>
      </c>
      <c r="M100" s="16">
        <v>12545</v>
      </c>
      <c r="N100" s="16">
        <v>1255</v>
      </c>
      <c r="O100" s="16">
        <v>13800</v>
      </c>
      <c r="P100" s="15" t="s">
        <v>16</v>
      </c>
      <c r="Q100" s="15" t="s">
        <v>16</v>
      </c>
      <c r="R100" s="15" t="s">
        <v>246</v>
      </c>
      <c r="S100" s="13" t="s">
        <v>247</v>
      </c>
      <c r="T100" s="13" t="s">
        <v>57</v>
      </c>
    </row>
    <row r="101" spans="1:20" ht="18" customHeight="1" x14ac:dyDescent="0.25">
      <c r="A101" s="13" t="s">
        <v>22</v>
      </c>
      <c r="B101" s="13" t="s">
        <v>234</v>
      </c>
      <c r="C101" s="13" t="s">
        <v>235</v>
      </c>
      <c r="D101" s="13" t="s">
        <v>43</v>
      </c>
      <c r="E101" s="13" t="s">
        <v>1754</v>
      </c>
      <c r="F101" s="13" t="s">
        <v>16</v>
      </c>
      <c r="G101" s="13" t="s">
        <v>16</v>
      </c>
      <c r="H101" s="12">
        <v>33073</v>
      </c>
      <c r="I101" s="12">
        <v>1</v>
      </c>
      <c r="J101" s="14">
        <v>43333</v>
      </c>
      <c r="K101" s="14">
        <v>43327</v>
      </c>
      <c r="L101" s="14">
        <v>44773</v>
      </c>
      <c r="M101" s="16">
        <v>1810464.05</v>
      </c>
      <c r="N101" s="16">
        <v>539097.43999999994</v>
      </c>
      <c r="O101" s="16">
        <v>2349561.4900000002</v>
      </c>
      <c r="P101" s="15" t="s">
        <v>16</v>
      </c>
      <c r="Q101" s="15" t="s">
        <v>16</v>
      </c>
      <c r="R101" s="15" t="s">
        <v>236</v>
      </c>
      <c r="S101" s="13" t="s">
        <v>237</v>
      </c>
      <c r="T101" s="13" t="s">
        <v>57</v>
      </c>
    </row>
    <row r="102" spans="1:20" ht="18" customHeight="1" x14ac:dyDescent="0.25">
      <c r="A102" s="13" t="s">
        <v>22</v>
      </c>
      <c r="B102" s="13" t="s">
        <v>234</v>
      </c>
      <c r="C102" s="13" t="s">
        <v>884</v>
      </c>
      <c r="D102" s="13" t="s">
        <v>886</v>
      </c>
      <c r="E102" s="13" t="s">
        <v>1</v>
      </c>
      <c r="F102" s="13" t="s">
        <v>43</v>
      </c>
      <c r="G102" s="13" t="s">
        <v>48</v>
      </c>
      <c r="H102" s="12">
        <v>32040</v>
      </c>
      <c r="I102" s="12">
        <v>2</v>
      </c>
      <c r="J102" s="14">
        <v>43441</v>
      </c>
      <c r="K102" s="14">
        <v>43313</v>
      </c>
      <c r="L102" s="14">
        <v>43677</v>
      </c>
      <c r="M102" s="16">
        <v>86486</v>
      </c>
      <c r="N102" s="16">
        <v>48432.160000000003</v>
      </c>
      <c r="O102" s="16">
        <v>134918.16</v>
      </c>
      <c r="P102" s="15" t="s">
        <v>16</v>
      </c>
      <c r="Q102" s="15" t="s">
        <v>16</v>
      </c>
      <c r="R102" s="15" t="s">
        <v>1294</v>
      </c>
      <c r="S102" s="13" t="s">
        <v>1553</v>
      </c>
      <c r="T102" s="13" t="s">
        <v>57</v>
      </c>
    </row>
    <row r="103" spans="1:20" ht="18" customHeight="1" x14ac:dyDescent="0.25">
      <c r="A103" s="13" t="s">
        <v>22</v>
      </c>
      <c r="B103" s="13" t="s">
        <v>234</v>
      </c>
      <c r="C103" s="13" t="s">
        <v>884</v>
      </c>
      <c r="D103" s="13" t="s">
        <v>43</v>
      </c>
      <c r="E103" s="13" t="s">
        <v>1754</v>
      </c>
      <c r="F103" s="13" t="s">
        <v>16</v>
      </c>
      <c r="G103" s="13" t="s">
        <v>16</v>
      </c>
      <c r="H103" s="12">
        <v>32430</v>
      </c>
      <c r="I103" s="12">
        <v>2</v>
      </c>
      <c r="J103" s="14">
        <v>43629</v>
      </c>
      <c r="K103" s="14">
        <v>43647</v>
      </c>
      <c r="L103" s="14">
        <v>44012</v>
      </c>
      <c r="M103" s="16">
        <v>159109</v>
      </c>
      <c r="N103" s="16">
        <v>89101.04</v>
      </c>
      <c r="O103" s="16">
        <v>248210.04</v>
      </c>
      <c r="P103" s="15" t="s">
        <v>16</v>
      </c>
      <c r="Q103" s="15" t="s">
        <v>16</v>
      </c>
      <c r="R103" s="15" t="s">
        <v>1554</v>
      </c>
      <c r="S103" s="13" t="s">
        <v>1555</v>
      </c>
      <c r="T103" s="13" t="s">
        <v>57</v>
      </c>
    </row>
    <row r="104" spans="1:20" ht="18" customHeight="1" x14ac:dyDescent="0.25">
      <c r="A104" s="13" t="s">
        <v>22</v>
      </c>
      <c r="B104" s="13" t="s">
        <v>285</v>
      </c>
      <c r="C104" s="13" t="s">
        <v>515</v>
      </c>
      <c r="D104" s="13" t="s">
        <v>54</v>
      </c>
      <c r="E104" s="13" t="s">
        <v>1754</v>
      </c>
      <c r="F104" s="13" t="s">
        <v>16</v>
      </c>
      <c r="G104" s="13" t="s">
        <v>16</v>
      </c>
      <c r="H104" s="12">
        <v>32775</v>
      </c>
      <c r="I104" s="12">
        <v>1</v>
      </c>
      <c r="J104" s="14">
        <v>43357</v>
      </c>
      <c r="K104" s="14">
        <v>43344</v>
      </c>
      <c r="L104" s="14">
        <v>43708</v>
      </c>
      <c r="M104" s="16">
        <v>225463</v>
      </c>
      <c r="N104" s="16">
        <v>119024.08</v>
      </c>
      <c r="O104" s="16">
        <v>344487.08</v>
      </c>
      <c r="P104" s="15" t="s">
        <v>157</v>
      </c>
      <c r="Q104" s="15" t="s">
        <v>158</v>
      </c>
      <c r="R104" s="15" t="s">
        <v>516</v>
      </c>
      <c r="S104" s="13" t="s">
        <v>517</v>
      </c>
      <c r="T104" s="13" t="s">
        <v>57</v>
      </c>
    </row>
    <row r="105" spans="1:20" ht="18" customHeight="1" x14ac:dyDescent="0.25">
      <c r="A105" s="13" t="s">
        <v>22</v>
      </c>
      <c r="B105" s="13" t="s">
        <v>285</v>
      </c>
      <c r="C105" s="13" t="s">
        <v>286</v>
      </c>
      <c r="D105" s="13" t="s">
        <v>54</v>
      </c>
      <c r="E105" s="13" t="s">
        <v>1754</v>
      </c>
      <c r="F105" s="13" t="s">
        <v>16</v>
      </c>
      <c r="G105" s="13" t="s">
        <v>16</v>
      </c>
      <c r="H105" s="12">
        <v>30222</v>
      </c>
      <c r="I105" s="12">
        <v>3</v>
      </c>
      <c r="J105" s="14">
        <v>43319</v>
      </c>
      <c r="K105" s="14">
        <v>43313</v>
      </c>
      <c r="L105" s="14">
        <v>43677</v>
      </c>
      <c r="M105" s="16">
        <v>175897</v>
      </c>
      <c r="N105" s="16">
        <v>87302.32</v>
      </c>
      <c r="O105" s="16">
        <v>263199.32</v>
      </c>
      <c r="P105" s="15" t="s">
        <v>80</v>
      </c>
      <c r="Q105" s="15" t="s">
        <v>81</v>
      </c>
      <c r="R105" s="15" t="s">
        <v>287</v>
      </c>
      <c r="S105" s="13" t="s">
        <v>288</v>
      </c>
      <c r="T105" s="13" t="s">
        <v>57</v>
      </c>
    </row>
    <row r="106" spans="1:20" ht="18" customHeight="1" x14ac:dyDescent="0.25">
      <c r="A106" s="13" t="s">
        <v>22</v>
      </c>
      <c r="B106" s="13" t="s">
        <v>285</v>
      </c>
      <c r="C106" s="13" t="s">
        <v>645</v>
      </c>
      <c r="D106" s="13" t="s">
        <v>117</v>
      </c>
      <c r="E106" s="13" t="s">
        <v>1754</v>
      </c>
      <c r="F106" s="13" t="s">
        <v>16</v>
      </c>
      <c r="G106" s="13" t="s">
        <v>16</v>
      </c>
      <c r="H106" s="12">
        <v>31911</v>
      </c>
      <c r="I106" s="12">
        <v>2</v>
      </c>
      <c r="J106" s="14">
        <v>43480</v>
      </c>
      <c r="K106" s="14">
        <v>43419</v>
      </c>
      <c r="L106" s="14">
        <v>43783</v>
      </c>
      <c r="M106" s="16">
        <v>77389</v>
      </c>
      <c r="N106" s="16">
        <v>39611.599999999999</v>
      </c>
      <c r="O106" s="16">
        <v>117000.6</v>
      </c>
      <c r="P106" s="15" t="s">
        <v>16</v>
      </c>
      <c r="Q106" s="15" t="s">
        <v>16</v>
      </c>
      <c r="R106" s="15" t="s">
        <v>1431</v>
      </c>
      <c r="S106" s="13" t="s">
        <v>879</v>
      </c>
      <c r="T106" s="13" t="s">
        <v>57</v>
      </c>
    </row>
    <row r="107" spans="1:20" ht="18" customHeight="1" x14ac:dyDescent="0.25">
      <c r="A107" s="13" t="s">
        <v>22</v>
      </c>
      <c r="B107" s="13" t="s">
        <v>285</v>
      </c>
      <c r="C107" s="13" t="s">
        <v>645</v>
      </c>
      <c r="D107" s="13" t="s">
        <v>43</v>
      </c>
      <c r="E107" s="13" t="s">
        <v>1754</v>
      </c>
      <c r="F107" s="13" t="s">
        <v>16</v>
      </c>
      <c r="G107" s="13" t="s">
        <v>16</v>
      </c>
      <c r="H107" s="12">
        <v>33591</v>
      </c>
      <c r="I107" s="12">
        <v>1</v>
      </c>
      <c r="J107" s="14">
        <v>43535</v>
      </c>
      <c r="K107" s="14">
        <v>43647</v>
      </c>
      <c r="L107" s="14">
        <v>44742</v>
      </c>
      <c r="M107" s="16">
        <v>292817</v>
      </c>
      <c r="N107" s="16">
        <v>160033</v>
      </c>
      <c r="O107" s="16">
        <v>452850</v>
      </c>
      <c r="P107" s="15" t="s">
        <v>16</v>
      </c>
      <c r="Q107" s="15" t="s">
        <v>16</v>
      </c>
      <c r="R107" s="15" t="s">
        <v>1447</v>
      </c>
      <c r="S107" s="13" t="s">
        <v>646</v>
      </c>
      <c r="T107" s="13" t="s">
        <v>57</v>
      </c>
    </row>
    <row r="108" spans="1:20" ht="18" customHeight="1" x14ac:dyDescent="0.25">
      <c r="A108" s="13" t="s">
        <v>22</v>
      </c>
      <c r="B108" s="13" t="s">
        <v>285</v>
      </c>
      <c r="C108" s="13" t="s">
        <v>645</v>
      </c>
      <c r="D108" s="13" t="s">
        <v>42</v>
      </c>
      <c r="E108" s="13" t="s">
        <v>1754</v>
      </c>
      <c r="F108" s="13" t="s">
        <v>16</v>
      </c>
      <c r="G108" s="13" t="s">
        <v>16</v>
      </c>
      <c r="H108" s="12">
        <v>33666</v>
      </c>
      <c r="I108" s="12">
        <v>1</v>
      </c>
      <c r="J108" s="14">
        <v>43615</v>
      </c>
      <c r="K108" s="14">
        <v>43600</v>
      </c>
      <c r="L108" s="14">
        <v>44330</v>
      </c>
      <c r="M108" s="16">
        <v>126581</v>
      </c>
      <c r="N108" s="16">
        <v>54249</v>
      </c>
      <c r="O108" s="16">
        <v>180830</v>
      </c>
      <c r="P108" s="15" t="s">
        <v>628</v>
      </c>
      <c r="Q108" s="15" t="s">
        <v>629</v>
      </c>
      <c r="R108" s="15" t="s">
        <v>1768</v>
      </c>
      <c r="S108" s="13" t="s">
        <v>1769</v>
      </c>
      <c r="T108" s="13" t="s">
        <v>57</v>
      </c>
    </row>
    <row r="109" spans="1:20" ht="18" customHeight="1" x14ac:dyDescent="0.25">
      <c r="A109" s="13" t="s">
        <v>22</v>
      </c>
      <c r="B109" s="13" t="s">
        <v>285</v>
      </c>
      <c r="C109" s="13" t="s">
        <v>631</v>
      </c>
      <c r="D109" s="13" t="s">
        <v>873</v>
      </c>
      <c r="E109" s="13" t="s">
        <v>60</v>
      </c>
      <c r="F109" s="13" t="s">
        <v>16</v>
      </c>
      <c r="G109" s="13" t="s">
        <v>16</v>
      </c>
      <c r="H109" s="12">
        <v>33080</v>
      </c>
      <c r="I109" s="12">
        <v>1</v>
      </c>
      <c r="J109" s="14">
        <v>43374</v>
      </c>
      <c r="K109" s="14">
        <v>43252</v>
      </c>
      <c r="L109" s="14">
        <v>43434</v>
      </c>
      <c r="M109" s="16">
        <v>3750</v>
      </c>
      <c r="N109" s="16">
        <v>0</v>
      </c>
      <c r="O109" s="16">
        <v>3750</v>
      </c>
      <c r="P109" s="15" t="s">
        <v>16</v>
      </c>
      <c r="Q109" s="15" t="s">
        <v>16</v>
      </c>
      <c r="R109" s="15" t="s">
        <v>16</v>
      </c>
      <c r="S109" s="13" t="s">
        <v>1432</v>
      </c>
      <c r="T109" s="13" t="s">
        <v>57</v>
      </c>
    </row>
    <row r="110" spans="1:20" ht="18" customHeight="1" x14ac:dyDescent="0.25">
      <c r="A110" s="13" t="s">
        <v>22</v>
      </c>
      <c r="B110" s="13" t="s">
        <v>285</v>
      </c>
      <c r="C110" s="13" t="s">
        <v>631</v>
      </c>
      <c r="D110" s="13" t="s">
        <v>632</v>
      </c>
      <c r="E110" s="13" t="s">
        <v>60</v>
      </c>
      <c r="F110" s="13" t="s">
        <v>16</v>
      </c>
      <c r="G110" s="13" t="s">
        <v>16</v>
      </c>
      <c r="H110" s="12">
        <v>33773</v>
      </c>
      <c r="I110" s="12">
        <v>1</v>
      </c>
      <c r="J110" s="14">
        <v>43411</v>
      </c>
      <c r="K110" s="14">
        <v>43405</v>
      </c>
      <c r="L110" s="14">
        <v>44135</v>
      </c>
      <c r="M110" s="16">
        <v>25000</v>
      </c>
      <c r="N110" s="16">
        <v>0</v>
      </c>
      <c r="O110" s="16">
        <v>25000</v>
      </c>
      <c r="P110" s="15" t="s">
        <v>16</v>
      </c>
      <c r="Q110" s="15" t="s">
        <v>16</v>
      </c>
      <c r="R110" s="15" t="s">
        <v>1358</v>
      </c>
      <c r="S110" s="13" t="s">
        <v>633</v>
      </c>
      <c r="T110" s="13" t="s">
        <v>57</v>
      </c>
    </row>
    <row r="111" spans="1:20" ht="18" customHeight="1" x14ac:dyDescent="0.25">
      <c r="A111" s="13" t="s">
        <v>22</v>
      </c>
      <c r="B111" s="13" t="s">
        <v>66</v>
      </c>
      <c r="C111" s="13" t="s">
        <v>744</v>
      </c>
      <c r="D111" s="13" t="s">
        <v>308</v>
      </c>
      <c r="E111" s="13" t="s">
        <v>1757</v>
      </c>
      <c r="F111" s="13" t="s">
        <v>434</v>
      </c>
      <c r="G111" s="13" t="s">
        <v>48</v>
      </c>
      <c r="H111" s="12">
        <v>33384</v>
      </c>
      <c r="I111" s="12">
        <v>1</v>
      </c>
      <c r="J111" s="14">
        <v>43376</v>
      </c>
      <c r="K111" s="14">
        <v>43214</v>
      </c>
      <c r="L111" s="14">
        <v>43404</v>
      </c>
      <c r="M111" s="16">
        <v>6243</v>
      </c>
      <c r="N111" s="16">
        <v>2372.34</v>
      </c>
      <c r="O111" s="16">
        <v>8615.34</v>
      </c>
      <c r="P111" s="15" t="s">
        <v>16</v>
      </c>
      <c r="Q111" s="15" t="s">
        <v>16</v>
      </c>
      <c r="R111" s="15" t="s">
        <v>745</v>
      </c>
      <c r="S111" s="13" t="s">
        <v>746</v>
      </c>
      <c r="T111" s="13" t="s">
        <v>70</v>
      </c>
    </row>
    <row r="112" spans="1:20" ht="18" customHeight="1" x14ac:dyDescent="0.25">
      <c r="A112" s="13" t="s">
        <v>22</v>
      </c>
      <c r="B112" s="13" t="s">
        <v>66</v>
      </c>
      <c r="C112" s="13" t="s">
        <v>744</v>
      </c>
      <c r="D112" s="13" t="s">
        <v>308</v>
      </c>
      <c r="E112" s="13" t="s">
        <v>1757</v>
      </c>
      <c r="F112" s="13" t="s">
        <v>434</v>
      </c>
      <c r="G112" s="13" t="s">
        <v>48</v>
      </c>
      <c r="H112" s="12">
        <v>33384</v>
      </c>
      <c r="I112" s="12">
        <v>2</v>
      </c>
      <c r="J112" s="14">
        <v>43376</v>
      </c>
      <c r="K112" s="14">
        <v>43257</v>
      </c>
      <c r="L112" s="14">
        <v>43404</v>
      </c>
      <c r="M112" s="16">
        <v>18813</v>
      </c>
      <c r="N112" s="16">
        <v>7148.94</v>
      </c>
      <c r="O112" s="16">
        <v>25961.94</v>
      </c>
      <c r="P112" s="15" t="s">
        <v>16</v>
      </c>
      <c r="Q112" s="15" t="s">
        <v>16</v>
      </c>
      <c r="R112" s="15" t="s">
        <v>745</v>
      </c>
      <c r="S112" s="13" t="s">
        <v>746</v>
      </c>
      <c r="T112" s="13" t="s">
        <v>70</v>
      </c>
    </row>
    <row r="113" spans="1:20" ht="18" customHeight="1" x14ac:dyDescent="0.25">
      <c r="A113" s="13" t="s">
        <v>22</v>
      </c>
      <c r="B113" s="13" t="s">
        <v>66</v>
      </c>
      <c r="C113" s="13" t="s">
        <v>744</v>
      </c>
      <c r="D113" s="13" t="s">
        <v>308</v>
      </c>
      <c r="E113" s="13" t="s">
        <v>1757</v>
      </c>
      <c r="F113" s="13" t="s">
        <v>434</v>
      </c>
      <c r="G113" s="13" t="s">
        <v>48</v>
      </c>
      <c r="H113" s="12">
        <v>33388</v>
      </c>
      <c r="I113" s="12">
        <v>1</v>
      </c>
      <c r="J113" s="14">
        <v>43376</v>
      </c>
      <c r="K113" s="14">
        <v>43215</v>
      </c>
      <c r="L113" s="14">
        <v>43404</v>
      </c>
      <c r="M113" s="16">
        <v>9147</v>
      </c>
      <c r="N113" s="16">
        <v>3475.86</v>
      </c>
      <c r="O113" s="16">
        <v>12622.86</v>
      </c>
      <c r="P113" s="15" t="s">
        <v>16</v>
      </c>
      <c r="Q113" s="15" t="s">
        <v>16</v>
      </c>
      <c r="R113" s="15" t="s">
        <v>812</v>
      </c>
      <c r="S113" s="13" t="s">
        <v>813</v>
      </c>
      <c r="T113" s="13" t="s">
        <v>70</v>
      </c>
    </row>
    <row r="114" spans="1:20" ht="18" customHeight="1" x14ac:dyDescent="0.25">
      <c r="A114" s="13" t="s">
        <v>22</v>
      </c>
      <c r="B114" s="13" t="s">
        <v>66</v>
      </c>
      <c r="C114" s="13" t="s">
        <v>744</v>
      </c>
      <c r="D114" s="13" t="s">
        <v>308</v>
      </c>
      <c r="E114" s="13" t="s">
        <v>1757</v>
      </c>
      <c r="F114" s="13" t="s">
        <v>434</v>
      </c>
      <c r="G114" s="13" t="s">
        <v>48</v>
      </c>
      <c r="H114" s="12">
        <v>33388</v>
      </c>
      <c r="I114" s="12">
        <v>2</v>
      </c>
      <c r="J114" s="14">
        <v>43376</v>
      </c>
      <c r="K114" s="14">
        <v>43357</v>
      </c>
      <c r="L114" s="14">
        <v>43404</v>
      </c>
      <c r="M114" s="16">
        <v>4342</v>
      </c>
      <c r="N114" s="16">
        <v>1649.96</v>
      </c>
      <c r="O114" s="16">
        <v>5991.96</v>
      </c>
      <c r="P114" s="15" t="s">
        <v>16</v>
      </c>
      <c r="Q114" s="15" t="s">
        <v>16</v>
      </c>
      <c r="R114" s="15" t="s">
        <v>812</v>
      </c>
      <c r="S114" s="13" t="s">
        <v>813</v>
      </c>
      <c r="T114" s="13" t="s">
        <v>70</v>
      </c>
    </row>
    <row r="115" spans="1:20" ht="18" customHeight="1" x14ac:dyDescent="0.25">
      <c r="A115" s="13" t="s">
        <v>22</v>
      </c>
      <c r="B115" s="13" t="s">
        <v>66</v>
      </c>
      <c r="C115" s="13" t="s">
        <v>744</v>
      </c>
      <c r="D115" s="13" t="s">
        <v>308</v>
      </c>
      <c r="E115" s="13" t="s">
        <v>1757</v>
      </c>
      <c r="F115" s="13" t="s">
        <v>434</v>
      </c>
      <c r="G115" s="13" t="s">
        <v>48</v>
      </c>
      <c r="H115" s="12">
        <v>33428</v>
      </c>
      <c r="I115" s="12">
        <v>1</v>
      </c>
      <c r="J115" s="14">
        <v>43381</v>
      </c>
      <c r="K115" s="14">
        <v>43227</v>
      </c>
      <c r="L115" s="14">
        <v>43404</v>
      </c>
      <c r="M115" s="16">
        <v>52535</v>
      </c>
      <c r="N115" s="16">
        <v>19963.3</v>
      </c>
      <c r="O115" s="16">
        <v>72498.3</v>
      </c>
      <c r="P115" s="15" t="s">
        <v>16</v>
      </c>
      <c r="Q115" s="15" t="s">
        <v>16</v>
      </c>
      <c r="R115" s="15" t="s">
        <v>1254</v>
      </c>
      <c r="S115" s="13" t="s">
        <v>793</v>
      </c>
      <c r="T115" s="13" t="s">
        <v>70</v>
      </c>
    </row>
    <row r="116" spans="1:20" ht="18" customHeight="1" x14ac:dyDescent="0.25">
      <c r="A116" s="13" t="s">
        <v>22</v>
      </c>
      <c r="B116" s="13" t="s">
        <v>66</v>
      </c>
      <c r="C116" s="13" t="s">
        <v>744</v>
      </c>
      <c r="D116" s="13" t="s">
        <v>308</v>
      </c>
      <c r="E116" s="13" t="s">
        <v>1757</v>
      </c>
      <c r="F116" s="13" t="s">
        <v>434</v>
      </c>
      <c r="G116" s="13" t="s">
        <v>48</v>
      </c>
      <c r="H116" s="12">
        <v>33435</v>
      </c>
      <c r="I116" s="12">
        <v>1</v>
      </c>
      <c r="J116" s="14">
        <v>43369</v>
      </c>
      <c r="K116" s="14">
        <v>43344</v>
      </c>
      <c r="L116" s="14">
        <v>44074</v>
      </c>
      <c r="M116" s="16">
        <v>0</v>
      </c>
      <c r="N116" s="16">
        <v>0</v>
      </c>
      <c r="O116" s="16">
        <v>0</v>
      </c>
      <c r="P116" s="15" t="s">
        <v>16</v>
      </c>
      <c r="Q116" s="15" t="s">
        <v>16</v>
      </c>
      <c r="R116" s="15" t="s">
        <v>1323</v>
      </c>
      <c r="S116" s="13" t="s">
        <v>1470</v>
      </c>
      <c r="T116" s="13" t="s">
        <v>70</v>
      </c>
    </row>
    <row r="117" spans="1:20" ht="18" customHeight="1" x14ac:dyDescent="0.25">
      <c r="A117" s="13" t="s">
        <v>22</v>
      </c>
      <c r="B117" s="13" t="s">
        <v>66</v>
      </c>
      <c r="C117" s="13" t="s">
        <v>744</v>
      </c>
      <c r="D117" s="13" t="s">
        <v>308</v>
      </c>
      <c r="E117" s="13" t="s">
        <v>1757</v>
      </c>
      <c r="F117" s="13" t="s">
        <v>434</v>
      </c>
      <c r="G117" s="13" t="s">
        <v>48</v>
      </c>
      <c r="H117" s="12">
        <v>33707</v>
      </c>
      <c r="I117" s="12">
        <v>1</v>
      </c>
      <c r="J117" s="14">
        <v>43413</v>
      </c>
      <c r="K117" s="14">
        <v>43312</v>
      </c>
      <c r="L117" s="14">
        <v>43404</v>
      </c>
      <c r="M117" s="16">
        <v>13650</v>
      </c>
      <c r="N117" s="16">
        <v>5187</v>
      </c>
      <c r="O117" s="16">
        <v>18837</v>
      </c>
      <c r="P117" s="15" t="s">
        <v>16</v>
      </c>
      <c r="Q117" s="15" t="s">
        <v>16</v>
      </c>
      <c r="R117" s="15" t="s">
        <v>1317</v>
      </c>
      <c r="S117" s="13" t="s">
        <v>1228</v>
      </c>
      <c r="T117" s="13" t="s">
        <v>70</v>
      </c>
    </row>
    <row r="118" spans="1:20" ht="18" customHeight="1" x14ac:dyDescent="0.25">
      <c r="A118" s="13" t="s">
        <v>22</v>
      </c>
      <c r="B118" s="13" t="s">
        <v>66</v>
      </c>
      <c r="C118" s="13" t="s">
        <v>744</v>
      </c>
      <c r="D118" s="13" t="s">
        <v>308</v>
      </c>
      <c r="E118" s="13" t="s">
        <v>1757</v>
      </c>
      <c r="F118" s="13" t="s">
        <v>434</v>
      </c>
      <c r="G118" s="13" t="s">
        <v>48</v>
      </c>
      <c r="H118" s="12">
        <v>33942</v>
      </c>
      <c r="I118" s="12">
        <v>1</v>
      </c>
      <c r="J118" s="14">
        <v>43405</v>
      </c>
      <c r="K118" s="14">
        <v>43402</v>
      </c>
      <c r="L118" s="14">
        <v>44074</v>
      </c>
      <c r="M118" s="16">
        <v>64963</v>
      </c>
      <c r="N118" s="16">
        <v>24686</v>
      </c>
      <c r="O118" s="16">
        <v>89649</v>
      </c>
      <c r="P118" s="15" t="s">
        <v>16</v>
      </c>
      <c r="Q118" s="15" t="s">
        <v>16</v>
      </c>
      <c r="R118" s="15" t="s">
        <v>1355</v>
      </c>
      <c r="S118" s="13" t="s">
        <v>1492</v>
      </c>
      <c r="T118" s="13" t="s">
        <v>70</v>
      </c>
    </row>
    <row r="119" spans="1:20" ht="18" customHeight="1" x14ac:dyDescent="0.25">
      <c r="A119" s="13" t="s">
        <v>22</v>
      </c>
      <c r="B119" s="13" t="s">
        <v>66</v>
      </c>
      <c r="C119" s="13" t="s">
        <v>744</v>
      </c>
      <c r="D119" s="13" t="s">
        <v>308</v>
      </c>
      <c r="E119" s="13" t="s">
        <v>1757</v>
      </c>
      <c r="F119" s="13" t="s">
        <v>434</v>
      </c>
      <c r="G119" s="13" t="s">
        <v>48</v>
      </c>
      <c r="H119" s="12">
        <v>33942</v>
      </c>
      <c r="I119" s="12">
        <v>2</v>
      </c>
      <c r="J119" s="14">
        <v>43521</v>
      </c>
      <c r="K119" s="14">
        <v>43517</v>
      </c>
      <c r="L119" s="14">
        <v>44074</v>
      </c>
      <c r="M119" s="16">
        <v>19339</v>
      </c>
      <c r="N119" s="16">
        <v>7349</v>
      </c>
      <c r="O119" s="16">
        <v>26688</v>
      </c>
      <c r="P119" s="15" t="s">
        <v>16</v>
      </c>
      <c r="Q119" s="15" t="s">
        <v>16</v>
      </c>
      <c r="R119" s="15" t="s">
        <v>1355</v>
      </c>
      <c r="S119" s="13" t="s">
        <v>1492</v>
      </c>
      <c r="T119" s="13" t="s">
        <v>70</v>
      </c>
    </row>
    <row r="120" spans="1:20" ht="18" customHeight="1" x14ac:dyDescent="0.25">
      <c r="A120" s="13" t="s">
        <v>22</v>
      </c>
      <c r="B120" s="13" t="s">
        <v>66</v>
      </c>
      <c r="C120" s="13" t="s">
        <v>744</v>
      </c>
      <c r="D120" s="13" t="s">
        <v>308</v>
      </c>
      <c r="E120" s="13" t="s">
        <v>1757</v>
      </c>
      <c r="F120" s="13" t="s">
        <v>434</v>
      </c>
      <c r="G120" s="13" t="s">
        <v>48</v>
      </c>
      <c r="H120" s="12">
        <v>34091</v>
      </c>
      <c r="I120" s="12">
        <v>1</v>
      </c>
      <c r="J120" s="14">
        <v>43518</v>
      </c>
      <c r="K120" s="14">
        <v>43504</v>
      </c>
      <c r="L120" s="14">
        <v>44074</v>
      </c>
      <c r="M120" s="16">
        <v>12935</v>
      </c>
      <c r="N120" s="16">
        <v>4916</v>
      </c>
      <c r="O120" s="16">
        <v>17851</v>
      </c>
      <c r="P120" s="15" t="s">
        <v>16</v>
      </c>
      <c r="Q120" s="15" t="s">
        <v>16</v>
      </c>
      <c r="R120" s="15" t="s">
        <v>1479</v>
      </c>
      <c r="S120" s="13" t="s">
        <v>1480</v>
      </c>
      <c r="T120" s="13" t="s">
        <v>70</v>
      </c>
    </row>
    <row r="121" spans="1:20" ht="18" customHeight="1" x14ac:dyDescent="0.25">
      <c r="A121" s="13" t="s">
        <v>22</v>
      </c>
      <c r="B121" s="13" t="s">
        <v>66</v>
      </c>
      <c r="C121" s="13" t="s">
        <v>744</v>
      </c>
      <c r="D121" s="13" t="s">
        <v>308</v>
      </c>
      <c r="E121" s="13" t="s">
        <v>1757</v>
      </c>
      <c r="F121" s="13" t="s">
        <v>434</v>
      </c>
      <c r="G121" s="13" t="s">
        <v>48</v>
      </c>
      <c r="H121" s="12">
        <v>34130</v>
      </c>
      <c r="I121" s="12">
        <v>1</v>
      </c>
      <c r="J121" s="14">
        <v>43504</v>
      </c>
      <c r="K121" s="14">
        <v>43504</v>
      </c>
      <c r="L121" s="14">
        <v>44074</v>
      </c>
      <c r="M121" s="16">
        <v>64923</v>
      </c>
      <c r="N121" s="16">
        <v>24671</v>
      </c>
      <c r="O121" s="16">
        <v>89594</v>
      </c>
      <c r="P121" s="15" t="s">
        <v>16</v>
      </c>
      <c r="Q121" s="15" t="s">
        <v>16</v>
      </c>
      <c r="R121" s="15" t="s">
        <v>1455</v>
      </c>
      <c r="S121" s="13" t="s">
        <v>1456</v>
      </c>
      <c r="T121" s="13" t="s">
        <v>70</v>
      </c>
    </row>
    <row r="122" spans="1:20" ht="18" customHeight="1" x14ac:dyDescent="0.25">
      <c r="A122" s="13" t="s">
        <v>22</v>
      </c>
      <c r="B122" s="13" t="s">
        <v>66</v>
      </c>
      <c r="C122" s="13" t="s">
        <v>744</v>
      </c>
      <c r="D122" s="13" t="s">
        <v>308</v>
      </c>
      <c r="E122" s="13" t="s">
        <v>1757</v>
      </c>
      <c r="F122" s="13" t="s">
        <v>434</v>
      </c>
      <c r="G122" s="13" t="s">
        <v>48</v>
      </c>
      <c r="H122" s="12">
        <v>34130</v>
      </c>
      <c r="I122" s="12">
        <v>2</v>
      </c>
      <c r="J122" s="14">
        <v>43646</v>
      </c>
      <c r="K122" s="14">
        <v>43633</v>
      </c>
      <c r="L122" s="14">
        <v>44074</v>
      </c>
      <c r="M122" s="16">
        <v>273653</v>
      </c>
      <c r="N122" s="16">
        <v>103988</v>
      </c>
      <c r="O122" s="16">
        <v>377641</v>
      </c>
      <c r="P122" s="15" t="s">
        <v>16</v>
      </c>
      <c r="Q122" s="15" t="s">
        <v>16</v>
      </c>
      <c r="R122" s="15" t="s">
        <v>1455</v>
      </c>
      <c r="S122" s="13" t="s">
        <v>1456</v>
      </c>
      <c r="T122" s="13" t="s">
        <v>70</v>
      </c>
    </row>
    <row r="123" spans="1:20" ht="18" customHeight="1" x14ac:dyDescent="0.25">
      <c r="A123" s="13" t="s">
        <v>22</v>
      </c>
      <c r="B123" s="13" t="s">
        <v>66</v>
      </c>
      <c r="C123" s="13" t="s">
        <v>744</v>
      </c>
      <c r="D123" s="13" t="s">
        <v>308</v>
      </c>
      <c r="E123" s="13" t="s">
        <v>1757</v>
      </c>
      <c r="F123" s="13" t="s">
        <v>16</v>
      </c>
      <c r="G123" s="13" t="s">
        <v>16</v>
      </c>
      <c r="H123" s="12">
        <v>34270</v>
      </c>
      <c r="I123" s="12">
        <v>1</v>
      </c>
      <c r="J123" s="14">
        <v>43571</v>
      </c>
      <c r="K123" s="14">
        <v>43504</v>
      </c>
      <c r="L123" s="14">
        <v>44074</v>
      </c>
      <c r="M123" s="16">
        <v>25948</v>
      </c>
      <c r="N123" s="16">
        <v>9861</v>
      </c>
      <c r="O123" s="16">
        <v>35809</v>
      </c>
      <c r="P123" s="15" t="s">
        <v>16</v>
      </c>
      <c r="Q123" s="15" t="s">
        <v>16</v>
      </c>
      <c r="R123" s="15" t="s">
        <v>1517</v>
      </c>
      <c r="S123" s="13" t="s">
        <v>1518</v>
      </c>
      <c r="T123" s="13" t="s">
        <v>70</v>
      </c>
    </row>
    <row r="124" spans="1:20" ht="18" customHeight="1" x14ac:dyDescent="0.25">
      <c r="A124" s="13" t="s">
        <v>22</v>
      </c>
      <c r="B124" s="13" t="s">
        <v>66</v>
      </c>
      <c r="C124" s="13" t="s">
        <v>67</v>
      </c>
      <c r="D124" s="13" t="s">
        <v>304</v>
      </c>
      <c r="E124" s="13" t="s">
        <v>47</v>
      </c>
      <c r="F124" s="13" t="s">
        <v>16</v>
      </c>
      <c r="G124" s="13" t="s">
        <v>16</v>
      </c>
      <c r="H124" s="12">
        <v>32620</v>
      </c>
      <c r="I124" s="12">
        <v>3</v>
      </c>
      <c r="J124" s="14">
        <v>43361</v>
      </c>
      <c r="K124" s="14">
        <v>43129</v>
      </c>
      <c r="L124" s="14">
        <v>43646</v>
      </c>
      <c r="M124" s="16">
        <v>20227</v>
      </c>
      <c r="N124" s="16">
        <v>7686.26</v>
      </c>
      <c r="O124" s="16">
        <v>27913.26</v>
      </c>
      <c r="P124" s="15" t="s">
        <v>16</v>
      </c>
      <c r="Q124" s="15" t="s">
        <v>16</v>
      </c>
      <c r="R124" s="15" t="s">
        <v>16</v>
      </c>
      <c r="S124" s="13" t="s">
        <v>305</v>
      </c>
      <c r="T124" s="13" t="s">
        <v>70</v>
      </c>
    </row>
    <row r="125" spans="1:20" ht="18" customHeight="1" x14ac:dyDescent="0.25">
      <c r="A125" s="13" t="s">
        <v>22</v>
      </c>
      <c r="B125" s="13" t="s">
        <v>66</v>
      </c>
      <c r="C125" s="13" t="s">
        <v>67</v>
      </c>
      <c r="D125" s="13" t="s">
        <v>68</v>
      </c>
      <c r="E125" s="13" t="s">
        <v>1757</v>
      </c>
      <c r="F125" s="13" t="s">
        <v>72</v>
      </c>
      <c r="G125" s="13" t="s">
        <v>48</v>
      </c>
      <c r="H125" s="12">
        <v>33361</v>
      </c>
      <c r="I125" s="12">
        <v>2</v>
      </c>
      <c r="J125" s="14">
        <v>43321</v>
      </c>
      <c r="K125" s="14">
        <v>43221</v>
      </c>
      <c r="L125" s="14">
        <v>43704</v>
      </c>
      <c r="M125" s="16">
        <v>9055</v>
      </c>
      <c r="N125" s="16">
        <v>3440.9</v>
      </c>
      <c r="O125" s="16">
        <v>12495.9</v>
      </c>
      <c r="P125" s="15" t="s">
        <v>16</v>
      </c>
      <c r="Q125" s="15" t="s">
        <v>16</v>
      </c>
      <c r="R125" s="15" t="s">
        <v>16</v>
      </c>
      <c r="S125" s="13" t="s">
        <v>69</v>
      </c>
      <c r="T125" s="13" t="s">
        <v>70</v>
      </c>
    </row>
    <row r="126" spans="1:20" ht="18" customHeight="1" x14ac:dyDescent="0.25">
      <c r="A126" s="13" t="s">
        <v>22</v>
      </c>
      <c r="B126" s="13" t="s">
        <v>66</v>
      </c>
      <c r="C126" s="13" t="s">
        <v>67</v>
      </c>
      <c r="D126" s="13" t="s">
        <v>170</v>
      </c>
      <c r="E126" s="13" t="s">
        <v>1770</v>
      </c>
      <c r="F126" s="13" t="s">
        <v>172</v>
      </c>
      <c r="G126" s="13" t="s">
        <v>48</v>
      </c>
      <c r="H126" s="12">
        <v>33446</v>
      </c>
      <c r="I126" s="12">
        <v>1</v>
      </c>
      <c r="J126" s="14">
        <v>43332</v>
      </c>
      <c r="K126" s="14">
        <v>43173</v>
      </c>
      <c r="L126" s="14">
        <v>43538</v>
      </c>
      <c r="M126" s="16">
        <v>8340</v>
      </c>
      <c r="N126" s="16">
        <v>3169.2</v>
      </c>
      <c r="O126" s="16">
        <v>11509.2</v>
      </c>
      <c r="P126" s="15" t="s">
        <v>16</v>
      </c>
      <c r="Q126" s="15" t="s">
        <v>16</v>
      </c>
      <c r="R126" s="15" t="s">
        <v>16</v>
      </c>
      <c r="S126" s="13" t="s">
        <v>171</v>
      </c>
      <c r="T126" s="13" t="s">
        <v>70</v>
      </c>
    </row>
    <row r="127" spans="1:20" ht="18" customHeight="1" x14ac:dyDescent="0.25">
      <c r="A127" s="13" t="s">
        <v>22</v>
      </c>
      <c r="B127" s="13" t="s">
        <v>66</v>
      </c>
      <c r="C127" s="13" t="s">
        <v>67</v>
      </c>
      <c r="D127" s="13" t="s">
        <v>170</v>
      </c>
      <c r="E127" s="13" t="s">
        <v>1770</v>
      </c>
      <c r="F127" s="13" t="s">
        <v>172</v>
      </c>
      <c r="G127" s="13" t="s">
        <v>48</v>
      </c>
      <c r="H127" s="12">
        <v>33446</v>
      </c>
      <c r="I127" s="12">
        <v>2</v>
      </c>
      <c r="J127" s="14">
        <v>43335</v>
      </c>
      <c r="K127" s="14">
        <v>43313</v>
      </c>
      <c r="L127" s="14">
        <v>43678</v>
      </c>
      <c r="M127" s="16">
        <v>2882</v>
      </c>
      <c r="N127" s="16">
        <v>1095.1600000000001</v>
      </c>
      <c r="O127" s="16">
        <v>3977.16</v>
      </c>
      <c r="P127" s="15" t="s">
        <v>16</v>
      </c>
      <c r="Q127" s="15" t="s">
        <v>16</v>
      </c>
      <c r="R127" s="15" t="s">
        <v>16</v>
      </c>
      <c r="S127" s="13" t="s">
        <v>171</v>
      </c>
      <c r="T127" s="13" t="s">
        <v>70</v>
      </c>
    </row>
    <row r="128" spans="1:20" ht="18" customHeight="1" x14ac:dyDescent="0.25">
      <c r="A128" s="13" t="s">
        <v>22</v>
      </c>
      <c r="B128" s="13" t="s">
        <v>66</v>
      </c>
      <c r="C128" s="13" t="s">
        <v>67</v>
      </c>
      <c r="D128" s="13" t="s">
        <v>68</v>
      </c>
      <c r="E128" s="13" t="s">
        <v>1757</v>
      </c>
      <c r="F128" s="13" t="s">
        <v>72</v>
      </c>
      <c r="G128" s="13" t="s">
        <v>48</v>
      </c>
      <c r="H128" s="12">
        <v>33661</v>
      </c>
      <c r="I128" s="12">
        <v>1</v>
      </c>
      <c r="J128" s="14">
        <v>43321</v>
      </c>
      <c r="K128" s="14">
        <v>43262</v>
      </c>
      <c r="L128" s="14">
        <v>43627</v>
      </c>
      <c r="M128" s="16">
        <v>1638</v>
      </c>
      <c r="N128" s="16">
        <v>623</v>
      </c>
      <c r="O128" s="16">
        <v>2261</v>
      </c>
      <c r="P128" s="15" t="s">
        <v>16</v>
      </c>
      <c r="Q128" s="15" t="s">
        <v>16</v>
      </c>
      <c r="R128" s="15" t="s">
        <v>16</v>
      </c>
      <c r="S128" s="13" t="s">
        <v>146</v>
      </c>
      <c r="T128" s="13" t="s">
        <v>70</v>
      </c>
    </row>
    <row r="129" spans="1:20" ht="18" customHeight="1" x14ac:dyDescent="0.25">
      <c r="A129" s="13" t="s">
        <v>22</v>
      </c>
      <c r="B129" s="13" t="s">
        <v>66</v>
      </c>
      <c r="C129" s="13" t="s">
        <v>67</v>
      </c>
      <c r="D129" s="13" t="s">
        <v>68</v>
      </c>
      <c r="E129" s="13" t="s">
        <v>1757</v>
      </c>
      <c r="F129" s="13" t="s">
        <v>72</v>
      </c>
      <c r="G129" s="13" t="s">
        <v>48</v>
      </c>
      <c r="H129" s="12">
        <v>33662</v>
      </c>
      <c r="I129" s="12">
        <v>1</v>
      </c>
      <c r="J129" s="14">
        <v>43321</v>
      </c>
      <c r="K129" s="14">
        <v>43262</v>
      </c>
      <c r="L129" s="14">
        <v>43627</v>
      </c>
      <c r="M129" s="16">
        <v>1638</v>
      </c>
      <c r="N129" s="16">
        <v>623</v>
      </c>
      <c r="O129" s="16">
        <v>2261</v>
      </c>
      <c r="P129" s="15" t="s">
        <v>16</v>
      </c>
      <c r="Q129" s="15" t="s">
        <v>16</v>
      </c>
      <c r="R129" s="15" t="s">
        <v>16</v>
      </c>
      <c r="S129" s="13" t="s">
        <v>544</v>
      </c>
      <c r="T129" s="13" t="s">
        <v>70</v>
      </c>
    </row>
    <row r="130" spans="1:20" ht="18" customHeight="1" x14ac:dyDescent="0.25">
      <c r="A130" s="13" t="s">
        <v>22</v>
      </c>
      <c r="B130" s="13" t="s">
        <v>66</v>
      </c>
      <c r="C130" s="13" t="s">
        <v>67</v>
      </c>
      <c r="D130" s="13" t="s">
        <v>68</v>
      </c>
      <c r="E130" s="13" t="s">
        <v>1757</v>
      </c>
      <c r="F130" s="13" t="s">
        <v>72</v>
      </c>
      <c r="G130" s="13" t="s">
        <v>48</v>
      </c>
      <c r="H130" s="12">
        <v>33662</v>
      </c>
      <c r="I130" s="12">
        <v>2</v>
      </c>
      <c r="J130" s="14">
        <v>43349</v>
      </c>
      <c r="K130" s="14">
        <v>43322</v>
      </c>
      <c r="L130" s="14">
        <v>43687</v>
      </c>
      <c r="M130" s="16">
        <v>4311</v>
      </c>
      <c r="N130" s="16">
        <v>1638</v>
      </c>
      <c r="O130" s="16">
        <v>5949</v>
      </c>
      <c r="P130" s="15" t="s">
        <v>16</v>
      </c>
      <c r="Q130" s="15" t="s">
        <v>16</v>
      </c>
      <c r="R130" s="15" t="s">
        <v>16</v>
      </c>
      <c r="S130" s="13" t="s">
        <v>544</v>
      </c>
      <c r="T130" s="13" t="s">
        <v>70</v>
      </c>
    </row>
    <row r="131" spans="1:20" ht="18" customHeight="1" x14ac:dyDescent="0.25">
      <c r="A131" s="13" t="s">
        <v>22</v>
      </c>
      <c r="B131" s="13" t="s">
        <v>66</v>
      </c>
      <c r="C131" s="13" t="s">
        <v>67</v>
      </c>
      <c r="D131" s="13" t="s">
        <v>708</v>
      </c>
      <c r="E131" s="13" t="s">
        <v>1757</v>
      </c>
      <c r="F131" s="13" t="s">
        <v>16</v>
      </c>
      <c r="G131" s="13" t="s">
        <v>16</v>
      </c>
      <c r="H131" s="12">
        <v>33856</v>
      </c>
      <c r="I131" s="12">
        <v>1</v>
      </c>
      <c r="J131" s="14">
        <v>43378</v>
      </c>
      <c r="K131" s="14">
        <v>43301</v>
      </c>
      <c r="L131" s="14">
        <v>44032</v>
      </c>
      <c r="M131" s="16">
        <v>0</v>
      </c>
      <c r="N131" s="16">
        <v>0</v>
      </c>
      <c r="O131" s="16">
        <v>0</v>
      </c>
      <c r="P131" s="15" t="s">
        <v>16</v>
      </c>
      <c r="Q131" s="15" t="s">
        <v>16</v>
      </c>
      <c r="R131" s="15" t="s">
        <v>1314</v>
      </c>
      <c r="S131" s="13" t="s">
        <v>1464</v>
      </c>
      <c r="T131" s="13" t="s">
        <v>70</v>
      </c>
    </row>
    <row r="132" spans="1:20" ht="18" customHeight="1" x14ac:dyDescent="0.25">
      <c r="A132" s="13" t="s">
        <v>22</v>
      </c>
      <c r="B132" s="13" t="s">
        <v>66</v>
      </c>
      <c r="C132" s="13" t="s">
        <v>67</v>
      </c>
      <c r="D132" s="13" t="s">
        <v>68</v>
      </c>
      <c r="E132" s="13" t="s">
        <v>1757</v>
      </c>
      <c r="F132" s="13" t="s">
        <v>72</v>
      </c>
      <c r="G132" s="13" t="s">
        <v>48</v>
      </c>
      <c r="H132" s="12">
        <v>34626</v>
      </c>
      <c r="I132" s="12">
        <v>1</v>
      </c>
      <c r="J132" s="14">
        <v>43646</v>
      </c>
      <c r="K132" s="14">
        <v>43371</v>
      </c>
      <c r="L132" s="14">
        <v>43736</v>
      </c>
      <c r="M132" s="16">
        <v>1638</v>
      </c>
      <c r="N132" s="16">
        <v>623</v>
      </c>
      <c r="O132" s="16">
        <v>2261</v>
      </c>
      <c r="P132" s="15" t="s">
        <v>16</v>
      </c>
      <c r="Q132" s="15" t="s">
        <v>16</v>
      </c>
      <c r="R132" s="15" t="s">
        <v>16</v>
      </c>
      <c r="S132" s="13" t="s">
        <v>1771</v>
      </c>
      <c r="T132" s="13" t="s">
        <v>70</v>
      </c>
    </row>
    <row r="133" spans="1:20" ht="18" customHeight="1" x14ac:dyDescent="0.25">
      <c r="A133" s="13" t="s">
        <v>22</v>
      </c>
      <c r="B133" s="13" t="s">
        <v>797</v>
      </c>
      <c r="C133" s="13" t="s">
        <v>798</v>
      </c>
      <c r="D133" s="13" t="s">
        <v>42</v>
      </c>
      <c r="E133" s="13" t="s">
        <v>1754</v>
      </c>
      <c r="F133" s="13" t="s">
        <v>16</v>
      </c>
      <c r="G133" s="13" t="s">
        <v>16</v>
      </c>
      <c r="H133" s="12">
        <v>33636</v>
      </c>
      <c r="I133" s="12">
        <v>1</v>
      </c>
      <c r="J133" s="14">
        <v>43607</v>
      </c>
      <c r="K133" s="14">
        <v>43617</v>
      </c>
      <c r="L133" s="14">
        <v>44347</v>
      </c>
      <c r="M133" s="16">
        <v>35750</v>
      </c>
      <c r="N133" s="16">
        <v>0</v>
      </c>
      <c r="O133" s="16">
        <v>35750</v>
      </c>
      <c r="P133" s="15" t="s">
        <v>628</v>
      </c>
      <c r="Q133" s="15" t="s">
        <v>629</v>
      </c>
      <c r="R133" s="15" t="s">
        <v>1772</v>
      </c>
      <c r="S133" s="13" t="s">
        <v>799</v>
      </c>
      <c r="T133" s="13" t="s">
        <v>70</v>
      </c>
    </row>
    <row r="134" spans="1:20" ht="18" customHeight="1" x14ac:dyDescent="0.25">
      <c r="A134" s="13" t="s">
        <v>22</v>
      </c>
      <c r="B134" s="13" t="s">
        <v>858</v>
      </c>
      <c r="C134" s="13" t="s">
        <v>1773</v>
      </c>
      <c r="D134" s="13" t="s">
        <v>1092</v>
      </c>
      <c r="E134" s="13" t="s">
        <v>60</v>
      </c>
      <c r="F134" s="13" t="s">
        <v>16</v>
      </c>
      <c r="G134" s="13" t="s">
        <v>16</v>
      </c>
      <c r="H134" s="12">
        <v>33116</v>
      </c>
      <c r="I134" s="12">
        <v>1</v>
      </c>
      <c r="J134" s="14">
        <v>43489</v>
      </c>
      <c r="K134" s="14">
        <v>43466</v>
      </c>
      <c r="L134" s="14">
        <v>43830</v>
      </c>
      <c r="M134" s="16">
        <v>138905</v>
      </c>
      <c r="N134" s="16">
        <v>29170</v>
      </c>
      <c r="O134" s="16">
        <v>168075</v>
      </c>
      <c r="P134" s="15" t="s">
        <v>16</v>
      </c>
      <c r="Q134" s="15" t="s">
        <v>16</v>
      </c>
      <c r="R134" s="15" t="s">
        <v>1460</v>
      </c>
      <c r="S134" s="13" t="s">
        <v>1131</v>
      </c>
      <c r="T134" s="13" t="s">
        <v>57</v>
      </c>
    </row>
    <row r="135" spans="1:20" ht="18" customHeight="1" x14ac:dyDescent="0.25">
      <c r="A135" s="13" t="s">
        <v>22</v>
      </c>
      <c r="B135" s="13" t="s">
        <v>858</v>
      </c>
      <c r="C135" s="13" t="s">
        <v>1773</v>
      </c>
      <c r="D135" s="13" t="s">
        <v>308</v>
      </c>
      <c r="E135" s="13" t="s">
        <v>1757</v>
      </c>
      <c r="F135" s="13" t="s">
        <v>16</v>
      </c>
      <c r="G135" s="13" t="s">
        <v>16</v>
      </c>
      <c r="H135" s="12">
        <v>34269</v>
      </c>
      <c r="I135" s="12">
        <v>1</v>
      </c>
      <c r="J135" s="14">
        <v>43646</v>
      </c>
      <c r="K135" s="14">
        <v>43647</v>
      </c>
      <c r="L135" s="14">
        <v>44377</v>
      </c>
      <c r="M135" s="16">
        <v>106051</v>
      </c>
      <c r="N135" s="16">
        <v>45393</v>
      </c>
      <c r="O135" s="16">
        <v>151444</v>
      </c>
      <c r="P135" s="15" t="s">
        <v>16</v>
      </c>
      <c r="Q135" s="15" t="s">
        <v>16</v>
      </c>
      <c r="R135" s="15" t="s">
        <v>1779</v>
      </c>
      <c r="S135" s="13" t="s">
        <v>1529</v>
      </c>
      <c r="T135" s="13" t="s">
        <v>57</v>
      </c>
    </row>
    <row r="136" spans="1:20" ht="18" customHeight="1" x14ac:dyDescent="0.25">
      <c r="A136" s="13" t="s">
        <v>22</v>
      </c>
      <c r="B136" s="13" t="s">
        <v>858</v>
      </c>
      <c r="C136" s="13" t="s">
        <v>1374</v>
      </c>
      <c r="D136" s="13" t="s">
        <v>1129</v>
      </c>
      <c r="E136" s="13" t="s">
        <v>1770</v>
      </c>
      <c r="F136" s="13" t="s">
        <v>16</v>
      </c>
      <c r="G136" s="13" t="s">
        <v>16</v>
      </c>
      <c r="H136" s="12">
        <v>33577</v>
      </c>
      <c r="I136" s="12">
        <v>1</v>
      </c>
      <c r="J136" s="14">
        <v>43537</v>
      </c>
      <c r="K136" s="14">
        <v>43340</v>
      </c>
      <c r="L136" s="14">
        <v>43600</v>
      </c>
      <c r="M136" s="16">
        <v>15000</v>
      </c>
      <c r="N136" s="16">
        <v>0</v>
      </c>
      <c r="O136" s="16">
        <v>15000</v>
      </c>
      <c r="P136" s="15" t="s">
        <v>16</v>
      </c>
      <c r="Q136" s="15" t="s">
        <v>16</v>
      </c>
      <c r="R136" s="15" t="s">
        <v>16</v>
      </c>
      <c r="S136" s="13" t="s">
        <v>1130</v>
      </c>
      <c r="T136" s="13" t="s">
        <v>70</v>
      </c>
    </row>
    <row r="137" spans="1:20" ht="18" customHeight="1" x14ac:dyDescent="0.25">
      <c r="A137" s="13" t="s">
        <v>22</v>
      </c>
      <c r="B137" s="13" t="s">
        <v>858</v>
      </c>
      <c r="C137" s="13" t="s">
        <v>1374</v>
      </c>
      <c r="D137" s="13" t="s">
        <v>1375</v>
      </c>
      <c r="E137" s="13" t="s">
        <v>1757</v>
      </c>
      <c r="F137" s="13" t="s">
        <v>16</v>
      </c>
      <c r="G137" s="13" t="s">
        <v>16</v>
      </c>
      <c r="H137" s="12">
        <v>34008</v>
      </c>
      <c r="I137" s="12">
        <v>1</v>
      </c>
      <c r="J137" s="14">
        <v>43594</v>
      </c>
      <c r="K137" s="14">
        <v>43553</v>
      </c>
      <c r="L137" s="14">
        <v>43918</v>
      </c>
      <c r="M137" s="16">
        <v>18116</v>
      </c>
      <c r="N137" s="16">
        <v>6884</v>
      </c>
      <c r="O137" s="16">
        <v>25000</v>
      </c>
      <c r="P137" s="15" t="s">
        <v>16</v>
      </c>
      <c r="Q137" s="15" t="s">
        <v>16</v>
      </c>
      <c r="R137" s="15" t="s">
        <v>1780</v>
      </c>
      <c r="S137" s="13" t="s">
        <v>1376</v>
      </c>
      <c r="T137" s="13" t="s">
        <v>70</v>
      </c>
    </row>
    <row r="138" spans="1:20" ht="18" customHeight="1" x14ac:dyDescent="0.25">
      <c r="A138" s="13" t="s">
        <v>22</v>
      </c>
      <c r="B138" s="13" t="s">
        <v>73</v>
      </c>
      <c r="C138" s="13" t="s">
        <v>484</v>
      </c>
      <c r="D138" s="13" t="s">
        <v>43</v>
      </c>
      <c r="E138" s="13" t="s">
        <v>1754</v>
      </c>
      <c r="F138" s="13" t="s">
        <v>16</v>
      </c>
      <c r="G138" s="13" t="s">
        <v>16</v>
      </c>
      <c r="H138" s="12">
        <v>32014</v>
      </c>
      <c r="I138" s="12">
        <v>2</v>
      </c>
      <c r="J138" s="14">
        <v>43329</v>
      </c>
      <c r="K138" s="14">
        <v>43205</v>
      </c>
      <c r="L138" s="14">
        <v>43921</v>
      </c>
      <c r="M138" s="16">
        <v>18600</v>
      </c>
      <c r="N138" s="16">
        <v>0</v>
      </c>
      <c r="O138" s="16">
        <v>18600</v>
      </c>
      <c r="P138" s="15" t="s">
        <v>16</v>
      </c>
      <c r="Q138" s="15" t="s">
        <v>16</v>
      </c>
      <c r="R138" s="15" t="s">
        <v>485</v>
      </c>
      <c r="S138" s="13" t="s">
        <v>486</v>
      </c>
      <c r="T138" s="13" t="s">
        <v>57</v>
      </c>
    </row>
    <row r="139" spans="1:20" ht="18" customHeight="1" x14ac:dyDescent="0.25">
      <c r="A139" s="13" t="s">
        <v>22</v>
      </c>
      <c r="B139" s="13" t="s">
        <v>73</v>
      </c>
      <c r="C139" s="13" t="s">
        <v>484</v>
      </c>
      <c r="D139" s="13" t="s">
        <v>43</v>
      </c>
      <c r="E139" s="13" t="s">
        <v>1754</v>
      </c>
      <c r="F139" s="13" t="s">
        <v>16</v>
      </c>
      <c r="G139" s="13" t="s">
        <v>16</v>
      </c>
      <c r="H139" s="12">
        <v>32068</v>
      </c>
      <c r="I139" s="12">
        <v>2</v>
      </c>
      <c r="J139" s="14">
        <v>43528</v>
      </c>
      <c r="K139" s="14">
        <v>43497</v>
      </c>
      <c r="L139" s="14">
        <v>43861</v>
      </c>
      <c r="M139" s="16">
        <v>75087</v>
      </c>
      <c r="N139" s="16">
        <v>28533</v>
      </c>
      <c r="O139" s="16">
        <v>103620</v>
      </c>
      <c r="P139" s="15" t="s">
        <v>16</v>
      </c>
      <c r="Q139" s="15" t="s">
        <v>16</v>
      </c>
      <c r="R139" s="15" t="s">
        <v>868</v>
      </c>
      <c r="S139" s="13" t="s">
        <v>869</v>
      </c>
      <c r="T139" s="13" t="s">
        <v>57</v>
      </c>
    </row>
    <row r="140" spans="1:20" ht="18" customHeight="1" x14ac:dyDescent="0.25">
      <c r="A140" s="13" t="s">
        <v>22</v>
      </c>
      <c r="B140" s="13" t="s">
        <v>73</v>
      </c>
      <c r="C140" s="13" t="s">
        <v>74</v>
      </c>
      <c r="D140" s="13" t="s">
        <v>43</v>
      </c>
      <c r="E140" s="13" t="s">
        <v>1754</v>
      </c>
      <c r="F140" s="13" t="s">
        <v>16</v>
      </c>
      <c r="G140" s="13" t="s">
        <v>16</v>
      </c>
      <c r="H140" s="12">
        <v>31434</v>
      </c>
      <c r="I140" s="12">
        <v>3</v>
      </c>
      <c r="J140" s="14">
        <v>43332</v>
      </c>
      <c r="K140" s="14">
        <v>43586</v>
      </c>
      <c r="L140" s="14">
        <v>43951</v>
      </c>
      <c r="M140" s="16">
        <v>77665</v>
      </c>
      <c r="N140" s="16">
        <v>18112.900000000001</v>
      </c>
      <c r="O140" s="16">
        <v>95777.9</v>
      </c>
      <c r="P140" s="15" t="s">
        <v>16</v>
      </c>
      <c r="Q140" s="15" t="s">
        <v>16</v>
      </c>
      <c r="R140" s="15" t="s">
        <v>75</v>
      </c>
      <c r="S140" s="13" t="s">
        <v>76</v>
      </c>
      <c r="T140" s="13" t="s">
        <v>57</v>
      </c>
    </row>
    <row r="141" spans="1:20" ht="18" customHeight="1" x14ac:dyDescent="0.25">
      <c r="A141" s="13" t="s">
        <v>22</v>
      </c>
      <c r="B141" s="13" t="s">
        <v>73</v>
      </c>
      <c r="C141" s="13" t="s">
        <v>861</v>
      </c>
      <c r="D141" s="13" t="s">
        <v>43</v>
      </c>
      <c r="E141" s="13" t="s">
        <v>1754</v>
      </c>
      <c r="F141" s="13" t="s">
        <v>16</v>
      </c>
      <c r="G141" s="13" t="s">
        <v>16</v>
      </c>
      <c r="H141" s="12">
        <v>31908</v>
      </c>
      <c r="I141" s="12">
        <v>2</v>
      </c>
      <c r="J141" s="14">
        <v>43469</v>
      </c>
      <c r="K141" s="14">
        <v>43466</v>
      </c>
      <c r="L141" s="14">
        <v>44196</v>
      </c>
      <c r="M141" s="16">
        <v>29727</v>
      </c>
      <c r="N141" s="16">
        <v>0</v>
      </c>
      <c r="O141" s="16">
        <v>29727</v>
      </c>
      <c r="P141" s="15" t="s">
        <v>16</v>
      </c>
      <c r="Q141" s="15" t="s">
        <v>16</v>
      </c>
      <c r="R141" s="15" t="s">
        <v>862</v>
      </c>
      <c r="S141" s="13" t="s">
        <v>863</v>
      </c>
      <c r="T141" s="13" t="s">
        <v>57</v>
      </c>
    </row>
    <row r="142" spans="1:20" ht="18" customHeight="1" x14ac:dyDescent="0.25">
      <c r="A142" s="13" t="s">
        <v>22</v>
      </c>
      <c r="B142" s="13" t="s">
        <v>1774</v>
      </c>
      <c r="C142" s="13" t="s">
        <v>325</v>
      </c>
      <c r="D142" s="13" t="s">
        <v>326</v>
      </c>
      <c r="E142" s="13" t="s">
        <v>60</v>
      </c>
      <c r="F142" s="13" t="s">
        <v>16</v>
      </c>
      <c r="G142" s="13" t="s">
        <v>16</v>
      </c>
      <c r="H142" s="12">
        <v>33294</v>
      </c>
      <c r="I142" s="12">
        <v>1</v>
      </c>
      <c r="J142" s="14">
        <v>43325</v>
      </c>
      <c r="K142" s="14">
        <v>43282</v>
      </c>
      <c r="L142" s="14">
        <v>43646</v>
      </c>
      <c r="M142" s="16">
        <v>10000</v>
      </c>
      <c r="N142" s="16">
        <v>0</v>
      </c>
      <c r="O142" s="16">
        <v>10000</v>
      </c>
      <c r="P142" s="15" t="s">
        <v>16</v>
      </c>
      <c r="Q142" s="15" t="s">
        <v>16</v>
      </c>
      <c r="R142" s="15" t="s">
        <v>327</v>
      </c>
      <c r="S142" s="13" t="s">
        <v>328</v>
      </c>
      <c r="T142" s="13" t="s">
        <v>70</v>
      </c>
    </row>
    <row r="143" spans="1:20" ht="18" customHeight="1" x14ac:dyDescent="0.25">
      <c r="A143" s="13" t="s">
        <v>22</v>
      </c>
      <c r="B143" s="13" t="s">
        <v>62</v>
      </c>
      <c r="C143" s="13" t="s">
        <v>441</v>
      </c>
      <c r="D143" s="13" t="s">
        <v>43</v>
      </c>
      <c r="E143" s="13" t="s">
        <v>1754</v>
      </c>
      <c r="F143" s="13" t="s">
        <v>16</v>
      </c>
      <c r="G143" s="13" t="s">
        <v>16</v>
      </c>
      <c r="H143" s="12">
        <v>30330</v>
      </c>
      <c r="I143" s="12">
        <v>4</v>
      </c>
      <c r="J143" s="14">
        <v>43629</v>
      </c>
      <c r="K143" s="14">
        <v>43647</v>
      </c>
      <c r="L143" s="14">
        <v>44012</v>
      </c>
      <c r="M143" s="16">
        <v>64030</v>
      </c>
      <c r="N143" s="16">
        <v>30970</v>
      </c>
      <c r="O143" s="16">
        <v>95000</v>
      </c>
      <c r="P143" s="15" t="s">
        <v>16</v>
      </c>
      <c r="Q143" s="15" t="s">
        <v>16</v>
      </c>
      <c r="R143" s="15" t="s">
        <v>1551</v>
      </c>
      <c r="S143" s="13" t="s">
        <v>1552</v>
      </c>
      <c r="T143" s="13" t="s">
        <v>57</v>
      </c>
    </row>
    <row r="144" spans="1:20" ht="18" customHeight="1" x14ac:dyDescent="0.25">
      <c r="A144" s="13" t="s">
        <v>22</v>
      </c>
      <c r="B144" s="13" t="s">
        <v>62</v>
      </c>
      <c r="C144" s="13" t="s">
        <v>441</v>
      </c>
      <c r="D144" s="13" t="s">
        <v>579</v>
      </c>
      <c r="E144" s="13" t="s">
        <v>60</v>
      </c>
      <c r="F144" s="13" t="s">
        <v>43</v>
      </c>
      <c r="G144" s="13" t="s">
        <v>48</v>
      </c>
      <c r="H144" s="12">
        <v>31581</v>
      </c>
      <c r="I144" s="12">
        <v>2</v>
      </c>
      <c r="J144" s="14">
        <v>43300</v>
      </c>
      <c r="K144" s="14">
        <v>43221</v>
      </c>
      <c r="L144" s="14">
        <v>43585</v>
      </c>
      <c r="M144" s="16">
        <v>37655</v>
      </c>
      <c r="N144" s="16">
        <v>10166.799999999999</v>
      </c>
      <c r="O144" s="16">
        <v>47821.8</v>
      </c>
      <c r="P144" s="15" t="s">
        <v>16</v>
      </c>
      <c r="Q144" s="15" t="s">
        <v>16</v>
      </c>
      <c r="R144" s="15" t="s">
        <v>580</v>
      </c>
      <c r="S144" s="13" t="s">
        <v>581</v>
      </c>
      <c r="T144" s="13" t="s">
        <v>57</v>
      </c>
    </row>
    <row r="145" spans="1:20" ht="18" customHeight="1" x14ac:dyDescent="0.25">
      <c r="A145" s="13" t="s">
        <v>22</v>
      </c>
      <c r="B145" s="13" t="s">
        <v>62</v>
      </c>
      <c r="C145" s="13" t="s">
        <v>441</v>
      </c>
      <c r="D145" s="13" t="s">
        <v>579</v>
      </c>
      <c r="E145" s="13" t="s">
        <v>60</v>
      </c>
      <c r="F145" s="13" t="s">
        <v>43</v>
      </c>
      <c r="G145" s="13" t="s">
        <v>48</v>
      </c>
      <c r="H145" s="12">
        <v>31581</v>
      </c>
      <c r="I145" s="12">
        <v>3</v>
      </c>
      <c r="J145" s="14">
        <v>43622</v>
      </c>
      <c r="K145" s="14">
        <v>43586</v>
      </c>
      <c r="L145" s="14">
        <v>43951</v>
      </c>
      <c r="M145" s="16">
        <v>35699</v>
      </c>
      <c r="N145" s="16">
        <v>12264</v>
      </c>
      <c r="O145" s="16">
        <v>47963</v>
      </c>
      <c r="P145" s="15" t="s">
        <v>16</v>
      </c>
      <c r="Q145" s="15" t="s">
        <v>16</v>
      </c>
      <c r="R145" s="15" t="s">
        <v>580</v>
      </c>
      <c r="S145" s="13" t="s">
        <v>581</v>
      </c>
      <c r="T145" s="13" t="s">
        <v>57</v>
      </c>
    </row>
    <row r="146" spans="1:20" ht="18" customHeight="1" x14ac:dyDescent="0.25">
      <c r="A146" s="13" t="s">
        <v>22</v>
      </c>
      <c r="B146" s="13" t="s">
        <v>62</v>
      </c>
      <c r="C146" s="13" t="s">
        <v>63</v>
      </c>
      <c r="D146" s="13" t="s">
        <v>43</v>
      </c>
      <c r="E146" s="13" t="s">
        <v>1754</v>
      </c>
      <c r="F146" s="13" t="s">
        <v>16</v>
      </c>
      <c r="G146" s="13" t="s">
        <v>16</v>
      </c>
      <c r="H146" s="12">
        <v>33085</v>
      </c>
      <c r="I146" s="12">
        <v>1</v>
      </c>
      <c r="J146" s="14">
        <v>43332</v>
      </c>
      <c r="K146" s="14">
        <v>43344</v>
      </c>
      <c r="L146" s="14">
        <v>44439</v>
      </c>
      <c r="M146" s="16">
        <v>265748</v>
      </c>
      <c r="N146" s="16">
        <v>33413.120000000003</v>
      </c>
      <c r="O146" s="16">
        <v>299161.12</v>
      </c>
      <c r="P146" s="15" t="s">
        <v>16</v>
      </c>
      <c r="Q146" s="15" t="s">
        <v>16</v>
      </c>
      <c r="R146" s="15" t="s">
        <v>64</v>
      </c>
      <c r="S146" s="13" t="s">
        <v>65</v>
      </c>
      <c r="T146" s="13" t="s">
        <v>57</v>
      </c>
    </row>
    <row r="147" spans="1:20" ht="18" customHeight="1" x14ac:dyDescent="0.25">
      <c r="A147" s="13" t="s">
        <v>22</v>
      </c>
      <c r="B147" s="13" t="s">
        <v>62</v>
      </c>
      <c r="C147" s="13" t="s">
        <v>63</v>
      </c>
      <c r="D147" s="13" t="s">
        <v>43</v>
      </c>
      <c r="E147" s="13" t="s">
        <v>1754</v>
      </c>
      <c r="F147" s="13" t="s">
        <v>16</v>
      </c>
      <c r="G147" s="13" t="s">
        <v>16</v>
      </c>
      <c r="H147" s="12">
        <v>34077</v>
      </c>
      <c r="I147" s="12">
        <v>1</v>
      </c>
      <c r="J147" s="14">
        <v>43642</v>
      </c>
      <c r="K147" s="14">
        <v>43709</v>
      </c>
      <c r="L147" s="14">
        <v>44804</v>
      </c>
      <c r="M147" s="16">
        <v>400000</v>
      </c>
      <c r="N147" s="16">
        <v>0</v>
      </c>
      <c r="O147" s="16">
        <v>400000</v>
      </c>
      <c r="P147" s="15" t="s">
        <v>16</v>
      </c>
      <c r="Q147" s="15" t="s">
        <v>16</v>
      </c>
      <c r="R147" s="15" t="s">
        <v>1775</v>
      </c>
      <c r="S147" s="13" t="s">
        <v>1532</v>
      </c>
      <c r="T147" s="13" t="s">
        <v>57</v>
      </c>
    </row>
    <row r="148" spans="1:20" ht="18" customHeight="1" x14ac:dyDescent="0.25">
      <c r="A148" s="13" t="s">
        <v>22</v>
      </c>
      <c r="B148" s="13" t="s">
        <v>62</v>
      </c>
      <c r="C148" s="13" t="s">
        <v>860</v>
      </c>
      <c r="D148" s="13" t="s">
        <v>471</v>
      </c>
      <c r="E148" s="13" t="s">
        <v>1754</v>
      </c>
      <c r="F148" s="13" t="s">
        <v>16</v>
      </c>
      <c r="G148" s="13" t="s">
        <v>16</v>
      </c>
      <c r="H148" s="12">
        <v>31855</v>
      </c>
      <c r="I148" s="12">
        <v>3</v>
      </c>
      <c r="J148" s="14">
        <v>43606</v>
      </c>
      <c r="K148" s="14">
        <v>43647</v>
      </c>
      <c r="L148" s="14">
        <v>44012</v>
      </c>
      <c r="M148" s="16">
        <v>55767</v>
      </c>
      <c r="N148" s="16">
        <v>27404.720000000001</v>
      </c>
      <c r="O148" s="16">
        <v>83171.72</v>
      </c>
      <c r="P148" s="15" t="s">
        <v>16</v>
      </c>
      <c r="Q148" s="15" t="s">
        <v>16</v>
      </c>
      <c r="R148" s="15" t="s">
        <v>1549</v>
      </c>
      <c r="S148" s="13" t="s">
        <v>1550</v>
      </c>
      <c r="T148" s="13" t="s">
        <v>57</v>
      </c>
    </row>
    <row r="149" spans="1:20" ht="18" customHeight="1" x14ac:dyDescent="0.25">
      <c r="A149" s="13" t="s">
        <v>22</v>
      </c>
      <c r="B149" s="13" t="s">
        <v>62</v>
      </c>
      <c r="C149" s="13" t="s">
        <v>481</v>
      </c>
      <c r="D149" s="13" t="s">
        <v>43</v>
      </c>
      <c r="E149" s="13" t="s">
        <v>1754</v>
      </c>
      <c r="F149" s="13" t="s">
        <v>16</v>
      </c>
      <c r="G149" s="13" t="s">
        <v>16</v>
      </c>
      <c r="H149" s="12">
        <v>33083</v>
      </c>
      <c r="I149" s="12">
        <v>1</v>
      </c>
      <c r="J149" s="14">
        <v>43349</v>
      </c>
      <c r="K149" s="14">
        <v>43374</v>
      </c>
      <c r="L149" s="14">
        <v>44469</v>
      </c>
      <c r="M149" s="16">
        <v>480000</v>
      </c>
      <c r="N149" s="16">
        <v>0</v>
      </c>
      <c r="O149" s="16">
        <v>480000</v>
      </c>
      <c r="P149" s="15" t="s">
        <v>16</v>
      </c>
      <c r="Q149" s="15" t="s">
        <v>16</v>
      </c>
      <c r="R149" s="15" t="s">
        <v>482</v>
      </c>
      <c r="S149" s="13" t="s">
        <v>483</v>
      </c>
      <c r="T149" s="13" t="s">
        <v>57</v>
      </c>
    </row>
    <row r="150" spans="1:20" ht="18" customHeight="1" x14ac:dyDescent="0.25">
      <c r="A150" s="13" t="s">
        <v>22</v>
      </c>
      <c r="B150" s="13" t="s">
        <v>340</v>
      </c>
      <c r="C150" s="13" t="s">
        <v>870</v>
      </c>
      <c r="D150" s="13" t="s">
        <v>202</v>
      </c>
      <c r="E150" s="13" t="s">
        <v>1754</v>
      </c>
      <c r="F150" s="13" t="s">
        <v>16</v>
      </c>
      <c r="G150" s="13" t="s">
        <v>16</v>
      </c>
      <c r="H150" s="12">
        <v>31436</v>
      </c>
      <c r="I150" s="12">
        <v>3</v>
      </c>
      <c r="J150" s="14">
        <v>43530</v>
      </c>
      <c r="K150" s="14">
        <v>43525</v>
      </c>
      <c r="L150" s="14">
        <v>43890</v>
      </c>
      <c r="M150" s="16">
        <v>250286</v>
      </c>
      <c r="N150" s="16">
        <v>136433.92000000001</v>
      </c>
      <c r="O150" s="16">
        <v>386719.92</v>
      </c>
      <c r="P150" s="15" t="s">
        <v>157</v>
      </c>
      <c r="Q150" s="15" t="s">
        <v>158</v>
      </c>
      <c r="R150" s="15" t="s">
        <v>871</v>
      </c>
      <c r="S150" s="13" t="s">
        <v>872</v>
      </c>
      <c r="T150" s="13" t="s">
        <v>57</v>
      </c>
    </row>
    <row r="151" spans="1:20" ht="18" customHeight="1" x14ac:dyDescent="0.25">
      <c r="A151" s="13" t="s">
        <v>22</v>
      </c>
      <c r="B151" s="13" t="s">
        <v>340</v>
      </c>
      <c r="C151" s="13" t="s">
        <v>53</v>
      </c>
      <c r="D151" s="13" t="s">
        <v>534</v>
      </c>
      <c r="E151" s="13" t="s">
        <v>1</v>
      </c>
      <c r="F151" s="13" t="s">
        <v>345</v>
      </c>
      <c r="G151" s="13" t="s">
        <v>48</v>
      </c>
      <c r="H151" s="12">
        <v>32015</v>
      </c>
      <c r="I151" s="12">
        <v>2</v>
      </c>
      <c r="J151" s="14">
        <v>43517</v>
      </c>
      <c r="K151" s="14">
        <v>42583</v>
      </c>
      <c r="L151" s="14">
        <v>43677</v>
      </c>
      <c r="M151" s="16">
        <v>461.32</v>
      </c>
      <c r="N151" s="16">
        <v>243</v>
      </c>
      <c r="O151" s="16">
        <v>704.32</v>
      </c>
      <c r="P151" s="15" t="s">
        <v>16</v>
      </c>
      <c r="Q151" s="15" t="s">
        <v>16</v>
      </c>
      <c r="R151" s="15" t="s">
        <v>874</v>
      </c>
      <c r="S151" s="13" t="s">
        <v>875</v>
      </c>
      <c r="T151" s="13" t="s">
        <v>57</v>
      </c>
    </row>
    <row r="152" spans="1:20" ht="18" customHeight="1" x14ac:dyDescent="0.25">
      <c r="A152" s="13" t="s">
        <v>22</v>
      </c>
      <c r="B152" s="13" t="s">
        <v>340</v>
      </c>
      <c r="C152" s="13" t="s">
        <v>803</v>
      </c>
      <c r="D152" s="13" t="s">
        <v>345</v>
      </c>
      <c r="E152" s="13" t="s">
        <v>1754</v>
      </c>
      <c r="F152" s="13" t="s">
        <v>16</v>
      </c>
      <c r="G152" s="13" t="s">
        <v>16</v>
      </c>
      <c r="H152" s="12">
        <v>33202</v>
      </c>
      <c r="I152" s="12">
        <v>1</v>
      </c>
      <c r="J152" s="14">
        <v>43469</v>
      </c>
      <c r="K152" s="14">
        <v>43455</v>
      </c>
      <c r="L152" s="14">
        <v>43769</v>
      </c>
      <c r="M152" s="16">
        <v>225000</v>
      </c>
      <c r="N152" s="16">
        <v>122382.39999999999</v>
      </c>
      <c r="O152" s="16">
        <v>347382.4</v>
      </c>
      <c r="P152" s="15" t="s">
        <v>397</v>
      </c>
      <c r="Q152" s="15" t="s">
        <v>398</v>
      </c>
      <c r="R152" s="15" t="s">
        <v>1416</v>
      </c>
      <c r="S152" s="13" t="s">
        <v>885</v>
      </c>
      <c r="T152" s="13" t="s">
        <v>57</v>
      </c>
    </row>
    <row r="153" spans="1:20" ht="18" customHeight="1" x14ac:dyDescent="0.25">
      <c r="A153" s="13" t="s">
        <v>22</v>
      </c>
      <c r="B153" s="13" t="s">
        <v>340</v>
      </c>
      <c r="C153" s="13" t="s">
        <v>341</v>
      </c>
      <c r="D153" s="13" t="s">
        <v>345</v>
      </c>
      <c r="E153" s="13" t="s">
        <v>1754</v>
      </c>
      <c r="F153" s="13" t="s">
        <v>16</v>
      </c>
      <c r="G153" s="13" t="s">
        <v>16</v>
      </c>
      <c r="H153" s="12">
        <v>30271</v>
      </c>
      <c r="I153" s="12">
        <v>4</v>
      </c>
      <c r="J153" s="14">
        <v>43619</v>
      </c>
      <c r="K153" s="14">
        <v>43617</v>
      </c>
      <c r="L153" s="14">
        <v>43982</v>
      </c>
      <c r="M153" s="16">
        <v>151799</v>
      </c>
      <c r="N153" s="16">
        <v>12144</v>
      </c>
      <c r="O153" s="16">
        <v>163943</v>
      </c>
      <c r="P153" s="15" t="s">
        <v>552</v>
      </c>
      <c r="Q153" s="15" t="s">
        <v>553</v>
      </c>
      <c r="R153" s="15" t="s">
        <v>1547</v>
      </c>
      <c r="S153" s="13" t="s">
        <v>1548</v>
      </c>
      <c r="T153" s="13" t="s">
        <v>57</v>
      </c>
    </row>
    <row r="154" spans="1:20" ht="18" customHeight="1" x14ac:dyDescent="0.25">
      <c r="A154" s="13" t="s">
        <v>22</v>
      </c>
      <c r="B154" s="13" t="s">
        <v>340</v>
      </c>
      <c r="C154" s="13" t="s">
        <v>341</v>
      </c>
      <c r="D154" s="13" t="s">
        <v>342</v>
      </c>
      <c r="E154" s="13" t="s">
        <v>1</v>
      </c>
      <c r="F154" s="13" t="s">
        <v>345</v>
      </c>
      <c r="G154" s="13" t="s">
        <v>48</v>
      </c>
      <c r="H154" s="12">
        <v>31368</v>
      </c>
      <c r="I154" s="12">
        <v>2</v>
      </c>
      <c r="J154" s="14">
        <v>43341</v>
      </c>
      <c r="K154" s="14">
        <v>43252</v>
      </c>
      <c r="L154" s="14">
        <v>43616</v>
      </c>
      <c r="M154" s="16">
        <v>7051</v>
      </c>
      <c r="N154" s="16">
        <v>3843</v>
      </c>
      <c r="O154" s="16">
        <v>10894</v>
      </c>
      <c r="P154" s="15" t="s">
        <v>16</v>
      </c>
      <c r="Q154" s="15" t="s">
        <v>16</v>
      </c>
      <c r="R154" s="15" t="s">
        <v>343</v>
      </c>
      <c r="S154" s="13" t="s">
        <v>344</v>
      </c>
      <c r="T154" s="13" t="s">
        <v>57</v>
      </c>
    </row>
    <row r="155" spans="1:20" ht="18" customHeight="1" x14ac:dyDescent="0.25">
      <c r="A155" s="13" t="s">
        <v>22</v>
      </c>
      <c r="B155" s="13" t="s">
        <v>340</v>
      </c>
      <c r="C155" s="13" t="s">
        <v>876</v>
      </c>
      <c r="D155" s="13" t="s">
        <v>345</v>
      </c>
      <c r="E155" s="13" t="s">
        <v>1754</v>
      </c>
      <c r="F155" s="13" t="s">
        <v>16</v>
      </c>
      <c r="G155" s="13" t="s">
        <v>16</v>
      </c>
      <c r="H155" s="12">
        <v>32146</v>
      </c>
      <c r="I155" s="12">
        <v>2</v>
      </c>
      <c r="J155" s="14">
        <v>43532</v>
      </c>
      <c r="K155" s="14">
        <v>43525</v>
      </c>
      <c r="L155" s="14">
        <v>43890</v>
      </c>
      <c r="M155" s="16">
        <v>499990</v>
      </c>
      <c r="N155" s="16">
        <v>195755</v>
      </c>
      <c r="O155" s="16">
        <v>695745</v>
      </c>
      <c r="P155" s="15" t="s">
        <v>881</v>
      </c>
      <c r="Q155" s="15" t="s">
        <v>882</v>
      </c>
      <c r="R155" s="15" t="s">
        <v>880</v>
      </c>
      <c r="S155" s="13" t="s">
        <v>883</v>
      </c>
      <c r="T155" s="13" t="s">
        <v>57</v>
      </c>
    </row>
    <row r="156" spans="1:20" ht="18" customHeight="1" x14ac:dyDescent="0.25">
      <c r="A156" s="13" t="s">
        <v>22</v>
      </c>
      <c r="B156" s="13" t="s">
        <v>340</v>
      </c>
      <c r="C156" s="13" t="s">
        <v>876</v>
      </c>
      <c r="D156" s="13" t="s">
        <v>1556</v>
      </c>
      <c r="E156" s="13" t="s">
        <v>60</v>
      </c>
      <c r="F156" s="13" t="s">
        <v>16</v>
      </c>
      <c r="G156" s="13" t="s">
        <v>16</v>
      </c>
      <c r="H156" s="12">
        <v>34447</v>
      </c>
      <c r="I156" s="12">
        <v>1</v>
      </c>
      <c r="J156" s="14">
        <v>43635</v>
      </c>
      <c r="K156" s="14">
        <v>43647</v>
      </c>
      <c r="L156" s="14">
        <v>44012</v>
      </c>
      <c r="M156" s="16">
        <v>90558</v>
      </c>
      <c r="N156" s="16">
        <v>0</v>
      </c>
      <c r="O156" s="16">
        <v>90558</v>
      </c>
      <c r="P156" s="15" t="s">
        <v>16</v>
      </c>
      <c r="Q156" s="15" t="s">
        <v>16</v>
      </c>
      <c r="R156" s="15" t="s">
        <v>16</v>
      </c>
      <c r="S156" s="13" t="s">
        <v>1776</v>
      </c>
      <c r="T156" s="13" t="s">
        <v>362</v>
      </c>
    </row>
    <row r="157" spans="1:20" ht="18" customHeight="1" x14ac:dyDescent="0.25">
      <c r="A157" s="13" t="s">
        <v>22</v>
      </c>
      <c r="B157" s="13" t="s">
        <v>340</v>
      </c>
      <c r="C157" s="13" t="s">
        <v>769</v>
      </c>
      <c r="D157" s="13" t="s">
        <v>887</v>
      </c>
      <c r="E157" s="13" t="s">
        <v>1757</v>
      </c>
      <c r="F157" s="13" t="s">
        <v>1777</v>
      </c>
      <c r="G157" s="13" t="s">
        <v>48</v>
      </c>
      <c r="H157" s="12">
        <v>33545</v>
      </c>
      <c r="I157" s="12">
        <v>1</v>
      </c>
      <c r="J157" s="14">
        <v>43411</v>
      </c>
      <c r="K157" s="14">
        <v>43388</v>
      </c>
      <c r="L157" s="14">
        <v>43616</v>
      </c>
      <c r="M157" s="16">
        <v>28764</v>
      </c>
      <c r="N157" s="16">
        <v>0</v>
      </c>
      <c r="O157" s="16">
        <v>28764</v>
      </c>
      <c r="P157" s="15" t="s">
        <v>16</v>
      </c>
      <c r="Q157" s="15" t="s">
        <v>16</v>
      </c>
      <c r="R157" s="15" t="s">
        <v>1299</v>
      </c>
      <c r="S157" s="13" t="s">
        <v>770</v>
      </c>
      <c r="T157" s="13" t="s">
        <v>57</v>
      </c>
    </row>
    <row r="158" spans="1:20" ht="18" customHeight="1" x14ac:dyDescent="0.25">
      <c r="A158" s="13" t="s">
        <v>22</v>
      </c>
      <c r="B158" s="13" t="s">
        <v>340</v>
      </c>
      <c r="C158" s="13" t="s">
        <v>828</v>
      </c>
      <c r="D158" s="13" t="s">
        <v>537</v>
      </c>
      <c r="E158" s="13" t="s">
        <v>1754</v>
      </c>
      <c r="F158" s="13" t="s">
        <v>16</v>
      </c>
      <c r="G158" s="13" t="s">
        <v>16</v>
      </c>
      <c r="H158" s="12">
        <v>33651</v>
      </c>
      <c r="I158" s="12">
        <v>1</v>
      </c>
      <c r="J158" s="14">
        <v>43616</v>
      </c>
      <c r="K158" s="14">
        <v>43617</v>
      </c>
      <c r="L158" s="14">
        <v>43982</v>
      </c>
      <c r="M158" s="16">
        <v>45016</v>
      </c>
      <c r="N158" s="16">
        <v>0</v>
      </c>
      <c r="O158" s="16">
        <v>45016</v>
      </c>
      <c r="P158" s="15" t="s">
        <v>663</v>
      </c>
      <c r="Q158" s="15" t="s">
        <v>664</v>
      </c>
      <c r="R158" s="15" t="s">
        <v>1778</v>
      </c>
      <c r="S158" s="13" t="s">
        <v>829</v>
      </c>
      <c r="T158" s="13" t="s">
        <v>57</v>
      </c>
    </row>
    <row r="159" spans="1:20" ht="18" customHeight="1" x14ac:dyDescent="0.25">
      <c r="A159" s="13" t="s">
        <v>22</v>
      </c>
      <c r="B159" s="13" t="s">
        <v>340</v>
      </c>
      <c r="C159" s="13" t="s">
        <v>718</v>
      </c>
      <c r="D159" s="13" t="s">
        <v>202</v>
      </c>
      <c r="E159" s="13" t="s">
        <v>1754</v>
      </c>
      <c r="F159" s="13" t="s">
        <v>16</v>
      </c>
      <c r="G159" s="13" t="s">
        <v>16</v>
      </c>
      <c r="H159" s="12">
        <v>32483</v>
      </c>
      <c r="I159" s="12">
        <v>2</v>
      </c>
      <c r="J159" s="14">
        <v>43510</v>
      </c>
      <c r="K159" s="14">
        <v>43525</v>
      </c>
      <c r="L159" s="14">
        <v>43890</v>
      </c>
      <c r="M159" s="16">
        <v>116940</v>
      </c>
      <c r="N159" s="16">
        <v>9355</v>
      </c>
      <c r="O159" s="16">
        <v>126295</v>
      </c>
      <c r="P159" s="15" t="s">
        <v>865</v>
      </c>
      <c r="Q159" s="15" t="s">
        <v>866</v>
      </c>
      <c r="R159" s="15" t="s">
        <v>864</v>
      </c>
      <c r="S159" s="13" t="s">
        <v>867</v>
      </c>
      <c r="T159" s="13" t="s">
        <v>57</v>
      </c>
    </row>
    <row r="160" spans="1:20" ht="18" customHeight="1" x14ac:dyDescent="0.25">
      <c r="A160" s="13" t="s">
        <v>21</v>
      </c>
      <c r="B160" s="13" t="s">
        <v>837</v>
      </c>
      <c r="C160" s="13" t="s">
        <v>919</v>
      </c>
      <c r="D160" s="13" t="s">
        <v>395</v>
      </c>
      <c r="E160" s="13" t="s">
        <v>1754</v>
      </c>
      <c r="F160" s="13" t="s">
        <v>16</v>
      </c>
      <c r="G160" s="13" t="s">
        <v>16</v>
      </c>
      <c r="H160" s="12">
        <v>29907</v>
      </c>
      <c r="I160" s="12">
        <v>5</v>
      </c>
      <c r="J160" s="14">
        <v>43608</v>
      </c>
      <c r="K160" s="14">
        <v>43652</v>
      </c>
      <c r="L160" s="14">
        <v>43987</v>
      </c>
      <c r="M160" s="16">
        <v>511336</v>
      </c>
      <c r="N160" s="16">
        <v>24463.99</v>
      </c>
      <c r="O160" s="16">
        <v>535799.99</v>
      </c>
      <c r="P160" s="15" t="s">
        <v>16</v>
      </c>
      <c r="Q160" s="15" t="s">
        <v>16</v>
      </c>
      <c r="R160" s="15" t="s">
        <v>920</v>
      </c>
      <c r="S160" s="13" t="s">
        <v>921</v>
      </c>
      <c r="T160" s="13" t="s">
        <v>57</v>
      </c>
    </row>
    <row r="161" spans="1:20" ht="18" customHeight="1" x14ac:dyDescent="0.25">
      <c r="A161" s="13" t="s">
        <v>21</v>
      </c>
      <c r="B161" s="13" t="s">
        <v>719</v>
      </c>
      <c r="C161" s="13" t="s">
        <v>1378</v>
      </c>
      <c r="D161" s="13" t="s">
        <v>1255</v>
      </c>
      <c r="E161" s="13" t="s">
        <v>1</v>
      </c>
      <c r="F161" s="13" t="s">
        <v>1781</v>
      </c>
      <c r="G161" s="13" t="s">
        <v>48</v>
      </c>
      <c r="H161" s="12">
        <v>31243</v>
      </c>
      <c r="I161" s="12">
        <v>3</v>
      </c>
      <c r="J161" s="14">
        <v>43616</v>
      </c>
      <c r="K161" s="14">
        <v>42705</v>
      </c>
      <c r="L161" s="14">
        <v>44834</v>
      </c>
      <c r="M161" s="16">
        <v>184237</v>
      </c>
      <c r="N161" s="16">
        <v>95773.99</v>
      </c>
      <c r="O161" s="16">
        <v>280010.99</v>
      </c>
      <c r="P161" s="15" t="s">
        <v>16</v>
      </c>
      <c r="Q161" s="15" t="s">
        <v>16</v>
      </c>
      <c r="R161" s="15" t="s">
        <v>16</v>
      </c>
      <c r="S161" s="13" t="s">
        <v>1562</v>
      </c>
      <c r="T161" s="13" t="s">
        <v>57</v>
      </c>
    </row>
    <row r="162" spans="1:20" ht="18" customHeight="1" x14ac:dyDescent="0.25">
      <c r="A162" s="13" t="s">
        <v>21</v>
      </c>
      <c r="B162" s="13" t="s">
        <v>719</v>
      </c>
      <c r="C162" s="13" t="s">
        <v>763</v>
      </c>
      <c r="D162" s="13" t="s">
        <v>693</v>
      </c>
      <c r="E162" s="13" t="s">
        <v>1</v>
      </c>
      <c r="F162" s="13" t="s">
        <v>471</v>
      </c>
      <c r="G162" s="13" t="s">
        <v>48</v>
      </c>
      <c r="H162" s="12">
        <v>33456</v>
      </c>
      <c r="I162" s="12">
        <v>1</v>
      </c>
      <c r="J162" s="14">
        <v>43503</v>
      </c>
      <c r="K162" s="14">
        <v>43374</v>
      </c>
      <c r="L162" s="14">
        <v>43738</v>
      </c>
      <c r="M162" s="16">
        <v>20808</v>
      </c>
      <c r="N162" s="16">
        <v>9421.44</v>
      </c>
      <c r="O162" s="16">
        <v>30229.439999999999</v>
      </c>
      <c r="P162" s="15" t="s">
        <v>16</v>
      </c>
      <c r="Q162" s="15" t="s">
        <v>16</v>
      </c>
      <c r="R162" s="15" t="s">
        <v>1475</v>
      </c>
      <c r="S162" s="13" t="s">
        <v>1135</v>
      </c>
      <c r="T162" s="13" t="s">
        <v>57</v>
      </c>
    </row>
    <row r="163" spans="1:20" ht="18" customHeight="1" x14ac:dyDescent="0.25">
      <c r="A163" s="13" t="s">
        <v>21</v>
      </c>
      <c r="B163" s="13" t="s">
        <v>719</v>
      </c>
      <c r="C163" s="13" t="s">
        <v>763</v>
      </c>
      <c r="D163" s="13" t="s">
        <v>41</v>
      </c>
      <c r="E163" s="13" t="s">
        <v>1757</v>
      </c>
      <c r="F163" s="13" t="s">
        <v>16</v>
      </c>
      <c r="G163" s="13" t="s">
        <v>16</v>
      </c>
      <c r="H163" s="12">
        <v>33799</v>
      </c>
      <c r="I163" s="12">
        <v>1</v>
      </c>
      <c r="J163" s="14">
        <v>43517</v>
      </c>
      <c r="K163" s="14">
        <v>43466</v>
      </c>
      <c r="L163" s="14">
        <v>43677</v>
      </c>
      <c r="M163" s="16">
        <v>39018</v>
      </c>
      <c r="N163" s="16">
        <v>5983</v>
      </c>
      <c r="O163" s="16">
        <v>45001</v>
      </c>
      <c r="P163" s="15" t="s">
        <v>16</v>
      </c>
      <c r="Q163" s="15" t="s">
        <v>16</v>
      </c>
      <c r="R163" s="15" t="s">
        <v>1478</v>
      </c>
      <c r="S163" s="13" t="s">
        <v>1229</v>
      </c>
      <c r="T163" s="13" t="s">
        <v>57</v>
      </c>
    </row>
    <row r="164" spans="1:20" ht="18" customHeight="1" x14ac:dyDescent="0.25">
      <c r="A164" s="13" t="s">
        <v>21</v>
      </c>
      <c r="B164" s="13" t="s">
        <v>719</v>
      </c>
      <c r="C164" s="13" t="s">
        <v>902</v>
      </c>
      <c r="D164" s="13" t="s">
        <v>930</v>
      </c>
      <c r="E164" s="13" t="s">
        <v>1</v>
      </c>
      <c r="F164" s="13" t="s">
        <v>1781</v>
      </c>
      <c r="G164" s="13" t="s">
        <v>48</v>
      </c>
      <c r="H164" s="12">
        <v>32636</v>
      </c>
      <c r="I164" s="12">
        <v>1</v>
      </c>
      <c r="J164" s="14">
        <v>43424</v>
      </c>
      <c r="K164" s="14">
        <v>43256</v>
      </c>
      <c r="L164" s="14">
        <v>43738</v>
      </c>
      <c r="M164" s="16">
        <v>167214.01</v>
      </c>
      <c r="N164" s="16">
        <v>82787.05</v>
      </c>
      <c r="O164" s="16">
        <v>250001.06</v>
      </c>
      <c r="P164" s="15" t="s">
        <v>16</v>
      </c>
      <c r="Q164" s="15" t="s">
        <v>16</v>
      </c>
      <c r="R164" s="15" t="s">
        <v>1274</v>
      </c>
      <c r="S164" s="13" t="s">
        <v>1136</v>
      </c>
      <c r="T164" s="13" t="s">
        <v>57</v>
      </c>
    </row>
    <row r="165" spans="1:20" ht="18" customHeight="1" x14ac:dyDescent="0.25">
      <c r="A165" s="13" t="s">
        <v>21</v>
      </c>
      <c r="B165" s="13" t="s">
        <v>719</v>
      </c>
      <c r="C165" s="13" t="s">
        <v>902</v>
      </c>
      <c r="D165" s="13" t="s">
        <v>308</v>
      </c>
      <c r="E165" s="13" t="s">
        <v>1757</v>
      </c>
      <c r="F165" s="13" t="s">
        <v>434</v>
      </c>
      <c r="G165" s="13" t="s">
        <v>48</v>
      </c>
      <c r="H165" s="12">
        <v>33219</v>
      </c>
      <c r="I165" s="12">
        <v>1</v>
      </c>
      <c r="J165" s="14">
        <v>43374</v>
      </c>
      <c r="K165" s="14">
        <v>43344</v>
      </c>
      <c r="L165" s="14">
        <v>44104</v>
      </c>
      <c r="M165" s="16">
        <v>95997</v>
      </c>
      <c r="N165" s="16">
        <v>53758.32</v>
      </c>
      <c r="O165" s="16">
        <v>149755.32</v>
      </c>
      <c r="P165" s="15" t="s">
        <v>16</v>
      </c>
      <c r="Q165" s="15" t="s">
        <v>16</v>
      </c>
      <c r="R165" s="15" t="s">
        <v>1329</v>
      </c>
      <c r="S165" s="13" t="s">
        <v>1138</v>
      </c>
      <c r="T165" s="13" t="s">
        <v>57</v>
      </c>
    </row>
    <row r="166" spans="1:20" ht="18" customHeight="1" x14ac:dyDescent="0.25">
      <c r="A166" s="13" t="s">
        <v>21</v>
      </c>
      <c r="B166" s="13" t="s">
        <v>719</v>
      </c>
      <c r="C166" s="13" t="s">
        <v>791</v>
      </c>
      <c r="D166" s="13" t="s">
        <v>172</v>
      </c>
      <c r="E166" s="13" t="s">
        <v>1754</v>
      </c>
      <c r="F166" s="13" t="s">
        <v>16</v>
      </c>
      <c r="G166" s="13" t="s">
        <v>16</v>
      </c>
      <c r="H166" s="12">
        <v>32334</v>
      </c>
      <c r="I166" s="12">
        <v>2</v>
      </c>
      <c r="J166" s="14">
        <v>43377</v>
      </c>
      <c r="K166" s="14">
        <v>43405</v>
      </c>
      <c r="L166" s="14">
        <v>44134</v>
      </c>
      <c r="M166" s="16">
        <v>41919</v>
      </c>
      <c r="N166" s="16">
        <v>7336</v>
      </c>
      <c r="O166" s="16">
        <v>49255</v>
      </c>
      <c r="P166" s="15" t="s">
        <v>16</v>
      </c>
      <c r="Q166" s="15" t="s">
        <v>16</v>
      </c>
      <c r="R166" s="15" t="s">
        <v>922</v>
      </c>
      <c r="S166" s="13" t="s">
        <v>923</v>
      </c>
      <c r="T166" s="13" t="s">
        <v>57</v>
      </c>
    </row>
    <row r="167" spans="1:20" ht="18" customHeight="1" x14ac:dyDescent="0.25">
      <c r="A167" s="13" t="s">
        <v>21</v>
      </c>
      <c r="B167" s="13" t="s">
        <v>719</v>
      </c>
      <c r="C167" s="13" t="s">
        <v>791</v>
      </c>
      <c r="D167" s="13" t="s">
        <v>172</v>
      </c>
      <c r="E167" s="13" t="s">
        <v>1754</v>
      </c>
      <c r="F167" s="13" t="s">
        <v>16</v>
      </c>
      <c r="G167" s="13" t="s">
        <v>16</v>
      </c>
      <c r="H167" s="12">
        <v>33633</v>
      </c>
      <c r="I167" s="12">
        <v>1</v>
      </c>
      <c r="J167" s="14">
        <v>43447</v>
      </c>
      <c r="K167" s="14">
        <v>43313</v>
      </c>
      <c r="L167" s="14">
        <v>45138</v>
      </c>
      <c r="M167" s="16">
        <v>0</v>
      </c>
      <c r="N167" s="16">
        <v>0</v>
      </c>
      <c r="O167" s="16">
        <v>0</v>
      </c>
      <c r="P167" s="15" t="s">
        <v>16</v>
      </c>
      <c r="Q167" s="15" t="s">
        <v>16</v>
      </c>
      <c r="R167" s="15" t="s">
        <v>1271</v>
      </c>
      <c r="S167" s="13" t="s">
        <v>1418</v>
      </c>
      <c r="T167" s="13" t="s">
        <v>57</v>
      </c>
    </row>
    <row r="168" spans="1:20" ht="18" customHeight="1" x14ac:dyDescent="0.25">
      <c r="A168" s="13" t="s">
        <v>21</v>
      </c>
      <c r="B168" s="13" t="s">
        <v>115</v>
      </c>
      <c r="C168" s="13" t="s">
        <v>116</v>
      </c>
      <c r="D168" s="13" t="s">
        <v>117</v>
      </c>
      <c r="E168" s="13" t="s">
        <v>1754</v>
      </c>
      <c r="F168" s="13" t="s">
        <v>16</v>
      </c>
      <c r="G168" s="13" t="s">
        <v>16</v>
      </c>
      <c r="H168" s="12">
        <v>30468</v>
      </c>
      <c r="I168" s="12">
        <v>4</v>
      </c>
      <c r="J168" s="14">
        <v>43468</v>
      </c>
      <c r="K168" s="14">
        <v>42491</v>
      </c>
      <c r="L168" s="14">
        <v>43585</v>
      </c>
      <c r="M168" s="16">
        <v>75091</v>
      </c>
      <c r="N168" s="16">
        <v>39910</v>
      </c>
      <c r="O168" s="16">
        <v>115001</v>
      </c>
      <c r="P168" s="15" t="s">
        <v>16</v>
      </c>
      <c r="Q168" s="15" t="s">
        <v>16</v>
      </c>
      <c r="R168" s="15" t="s">
        <v>118</v>
      </c>
      <c r="S168" s="13" t="s">
        <v>119</v>
      </c>
      <c r="T168" s="13" t="s">
        <v>57</v>
      </c>
    </row>
    <row r="169" spans="1:20" ht="18" customHeight="1" x14ac:dyDescent="0.25">
      <c r="A169" s="13" t="s">
        <v>21</v>
      </c>
      <c r="B169" s="13" t="s">
        <v>115</v>
      </c>
      <c r="C169" s="13" t="s">
        <v>116</v>
      </c>
      <c r="D169" s="13" t="s">
        <v>388</v>
      </c>
      <c r="E169" s="13" t="s">
        <v>1</v>
      </c>
      <c r="F169" s="13" t="s">
        <v>43</v>
      </c>
      <c r="G169" s="13" t="s">
        <v>48</v>
      </c>
      <c r="H169" s="12">
        <v>33125</v>
      </c>
      <c r="I169" s="12">
        <v>1</v>
      </c>
      <c r="J169" s="14">
        <v>43517</v>
      </c>
      <c r="K169" s="14">
        <v>43374</v>
      </c>
      <c r="L169" s="14">
        <v>43738</v>
      </c>
      <c r="M169" s="16">
        <v>79782</v>
      </c>
      <c r="N169" s="16">
        <v>40215.839999999997</v>
      </c>
      <c r="O169" s="16">
        <v>119997.84</v>
      </c>
      <c r="P169" s="15" t="s">
        <v>16</v>
      </c>
      <c r="Q169" s="15" t="s">
        <v>16</v>
      </c>
      <c r="R169" s="15" t="s">
        <v>1430</v>
      </c>
      <c r="S169" s="13" t="s">
        <v>1134</v>
      </c>
      <c r="T169" s="13" t="s">
        <v>57</v>
      </c>
    </row>
    <row r="170" spans="1:20" ht="18" customHeight="1" x14ac:dyDescent="0.25">
      <c r="A170" s="13" t="s">
        <v>21</v>
      </c>
      <c r="B170" s="13" t="s">
        <v>115</v>
      </c>
      <c r="C170" s="13" t="s">
        <v>1524</v>
      </c>
      <c r="D170" s="13" t="s">
        <v>117</v>
      </c>
      <c r="E170" s="13" t="s">
        <v>1754</v>
      </c>
      <c r="F170" s="13" t="s">
        <v>16</v>
      </c>
      <c r="G170" s="13" t="s">
        <v>16</v>
      </c>
      <c r="H170" s="12">
        <v>34264</v>
      </c>
      <c r="I170" s="12">
        <v>1</v>
      </c>
      <c r="J170" s="14">
        <v>43606</v>
      </c>
      <c r="K170" s="14">
        <v>43586</v>
      </c>
      <c r="L170" s="14">
        <v>43768</v>
      </c>
      <c r="M170" s="16">
        <v>10000</v>
      </c>
      <c r="N170" s="16">
        <v>0</v>
      </c>
      <c r="O170" s="16">
        <v>10000</v>
      </c>
      <c r="P170" s="15" t="s">
        <v>1525</v>
      </c>
      <c r="Q170" s="15" t="s">
        <v>1526</v>
      </c>
      <c r="R170" s="15" t="s">
        <v>1782</v>
      </c>
      <c r="S170" s="13" t="s">
        <v>1527</v>
      </c>
      <c r="T170" s="13" t="s">
        <v>70</v>
      </c>
    </row>
    <row r="171" spans="1:20" ht="18" customHeight="1" x14ac:dyDescent="0.25">
      <c r="A171" s="13" t="s">
        <v>21</v>
      </c>
      <c r="B171" s="13" t="s">
        <v>115</v>
      </c>
      <c r="C171" s="13" t="s">
        <v>822</v>
      </c>
      <c r="D171" s="13" t="s">
        <v>1255</v>
      </c>
      <c r="E171" s="13" t="s">
        <v>1</v>
      </c>
      <c r="F171" s="13" t="s">
        <v>1726</v>
      </c>
      <c r="G171" s="13" t="s">
        <v>48</v>
      </c>
      <c r="H171" s="12">
        <v>33522</v>
      </c>
      <c r="I171" s="12">
        <v>1</v>
      </c>
      <c r="J171" s="14">
        <v>43516</v>
      </c>
      <c r="K171" s="14">
        <v>43344</v>
      </c>
      <c r="L171" s="14">
        <v>43708</v>
      </c>
      <c r="M171" s="16">
        <v>62732</v>
      </c>
      <c r="N171" s="16">
        <v>30667.84</v>
      </c>
      <c r="O171" s="16">
        <v>93399.84</v>
      </c>
      <c r="P171" s="15" t="s">
        <v>16</v>
      </c>
      <c r="Q171" s="15" t="s">
        <v>16</v>
      </c>
      <c r="R171" s="15" t="s">
        <v>16</v>
      </c>
      <c r="S171" s="13" t="s">
        <v>823</v>
      </c>
      <c r="T171" s="13" t="s">
        <v>57</v>
      </c>
    </row>
    <row r="172" spans="1:20" ht="18" customHeight="1" x14ac:dyDescent="0.25">
      <c r="A172" s="13" t="s">
        <v>21</v>
      </c>
      <c r="B172" s="13" t="s">
        <v>115</v>
      </c>
      <c r="C172" s="13" t="s">
        <v>431</v>
      </c>
      <c r="D172" s="13" t="s">
        <v>308</v>
      </c>
      <c r="E172" s="13" t="s">
        <v>1757</v>
      </c>
      <c r="F172" s="13" t="s">
        <v>434</v>
      </c>
      <c r="G172" s="13" t="s">
        <v>48</v>
      </c>
      <c r="H172" s="12">
        <v>32893</v>
      </c>
      <c r="I172" s="12">
        <v>2</v>
      </c>
      <c r="J172" s="14">
        <v>43369</v>
      </c>
      <c r="K172" s="14">
        <v>43101</v>
      </c>
      <c r="L172" s="14">
        <v>43921</v>
      </c>
      <c r="M172" s="16">
        <v>52712</v>
      </c>
      <c r="N172" s="16">
        <v>27287.68</v>
      </c>
      <c r="O172" s="16">
        <v>79999.679999999993</v>
      </c>
      <c r="P172" s="15" t="s">
        <v>16</v>
      </c>
      <c r="Q172" s="15" t="s">
        <v>16</v>
      </c>
      <c r="R172" s="15" t="s">
        <v>432</v>
      </c>
      <c r="S172" s="13" t="s">
        <v>433</v>
      </c>
      <c r="T172" s="13" t="s">
        <v>57</v>
      </c>
    </row>
    <row r="173" spans="1:20" ht="18" customHeight="1" x14ac:dyDescent="0.25">
      <c r="A173" s="13" t="s">
        <v>21</v>
      </c>
      <c r="B173" s="13" t="s">
        <v>115</v>
      </c>
      <c r="C173" s="13" t="s">
        <v>1372</v>
      </c>
      <c r="D173" s="13" t="s">
        <v>43</v>
      </c>
      <c r="E173" s="13" t="s">
        <v>1754</v>
      </c>
      <c r="F173" s="13" t="s">
        <v>16</v>
      </c>
      <c r="G173" s="13" t="s">
        <v>16</v>
      </c>
      <c r="H173" s="12">
        <v>33953</v>
      </c>
      <c r="I173" s="12">
        <v>1</v>
      </c>
      <c r="J173" s="14">
        <v>43607</v>
      </c>
      <c r="K173" s="14">
        <v>43647</v>
      </c>
      <c r="L173" s="14">
        <v>44742</v>
      </c>
      <c r="M173" s="16">
        <v>196047</v>
      </c>
      <c r="N173" s="16">
        <v>95579</v>
      </c>
      <c r="O173" s="16">
        <v>291626</v>
      </c>
      <c r="P173" s="15" t="s">
        <v>16</v>
      </c>
      <c r="Q173" s="15" t="s">
        <v>16</v>
      </c>
      <c r="R173" s="15" t="s">
        <v>1783</v>
      </c>
      <c r="S173" s="13" t="s">
        <v>1373</v>
      </c>
      <c r="T173" s="13" t="s">
        <v>57</v>
      </c>
    </row>
    <row r="174" spans="1:20" ht="18" customHeight="1" x14ac:dyDescent="0.25">
      <c r="A174" s="13" t="s">
        <v>21</v>
      </c>
      <c r="B174" s="13" t="s">
        <v>273</v>
      </c>
      <c r="C174" s="13" t="s">
        <v>470</v>
      </c>
      <c r="D174" s="13" t="s">
        <v>471</v>
      </c>
      <c r="E174" s="13" t="s">
        <v>1754</v>
      </c>
      <c r="F174" s="13" t="s">
        <v>16</v>
      </c>
      <c r="G174" s="13" t="s">
        <v>16</v>
      </c>
      <c r="H174" s="12">
        <v>31576</v>
      </c>
      <c r="I174" s="12">
        <v>2</v>
      </c>
      <c r="J174" s="14">
        <v>43322</v>
      </c>
      <c r="K174" s="14">
        <v>43344</v>
      </c>
      <c r="L174" s="14">
        <v>43708</v>
      </c>
      <c r="M174" s="16">
        <v>447490</v>
      </c>
      <c r="N174" s="16">
        <v>80590</v>
      </c>
      <c r="O174" s="16">
        <v>528080</v>
      </c>
      <c r="P174" s="15" t="s">
        <v>16</v>
      </c>
      <c r="Q174" s="15" t="s">
        <v>16</v>
      </c>
      <c r="R174" s="15" t="s">
        <v>472</v>
      </c>
      <c r="S174" s="13" t="s">
        <v>473</v>
      </c>
      <c r="T174" s="13" t="s">
        <v>57</v>
      </c>
    </row>
    <row r="175" spans="1:20" ht="18" customHeight="1" x14ac:dyDescent="0.25">
      <c r="A175" s="13" t="s">
        <v>21</v>
      </c>
      <c r="B175" s="13" t="s">
        <v>273</v>
      </c>
      <c r="C175" s="13" t="s">
        <v>545</v>
      </c>
      <c r="D175" s="13" t="s">
        <v>43</v>
      </c>
      <c r="E175" s="13" t="s">
        <v>1754</v>
      </c>
      <c r="F175" s="13" t="s">
        <v>16</v>
      </c>
      <c r="G175" s="13" t="s">
        <v>16</v>
      </c>
      <c r="H175" s="12">
        <v>33482</v>
      </c>
      <c r="I175" s="12">
        <v>1</v>
      </c>
      <c r="J175" s="14">
        <v>43335</v>
      </c>
      <c r="K175" s="14">
        <v>43344</v>
      </c>
      <c r="L175" s="14">
        <v>44074</v>
      </c>
      <c r="M175" s="16">
        <v>98980</v>
      </c>
      <c r="N175" s="16">
        <v>50899.519999999997</v>
      </c>
      <c r="O175" s="16">
        <v>149879.51999999999</v>
      </c>
      <c r="P175" s="15" t="s">
        <v>16</v>
      </c>
      <c r="Q175" s="15" t="s">
        <v>16</v>
      </c>
      <c r="R175" s="15" t="s">
        <v>546</v>
      </c>
      <c r="S175" s="13" t="s">
        <v>547</v>
      </c>
      <c r="T175" s="13" t="s">
        <v>57</v>
      </c>
    </row>
    <row r="176" spans="1:20" ht="18" customHeight="1" x14ac:dyDescent="0.25">
      <c r="A176" s="13" t="s">
        <v>21</v>
      </c>
      <c r="B176" s="13" t="s">
        <v>273</v>
      </c>
      <c r="C176" s="13" t="s">
        <v>274</v>
      </c>
      <c r="D176" s="13" t="s">
        <v>275</v>
      </c>
      <c r="E176" s="13" t="s">
        <v>60</v>
      </c>
      <c r="F176" s="13" t="s">
        <v>16</v>
      </c>
      <c r="G176" s="13" t="s">
        <v>16</v>
      </c>
      <c r="H176" s="12">
        <v>33733</v>
      </c>
      <c r="I176" s="12">
        <v>1</v>
      </c>
      <c r="J176" s="14">
        <v>43364</v>
      </c>
      <c r="K176" s="14">
        <v>43282</v>
      </c>
      <c r="L176" s="14">
        <v>43646</v>
      </c>
      <c r="M176" s="16">
        <v>25000</v>
      </c>
      <c r="N176" s="16">
        <v>0</v>
      </c>
      <c r="O176" s="16">
        <v>25000</v>
      </c>
      <c r="P176" s="15" t="s">
        <v>16</v>
      </c>
      <c r="Q176" s="15" t="s">
        <v>16</v>
      </c>
      <c r="R176" s="15" t="s">
        <v>16</v>
      </c>
      <c r="S176" s="13" t="s">
        <v>276</v>
      </c>
      <c r="T176" s="13" t="s">
        <v>57</v>
      </c>
    </row>
    <row r="177" spans="1:20" ht="18" customHeight="1" x14ac:dyDescent="0.25">
      <c r="A177" s="13" t="s">
        <v>21</v>
      </c>
      <c r="B177" s="13" t="s">
        <v>273</v>
      </c>
      <c r="C177" s="13" t="s">
        <v>760</v>
      </c>
      <c r="D177" s="13" t="s">
        <v>1563</v>
      </c>
      <c r="E177" s="13" t="s">
        <v>47</v>
      </c>
      <c r="F177" s="13" t="s">
        <v>16</v>
      </c>
      <c r="G177" s="13" t="s">
        <v>16</v>
      </c>
      <c r="H177" s="12">
        <v>32308</v>
      </c>
      <c r="I177" s="12">
        <v>3</v>
      </c>
      <c r="J177" s="14">
        <v>43571</v>
      </c>
      <c r="K177" s="14">
        <v>42826</v>
      </c>
      <c r="L177" s="14">
        <v>43921</v>
      </c>
      <c r="M177" s="16">
        <v>50001</v>
      </c>
      <c r="N177" s="16">
        <v>0</v>
      </c>
      <c r="O177" s="16">
        <v>50001</v>
      </c>
      <c r="P177" s="15" t="s">
        <v>16</v>
      </c>
      <c r="Q177" s="15" t="s">
        <v>16</v>
      </c>
      <c r="R177" s="15" t="s">
        <v>1564</v>
      </c>
      <c r="S177" s="13" t="s">
        <v>1565</v>
      </c>
      <c r="T177" s="13" t="s">
        <v>57</v>
      </c>
    </row>
    <row r="178" spans="1:20" ht="18" customHeight="1" x14ac:dyDescent="0.25">
      <c r="A178" s="13" t="s">
        <v>21</v>
      </c>
      <c r="B178" s="13" t="s">
        <v>273</v>
      </c>
      <c r="C178" s="13" t="s">
        <v>1349</v>
      </c>
      <c r="D178" s="13" t="s">
        <v>308</v>
      </c>
      <c r="E178" s="13" t="s">
        <v>1757</v>
      </c>
      <c r="F178" s="13" t="s">
        <v>434</v>
      </c>
      <c r="G178" s="13" t="s">
        <v>48</v>
      </c>
      <c r="H178" s="12">
        <v>33214</v>
      </c>
      <c r="I178" s="12">
        <v>1</v>
      </c>
      <c r="J178" s="14">
        <v>43375</v>
      </c>
      <c r="K178" s="14">
        <v>43344</v>
      </c>
      <c r="L178" s="14">
        <v>44104</v>
      </c>
      <c r="M178" s="16">
        <v>62410</v>
      </c>
      <c r="N178" s="16">
        <v>24754.799999999999</v>
      </c>
      <c r="O178" s="16">
        <v>87164.800000000003</v>
      </c>
      <c r="P178" s="15" t="s">
        <v>16</v>
      </c>
      <c r="Q178" s="15" t="s">
        <v>16</v>
      </c>
      <c r="R178" s="15" t="s">
        <v>912</v>
      </c>
      <c r="S178" s="13" t="s">
        <v>913</v>
      </c>
      <c r="T178" s="13" t="s">
        <v>57</v>
      </c>
    </row>
    <row r="179" spans="1:20" ht="18" customHeight="1" x14ac:dyDescent="0.25">
      <c r="A179" s="13" t="s">
        <v>21</v>
      </c>
      <c r="B179" s="13" t="s">
        <v>643</v>
      </c>
      <c r="C179" s="13" t="s">
        <v>644</v>
      </c>
      <c r="D179" s="13" t="s">
        <v>914</v>
      </c>
      <c r="E179" s="13" t="s">
        <v>47</v>
      </c>
      <c r="F179" s="13" t="s">
        <v>16</v>
      </c>
      <c r="G179" s="13" t="s">
        <v>16</v>
      </c>
      <c r="H179" s="12">
        <v>25345</v>
      </c>
      <c r="I179" s="12">
        <v>8</v>
      </c>
      <c r="J179" s="14">
        <v>43495</v>
      </c>
      <c r="K179" s="14">
        <v>43466</v>
      </c>
      <c r="L179" s="14">
        <v>43830</v>
      </c>
      <c r="M179" s="16">
        <v>139435</v>
      </c>
      <c r="N179" s="16">
        <v>13944</v>
      </c>
      <c r="O179" s="16">
        <v>153379</v>
      </c>
      <c r="P179" s="15" t="s">
        <v>16</v>
      </c>
      <c r="Q179" s="15" t="s">
        <v>16</v>
      </c>
      <c r="R179" s="15" t="s">
        <v>16</v>
      </c>
      <c r="S179" s="13" t="s">
        <v>915</v>
      </c>
      <c r="T179" s="13" t="s">
        <v>57</v>
      </c>
    </row>
    <row r="180" spans="1:20" ht="18" customHeight="1" x14ac:dyDescent="0.25">
      <c r="A180" s="13" t="s">
        <v>21</v>
      </c>
      <c r="B180" s="13" t="s">
        <v>643</v>
      </c>
      <c r="C180" s="13" t="s">
        <v>794</v>
      </c>
      <c r="D180" s="13" t="s">
        <v>795</v>
      </c>
      <c r="E180" s="13" t="s">
        <v>60</v>
      </c>
      <c r="F180" s="13" t="s">
        <v>16</v>
      </c>
      <c r="G180" s="13" t="s">
        <v>16</v>
      </c>
      <c r="H180" s="12">
        <v>33265</v>
      </c>
      <c r="I180" s="12">
        <v>1</v>
      </c>
      <c r="J180" s="14">
        <v>43340</v>
      </c>
      <c r="K180" s="14">
        <v>43344</v>
      </c>
      <c r="L180" s="14">
        <v>43708</v>
      </c>
      <c r="M180" s="16">
        <v>10000</v>
      </c>
      <c r="N180" s="16">
        <v>0</v>
      </c>
      <c r="O180" s="16">
        <v>10000</v>
      </c>
      <c r="P180" s="15" t="s">
        <v>16</v>
      </c>
      <c r="Q180" s="15" t="s">
        <v>16</v>
      </c>
      <c r="R180" s="15" t="s">
        <v>16</v>
      </c>
      <c r="S180" s="13" t="s">
        <v>796</v>
      </c>
      <c r="T180" s="13" t="s">
        <v>57</v>
      </c>
    </row>
    <row r="181" spans="1:20" ht="18" customHeight="1" x14ac:dyDescent="0.25">
      <c r="A181" s="13" t="s">
        <v>21</v>
      </c>
      <c r="B181" s="13" t="s">
        <v>643</v>
      </c>
      <c r="C181" s="13" t="s">
        <v>1372</v>
      </c>
      <c r="D181" s="13" t="s">
        <v>909</v>
      </c>
      <c r="E181" s="13" t="s">
        <v>1754</v>
      </c>
      <c r="F181" s="13" t="s">
        <v>16</v>
      </c>
      <c r="G181" s="13" t="s">
        <v>16</v>
      </c>
      <c r="H181" s="12">
        <v>32278</v>
      </c>
      <c r="I181" s="12">
        <v>2</v>
      </c>
      <c r="J181" s="14">
        <v>43512</v>
      </c>
      <c r="K181" s="14">
        <v>43497</v>
      </c>
      <c r="L181" s="14">
        <v>43861</v>
      </c>
      <c r="M181" s="16">
        <v>78329</v>
      </c>
      <c r="N181" s="16">
        <v>43864.24</v>
      </c>
      <c r="O181" s="16">
        <v>122193.24</v>
      </c>
      <c r="P181" s="15" t="s">
        <v>16</v>
      </c>
      <c r="Q181" s="15" t="s">
        <v>16</v>
      </c>
      <c r="R181" s="15" t="s">
        <v>910</v>
      </c>
      <c r="S181" s="13" t="s">
        <v>911</v>
      </c>
      <c r="T181" s="13" t="s">
        <v>57</v>
      </c>
    </row>
    <row r="182" spans="1:20" ht="18" customHeight="1" x14ac:dyDescent="0.25">
      <c r="A182" s="13" t="s">
        <v>21</v>
      </c>
      <c r="B182" s="13" t="s">
        <v>289</v>
      </c>
      <c r="C182" s="13" t="s">
        <v>906</v>
      </c>
      <c r="D182" s="13" t="s">
        <v>367</v>
      </c>
      <c r="E182" s="13" t="s">
        <v>60</v>
      </c>
      <c r="F182" s="13" t="s">
        <v>16</v>
      </c>
      <c r="G182" s="13" t="s">
        <v>16</v>
      </c>
      <c r="H182" s="12">
        <v>31747</v>
      </c>
      <c r="I182" s="12">
        <v>2</v>
      </c>
      <c r="J182" s="14">
        <v>43489</v>
      </c>
      <c r="K182" s="14">
        <v>43344</v>
      </c>
      <c r="L182" s="14">
        <v>43708</v>
      </c>
      <c r="M182" s="16">
        <v>21521</v>
      </c>
      <c r="N182" s="16">
        <v>3228</v>
      </c>
      <c r="O182" s="16">
        <v>24749</v>
      </c>
      <c r="P182" s="15" t="s">
        <v>16</v>
      </c>
      <c r="Q182" s="15" t="s">
        <v>16</v>
      </c>
      <c r="R182" s="15" t="s">
        <v>907</v>
      </c>
      <c r="S182" s="13" t="s">
        <v>908</v>
      </c>
      <c r="T182" s="13" t="s">
        <v>57</v>
      </c>
    </row>
    <row r="183" spans="1:20" ht="18" customHeight="1" x14ac:dyDescent="0.25">
      <c r="A183" s="13" t="s">
        <v>21</v>
      </c>
      <c r="B183" s="13" t="s">
        <v>289</v>
      </c>
      <c r="C183" s="13" t="s">
        <v>918</v>
      </c>
      <c r="D183" s="13" t="s">
        <v>137</v>
      </c>
      <c r="E183" s="13" t="s">
        <v>1</v>
      </c>
      <c r="F183" s="13" t="s">
        <v>1785</v>
      </c>
      <c r="G183" s="13" t="s">
        <v>48</v>
      </c>
      <c r="H183" s="12">
        <v>32912</v>
      </c>
      <c r="I183" s="12">
        <v>1</v>
      </c>
      <c r="J183" s="14">
        <v>43440</v>
      </c>
      <c r="K183" s="14">
        <v>43252</v>
      </c>
      <c r="L183" s="14">
        <v>43616</v>
      </c>
      <c r="M183" s="16">
        <v>97400</v>
      </c>
      <c r="N183" s="16">
        <v>48958</v>
      </c>
      <c r="O183" s="16">
        <v>146358</v>
      </c>
      <c r="P183" s="15" t="s">
        <v>16</v>
      </c>
      <c r="Q183" s="15" t="s">
        <v>16</v>
      </c>
      <c r="R183" s="15" t="s">
        <v>1356</v>
      </c>
      <c r="S183" s="13" t="s">
        <v>1132</v>
      </c>
      <c r="T183" s="13" t="s">
        <v>57</v>
      </c>
    </row>
    <row r="184" spans="1:20" ht="18" customHeight="1" x14ac:dyDescent="0.25">
      <c r="A184" s="13" t="s">
        <v>21</v>
      </c>
      <c r="B184" s="13" t="s">
        <v>289</v>
      </c>
      <c r="C184" s="13" t="s">
        <v>918</v>
      </c>
      <c r="D184" s="13" t="s">
        <v>1379</v>
      </c>
      <c r="E184" s="13" t="s">
        <v>47</v>
      </c>
      <c r="F184" s="13" t="s">
        <v>909</v>
      </c>
      <c r="G184" s="13" t="s">
        <v>48</v>
      </c>
      <c r="H184" s="12">
        <v>33904</v>
      </c>
      <c r="I184" s="12">
        <v>1</v>
      </c>
      <c r="J184" s="14">
        <v>43613</v>
      </c>
      <c r="K184" s="14">
        <v>43565</v>
      </c>
      <c r="L184" s="14">
        <v>43829</v>
      </c>
      <c r="M184" s="16">
        <v>13992</v>
      </c>
      <c r="N184" s="16">
        <v>7008</v>
      </c>
      <c r="O184" s="16">
        <v>21000</v>
      </c>
      <c r="P184" s="15" t="s">
        <v>16</v>
      </c>
      <c r="Q184" s="15" t="s">
        <v>16</v>
      </c>
      <c r="R184" s="15" t="s">
        <v>1784</v>
      </c>
      <c r="S184" s="13" t="s">
        <v>1258</v>
      </c>
      <c r="T184" s="13" t="s">
        <v>57</v>
      </c>
    </row>
    <row r="185" spans="1:20" ht="18" customHeight="1" x14ac:dyDescent="0.25">
      <c r="A185" s="13" t="s">
        <v>21</v>
      </c>
      <c r="B185" s="13" t="s">
        <v>289</v>
      </c>
      <c r="C185" s="13" t="s">
        <v>898</v>
      </c>
      <c r="D185" s="13" t="s">
        <v>899</v>
      </c>
      <c r="E185" s="13" t="s">
        <v>47</v>
      </c>
      <c r="F185" s="13" t="s">
        <v>16</v>
      </c>
      <c r="G185" s="13" t="s">
        <v>16</v>
      </c>
      <c r="H185" s="12">
        <v>30844</v>
      </c>
      <c r="I185" s="12">
        <v>3</v>
      </c>
      <c r="J185" s="14">
        <v>43405</v>
      </c>
      <c r="K185" s="14">
        <v>43391</v>
      </c>
      <c r="L185" s="14">
        <v>43677</v>
      </c>
      <c r="M185" s="16">
        <v>49262</v>
      </c>
      <c r="N185" s="16">
        <v>27586.720000000001</v>
      </c>
      <c r="O185" s="16">
        <v>76848.72</v>
      </c>
      <c r="P185" s="15" t="s">
        <v>16</v>
      </c>
      <c r="Q185" s="15" t="s">
        <v>16</v>
      </c>
      <c r="R185" s="15" t="s">
        <v>900</v>
      </c>
      <c r="S185" s="13" t="s">
        <v>901</v>
      </c>
      <c r="T185" s="13" t="s">
        <v>57</v>
      </c>
    </row>
    <row r="186" spans="1:20" ht="18" customHeight="1" x14ac:dyDescent="0.25">
      <c r="A186" s="13" t="s">
        <v>21</v>
      </c>
      <c r="B186" s="13" t="s">
        <v>289</v>
      </c>
      <c r="C186" s="13" t="s">
        <v>290</v>
      </c>
      <c r="D186" s="13" t="s">
        <v>291</v>
      </c>
      <c r="E186" s="13" t="s">
        <v>1754</v>
      </c>
      <c r="F186" s="13" t="s">
        <v>16</v>
      </c>
      <c r="G186" s="13" t="s">
        <v>16</v>
      </c>
      <c r="H186" s="12">
        <v>29571</v>
      </c>
      <c r="I186" s="12">
        <v>3</v>
      </c>
      <c r="J186" s="14">
        <v>43301</v>
      </c>
      <c r="K186" s="14">
        <v>43282</v>
      </c>
      <c r="L186" s="14">
        <v>43646</v>
      </c>
      <c r="M186" s="16">
        <v>257894</v>
      </c>
      <c r="N186" s="16">
        <v>128366.56</v>
      </c>
      <c r="O186" s="16">
        <v>386260.56</v>
      </c>
      <c r="P186" s="15" t="s">
        <v>292</v>
      </c>
      <c r="Q186" s="15" t="s">
        <v>293</v>
      </c>
      <c r="R186" s="15" t="s">
        <v>294</v>
      </c>
      <c r="S186" s="13" t="s">
        <v>295</v>
      </c>
      <c r="T186" s="13" t="s">
        <v>57</v>
      </c>
    </row>
    <row r="187" spans="1:20" ht="18" customHeight="1" x14ac:dyDescent="0.25">
      <c r="A187" s="13" t="s">
        <v>21</v>
      </c>
      <c r="B187" s="13" t="s">
        <v>289</v>
      </c>
      <c r="C187" s="13" t="s">
        <v>756</v>
      </c>
      <c r="D187" s="13" t="s">
        <v>757</v>
      </c>
      <c r="E187" s="13" t="s">
        <v>1</v>
      </c>
      <c r="F187" s="13" t="s">
        <v>471</v>
      </c>
      <c r="G187" s="13" t="s">
        <v>48</v>
      </c>
      <c r="H187" s="12">
        <v>33535</v>
      </c>
      <c r="I187" s="12">
        <v>1</v>
      </c>
      <c r="J187" s="14">
        <v>43396</v>
      </c>
      <c r="K187" s="14">
        <v>43344</v>
      </c>
      <c r="L187" s="14">
        <v>43708</v>
      </c>
      <c r="M187" s="16">
        <v>20000</v>
      </c>
      <c r="N187" s="16">
        <v>0</v>
      </c>
      <c r="O187" s="16">
        <v>20000</v>
      </c>
      <c r="P187" s="15" t="s">
        <v>16</v>
      </c>
      <c r="Q187" s="15" t="s">
        <v>16</v>
      </c>
      <c r="R187" s="15" t="s">
        <v>1293</v>
      </c>
      <c r="S187" s="13" t="s">
        <v>758</v>
      </c>
      <c r="T187" s="13" t="s">
        <v>57</v>
      </c>
    </row>
    <row r="188" spans="1:20" ht="18" customHeight="1" x14ac:dyDescent="0.25">
      <c r="A188" s="13" t="s">
        <v>21</v>
      </c>
      <c r="B188" s="13" t="s">
        <v>289</v>
      </c>
      <c r="C188" s="13" t="s">
        <v>756</v>
      </c>
      <c r="D188" s="13" t="s">
        <v>757</v>
      </c>
      <c r="E188" s="13" t="s">
        <v>1</v>
      </c>
      <c r="F188" s="13" t="s">
        <v>43</v>
      </c>
      <c r="G188" s="13" t="s">
        <v>48</v>
      </c>
      <c r="H188" s="12">
        <v>33816</v>
      </c>
      <c r="I188" s="12">
        <v>1</v>
      </c>
      <c r="J188" s="14">
        <v>43517</v>
      </c>
      <c r="K188" s="14">
        <v>43405</v>
      </c>
      <c r="L188" s="14">
        <v>43769</v>
      </c>
      <c r="M188" s="16">
        <v>65774</v>
      </c>
      <c r="N188" s="16">
        <v>36834</v>
      </c>
      <c r="O188" s="16">
        <v>102608</v>
      </c>
      <c r="P188" s="15" t="s">
        <v>16</v>
      </c>
      <c r="Q188" s="15" t="s">
        <v>16</v>
      </c>
      <c r="R188" s="15" t="s">
        <v>1445</v>
      </c>
      <c r="S188" s="13" t="s">
        <v>1133</v>
      </c>
      <c r="T188" s="13" t="s">
        <v>57</v>
      </c>
    </row>
    <row r="189" spans="1:20" ht="18" customHeight="1" x14ac:dyDescent="0.25">
      <c r="A189" s="13" t="s">
        <v>21</v>
      </c>
      <c r="B189" s="13" t="s">
        <v>329</v>
      </c>
      <c r="C189" s="13" t="s">
        <v>330</v>
      </c>
      <c r="D189" s="13" t="s">
        <v>43</v>
      </c>
      <c r="E189" s="13" t="s">
        <v>1754</v>
      </c>
      <c r="F189" s="13" t="s">
        <v>16</v>
      </c>
      <c r="G189" s="13" t="s">
        <v>16</v>
      </c>
      <c r="H189" s="12">
        <v>29592</v>
      </c>
      <c r="I189" s="12">
        <v>3</v>
      </c>
      <c r="J189" s="14">
        <v>43326</v>
      </c>
      <c r="K189" s="14">
        <v>43308</v>
      </c>
      <c r="L189" s="14">
        <v>43708</v>
      </c>
      <c r="M189" s="16">
        <v>8000</v>
      </c>
      <c r="N189" s="16">
        <v>0</v>
      </c>
      <c r="O189" s="16">
        <v>8000</v>
      </c>
      <c r="P189" s="15" t="s">
        <v>16</v>
      </c>
      <c r="Q189" s="15" t="s">
        <v>16</v>
      </c>
      <c r="R189" s="15" t="s">
        <v>331</v>
      </c>
      <c r="S189" s="13" t="s">
        <v>332</v>
      </c>
      <c r="T189" s="13" t="s">
        <v>57</v>
      </c>
    </row>
    <row r="190" spans="1:20" ht="18" customHeight="1" x14ac:dyDescent="0.25">
      <c r="A190" s="13" t="s">
        <v>21</v>
      </c>
      <c r="B190" s="13" t="s">
        <v>219</v>
      </c>
      <c r="C190" s="13" t="s">
        <v>220</v>
      </c>
      <c r="D190" s="13" t="s">
        <v>221</v>
      </c>
      <c r="E190" s="13" t="s">
        <v>1</v>
      </c>
      <c r="F190" s="13" t="s">
        <v>1786</v>
      </c>
      <c r="G190" s="13" t="s">
        <v>60</v>
      </c>
      <c r="H190" s="12">
        <v>33654</v>
      </c>
      <c r="I190" s="12">
        <v>1</v>
      </c>
      <c r="J190" s="14">
        <v>43350</v>
      </c>
      <c r="K190" s="14">
        <v>43313</v>
      </c>
      <c r="L190" s="14">
        <v>43677</v>
      </c>
      <c r="M190" s="16">
        <v>6481</v>
      </c>
      <c r="N190" s="16">
        <v>0</v>
      </c>
      <c r="O190" s="16">
        <v>6481</v>
      </c>
      <c r="P190" s="15" t="s">
        <v>16</v>
      </c>
      <c r="Q190" s="15" t="s">
        <v>16</v>
      </c>
      <c r="R190" s="15" t="s">
        <v>222</v>
      </c>
      <c r="S190" s="13" t="s">
        <v>223</v>
      </c>
      <c r="T190" s="13" t="s">
        <v>57</v>
      </c>
    </row>
    <row r="191" spans="1:20" ht="18" customHeight="1" x14ac:dyDescent="0.25">
      <c r="A191" s="13" t="s">
        <v>21</v>
      </c>
      <c r="B191" s="13" t="s">
        <v>219</v>
      </c>
      <c r="C191" s="13" t="s">
        <v>220</v>
      </c>
      <c r="D191" s="13" t="s">
        <v>308</v>
      </c>
      <c r="E191" s="13" t="s">
        <v>1757</v>
      </c>
      <c r="F191" s="13" t="s">
        <v>16</v>
      </c>
      <c r="G191" s="13" t="s">
        <v>16</v>
      </c>
      <c r="H191" s="12">
        <v>33655</v>
      </c>
      <c r="I191" s="12">
        <v>1</v>
      </c>
      <c r="J191" s="14">
        <v>43363</v>
      </c>
      <c r="K191" s="14">
        <v>43374</v>
      </c>
      <c r="L191" s="14">
        <v>43738</v>
      </c>
      <c r="M191" s="16">
        <v>21643</v>
      </c>
      <c r="N191" s="16">
        <v>8224</v>
      </c>
      <c r="O191" s="16">
        <v>29867</v>
      </c>
      <c r="P191" s="15" t="s">
        <v>16</v>
      </c>
      <c r="Q191" s="15" t="s">
        <v>16</v>
      </c>
      <c r="R191" s="15" t="s">
        <v>601</v>
      </c>
      <c r="S191" s="13" t="s">
        <v>602</v>
      </c>
      <c r="T191" s="13" t="s">
        <v>70</v>
      </c>
    </row>
    <row r="192" spans="1:20" ht="18" customHeight="1" x14ac:dyDescent="0.25">
      <c r="A192" s="13" t="s">
        <v>21</v>
      </c>
      <c r="B192" s="13" t="s">
        <v>219</v>
      </c>
      <c r="C192" s="13" t="s">
        <v>1380</v>
      </c>
      <c r="D192" s="13" t="s">
        <v>434</v>
      </c>
      <c r="E192" s="13" t="s">
        <v>1754</v>
      </c>
      <c r="F192" s="13" t="s">
        <v>16</v>
      </c>
      <c r="G192" s="13" t="s">
        <v>16</v>
      </c>
      <c r="H192" s="12">
        <v>29268</v>
      </c>
      <c r="I192" s="12">
        <v>4</v>
      </c>
      <c r="J192" s="14">
        <v>43619</v>
      </c>
      <c r="K192" s="14">
        <v>43647</v>
      </c>
      <c r="L192" s="14">
        <v>43830</v>
      </c>
      <c r="M192" s="16">
        <v>119567</v>
      </c>
      <c r="N192" s="16">
        <v>45433</v>
      </c>
      <c r="O192" s="16">
        <v>165000</v>
      </c>
      <c r="P192" s="15" t="s">
        <v>16</v>
      </c>
      <c r="Q192" s="15" t="s">
        <v>16</v>
      </c>
      <c r="R192" s="15" t="s">
        <v>916</v>
      </c>
      <c r="S192" s="13" t="s">
        <v>917</v>
      </c>
      <c r="T192" s="13" t="s">
        <v>70</v>
      </c>
    </row>
    <row r="193" spans="1:20" ht="18" customHeight="1" x14ac:dyDescent="0.25">
      <c r="A193" s="13" t="s">
        <v>21</v>
      </c>
      <c r="B193" s="13" t="s">
        <v>219</v>
      </c>
      <c r="C193" s="13" t="s">
        <v>903</v>
      </c>
      <c r="D193" s="13" t="s">
        <v>471</v>
      </c>
      <c r="E193" s="13" t="s">
        <v>1754</v>
      </c>
      <c r="F193" s="13" t="s">
        <v>16</v>
      </c>
      <c r="G193" s="13" t="s">
        <v>16</v>
      </c>
      <c r="H193" s="12">
        <v>30835</v>
      </c>
      <c r="I193" s="12">
        <v>4</v>
      </c>
      <c r="J193" s="14">
        <v>43567</v>
      </c>
      <c r="K193" s="14">
        <v>43497</v>
      </c>
      <c r="L193" s="14">
        <v>43861</v>
      </c>
      <c r="M193" s="16">
        <v>47101</v>
      </c>
      <c r="N193" s="16">
        <v>17898.38</v>
      </c>
      <c r="O193" s="16">
        <v>64999.38</v>
      </c>
      <c r="P193" s="15" t="s">
        <v>16</v>
      </c>
      <c r="Q193" s="15" t="s">
        <v>16</v>
      </c>
      <c r="R193" s="15" t="s">
        <v>904</v>
      </c>
      <c r="S193" s="13" t="s">
        <v>905</v>
      </c>
      <c r="T193" s="13" t="s">
        <v>70</v>
      </c>
    </row>
    <row r="194" spans="1:20" ht="18" customHeight="1" x14ac:dyDescent="0.25">
      <c r="A194" s="13" t="s">
        <v>21</v>
      </c>
      <c r="B194" s="13" t="s">
        <v>219</v>
      </c>
      <c r="C194" s="13" t="s">
        <v>715</v>
      </c>
      <c r="D194" s="13" t="s">
        <v>308</v>
      </c>
      <c r="E194" s="13" t="s">
        <v>1757</v>
      </c>
      <c r="F194" s="13" t="s">
        <v>434</v>
      </c>
      <c r="G194" s="13" t="s">
        <v>48</v>
      </c>
      <c r="H194" s="12">
        <v>33216</v>
      </c>
      <c r="I194" s="12">
        <v>1</v>
      </c>
      <c r="J194" s="14">
        <v>43374</v>
      </c>
      <c r="K194" s="14">
        <v>43344</v>
      </c>
      <c r="L194" s="14">
        <v>44104</v>
      </c>
      <c r="M194" s="16">
        <v>39898</v>
      </c>
      <c r="N194" s="16">
        <v>22342.880000000001</v>
      </c>
      <c r="O194" s="16">
        <v>62240.88</v>
      </c>
      <c r="P194" s="15" t="s">
        <v>16</v>
      </c>
      <c r="Q194" s="15" t="s">
        <v>16</v>
      </c>
      <c r="R194" s="15" t="s">
        <v>1359</v>
      </c>
      <c r="S194" s="13" t="s">
        <v>1137</v>
      </c>
      <c r="T194" s="13" t="s">
        <v>57</v>
      </c>
    </row>
    <row r="195" spans="1:20" ht="18" customHeight="1" x14ac:dyDescent="0.25">
      <c r="A195" s="13" t="s">
        <v>21</v>
      </c>
      <c r="B195" s="13" t="s">
        <v>219</v>
      </c>
      <c r="C195" s="13" t="s">
        <v>715</v>
      </c>
      <c r="D195" s="13" t="s">
        <v>308</v>
      </c>
      <c r="E195" s="13" t="s">
        <v>1757</v>
      </c>
      <c r="F195" s="13" t="s">
        <v>434</v>
      </c>
      <c r="G195" s="13" t="s">
        <v>48</v>
      </c>
      <c r="H195" s="12">
        <v>33766</v>
      </c>
      <c r="I195" s="12">
        <v>1</v>
      </c>
      <c r="J195" s="14">
        <v>43437</v>
      </c>
      <c r="K195" s="14">
        <v>43374</v>
      </c>
      <c r="L195" s="14">
        <v>43738</v>
      </c>
      <c r="M195" s="16">
        <v>51283</v>
      </c>
      <c r="N195" s="16">
        <v>28719</v>
      </c>
      <c r="O195" s="16">
        <v>80002</v>
      </c>
      <c r="P195" s="15" t="s">
        <v>16</v>
      </c>
      <c r="Q195" s="15" t="s">
        <v>16</v>
      </c>
      <c r="R195" s="15" t="s">
        <v>1298</v>
      </c>
      <c r="S195" s="13" t="s">
        <v>716</v>
      </c>
      <c r="T195" s="13" t="s">
        <v>57</v>
      </c>
    </row>
    <row r="196" spans="1:20" ht="18" customHeight="1" x14ac:dyDescent="0.25">
      <c r="A196" s="13" t="s">
        <v>24</v>
      </c>
      <c r="B196" s="13" t="s">
        <v>277</v>
      </c>
      <c r="C196" s="13" t="s">
        <v>711</v>
      </c>
      <c r="D196" s="13" t="s">
        <v>279</v>
      </c>
      <c r="E196" s="13" t="s">
        <v>1754</v>
      </c>
      <c r="F196" s="13" t="s">
        <v>16</v>
      </c>
      <c r="G196" s="13" t="s">
        <v>16</v>
      </c>
      <c r="H196" s="12">
        <v>33576</v>
      </c>
      <c r="I196" s="12">
        <v>1</v>
      </c>
      <c r="J196" s="14">
        <v>43425</v>
      </c>
      <c r="K196" s="14">
        <v>43466</v>
      </c>
      <c r="L196" s="14">
        <v>43830</v>
      </c>
      <c r="M196" s="16">
        <v>243629</v>
      </c>
      <c r="N196" s="16">
        <v>6370</v>
      </c>
      <c r="O196" s="16">
        <v>249999</v>
      </c>
      <c r="P196" s="15" t="s">
        <v>712</v>
      </c>
      <c r="Q196" s="15" t="s">
        <v>713</v>
      </c>
      <c r="R196" s="15" t="s">
        <v>1275</v>
      </c>
      <c r="S196" s="13" t="s">
        <v>714</v>
      </c>
      <c r="T196" s="13" t="s">
        <v>362</v>
      </c>
    </row>
    <row r="197" spans="1:20" ht="18" customHeight="1" x14ac:dyDescent="0.25">
      <c r="A197" s="13" t="s">
        <v>24</v>
      </c>
      <c r="B197" s="13" t="s">
        <v>277</v>
      </c>
      <c r="C197" s="13" t="s">
        <v>771</v>
      </c>
      <c r="D197" s="13" t="s">
        <v>895</v>
      </c>
      <c r="E197" s="13" t="s">
        <v>1757</v>
      </c>
      <c r="F197" s="13" t="s">
        <v>1561</v>
      </c>
      <c r="G197" s="13" t="s">
        <v>48</v>
      </c>
      <c r="H197" s="12">
        <v>32239</v>
      </c>
      <c r="I197" s="12">
        <v>2</v>
      </c>
      <c r="J197" s="14">
        <v>43412</v>
      </c>
      <c r="K197" s="14">
        <v>43647</v>
      </c>
      <c r="L197" s="14">
        <v>43738</v>
      </c>
      <c r="M197" s="16">
        <v>71618</v>
      </c>
      <c r="N197" s="16">
        <v>7162</v>
      </c>
      <c r="O197" s="16">
        <v>78780</v>
      </c>
      <c r="P197" s="15" t="s">
        <v>16</v>
      </c>
      <c r="Q197" s="15" t="s">
        <v>16</v>
      </c>
      <c r="R197" s="15" t="s">
        <v>896</v>
      </c>
      <c r="S197" s="13" t="s">
        <v>897</v>
      </c>
      <c r="T197" s="13" t="s">
        <v>70</v>
      </c>
    </row>
    <row r="198" spans="1:20" ht="18" customHeight="1" x14ac:dyDescent="0.25">
      <c r="A198" s="13" t="s">
        <v>24</v>
      </c>
      <c r="B198" s="13" t="s">
        <v>277</v>
      </c>
      <c r="C198" s="13" t="s">
        <v>771</v>
      </c>
      <c r="D198" s="13" t="s">
        <v>721</v>
      </c>
      <c r="E198" s="13" t="s">
        <v>1757</v>
      </c>
      <c r="F198" s="13" t="s">
        <v>16</v>
      </c>
      <c r="G198" s="13" t="s">
        <v>16</v>
      </c>
      <c r="H198" s="12">
        <v>33587</v>
      </c>
      <c r="I198" s="12">
        <v>1</v>
      </c>
      <c r="J198" s="14">
        <v>43441</v>
      </c>
      <c r="K198" s="14">
        <v>43311</v>
      </c>
      <c r="L198" s="14">
        <v>43646</v>
      </c>
      <c r="M198" s="16">
        <v>1099878</v>
      </c>
      <c r="N198" s="16">
        <v>0</v>
      </c>
      <c r="O198" s="16">
        <v>1099878</v>
      </c>
      <c r="P198" s="15" t="s">
        <v>16</v>
      </c>
      <c r="Q198" s="15" t="s">
        <v>16</v>
      </c>
      <c r="R198" s="15" t="s">
        <v>1290</v>
      </c>
      <c r="S198" s="13" t="s">
        <v>772</v>
      </c>
      <c r="T198" s="13" t="s">
        <v>70</v>
      </c>
    </row>
    <row r="199" spans="1:20" ht="18" customHeight="1" x14ac:dyDescent="0.25">
      <c r="A199" s="13" t="s">
        <v>24</v>
      </c>
      <c r="B199" s="13" t="s">
        <v>277</v>
      </c>
      <c r="C199" s="13" t="s">
        <v>888</v>
      </c>
      <c r="D199" s="13" t="s">
        <v>721</v>
      </c>
      <c r="E199" s="13" t="s">
        <v>1757</v>
      </c>
      <c r="F199" s="13" t="s">
        <v>16</v>
      </c>
      <c r="G199" s="13" t="s">
        <v>16</v>
      </c>
      <c r="H199" s="12">
        <v>34342</v>
      </c>
      <c r="I199" s="12">
        <v>1</v>
      </c>
      <c r="J199" s="14">
        <v>43646</v>
      </c>
      <c r="K199" s="14">
        <v>43647</v>
      </c>
      <c r="L199" s="14">
        <v>44377</v>
      </c>
      <c r="M199" s="16">
        <v>679891</v>
      </c>
      <c r="N199" s="16">
        <v>258359</v>
      </c>
      <c r="O199" s="16">
        <v>938250</v>
      </c>
      <c r="P199" s="15" t="s">
        <v>16</v>
      </c>
      <c r="Q199" s="15" t="s">
        <v>16</v>
      </c>
      <c r="R199" s="15" t="s">
        <v>1787</v>
      </c>
      <c r="S199" s="13" t="s">
        <v>1725</v>
      </c>
      <c r="T199" s="13" t="s">
        <v>70</v>
      </c>
    </row>
    <row r="200" spans="1:20" ht="18" customHeight="1" x14ac:dyDescent="0.25">
      <c r="A200" s="13" t="s">
        <v>24</v>
      </c>
      <c r="B200" s="13" t="s">
        <v>277</v>
      </c>
      <c r="C200" s="13" t="s">
        <v>278</v>
      </c>
      <c r="D200" s="13" t="s">
        <v>279</v>
      </c>
      <c r="E200" s="13" t="s">
        <v>1754</v>
      </c>
      <c r="F200" s="13" t="s">
        <v>16</v>
      </c>
      <c r="G200" s="13" t="s">
        <v>16</v>
      </c>
      <c r="H200" s="12">
        <v>29338</v>
      </c>
      <c r="I200" s="12">
        <v>4</v>
      </c>
      <c r="J200" s="14">
        <v>43354</v>
      </c>
      <c r="K200" s="14">
        <v>43282</v>
      </c>
      <c r="L200" s="14">
        <v>44012</v>
      </c>
      <c r="M200" s="16">
        <v>864001</v>
      </c>
      <c r="N200" s="16">
        <v>26575.38</v>
      </c>
      <c r="O200" s="16">
        <v>890576.38</v>
      </c>
      <c r="P200" s="15" t="s">
        <v>16</v>
      </c>
      <c r="Q200" s="15" t="s">
        <v>16</v>
      </c>
      <c r="R200" s="15" t="s">
        <v>280</v>
      </c>
      <c r="S200" s="13" t="s">
        <v>281</v>
      </c>
      <c r="T200" s="13" t="s">
        <v>57</v>
      </c>
    </row>
    <row r="201" spans="1:20" ht="18" customHeight="1" x14ac:dyDescent="0.25">
      <c r="A201" s="13" t="s">
        <v>24</v>
      </c>
      <c r="B201" s="13" t="s">
        <v>277</v>
      </c>
      <c r="C201" s="13" t="s">
        <v>278</v>
      </c>
      <c r="D201" s="13" t="s">
        <v>502</v>
      </c>
      <c r="E201" s="13" t="s">
        <v>1757</v>
      </c>
      <c r="F201" s="13" t="s">
        <v>16</v>
      </c>
      <c r="G201" s="13" t="s">
        <v>16</v>
      </c>
      <c r="H201" s="12">
        <v>32494</v>
      </c>
      <c r="I201" s="12">
        <v>2</v>
      </c>
      <c r="J201" s="14">
        <v>43413</v>
      </c>
      <c r="K201" s="14">
        <v>43282</v>
      </c>
      <c r="L201" s="14">
        <v>43646</v>
      </c>
      <c r="M201" s="16">
        <v>46530</v>
      </c>
      <c r="N201" s="16">
        <v>17681.400000000001</v>
      </c>
      <c r="O201" s="16">
        <v>64211.4</v>
      </c>
      <c r="P201" s="15" t="s">
        <v>16</v>
      </c>
      <c r="Q201" s="15" t="s">
        <v>16</v>
      </c>
      <c r="R201" s="15" t="s">
        <v>1285</v>
      </c>
      <c r="S201" s="13" t="s">
        <v>894</v>
      </c>
      <c r="T201" s="13" t="s">
        <v>70</v>
      </c>
    </row>
    <row r="202" spans="1:20" ht="18" customHeight="1" x14ac:dyDescent="0.25">
      <c r="A202" s="13" t="s">
        <v>24</v>
      </c>
      <c r="B202" s="13" t="s">
        <v>277</v>
      </c>
      <c r="C202" s="13" t="s">
        <v>278</v>
      </c>
      <c r="D202" s="13" t="s">
        <v>890</v>
      </c>
      <c r="E202" s="13" t="s">
        <v>1754</v>
      </c>
      <c r="F202" s="13" t="s">
        <v>16</v>
      </c>
      <c r="G202" s="13" t="s">
        <v>16</v>
      </c>
      <c r="H202" s="12">
        <v>33271</v>
      </c>
      <c r="I202" s="12">
        <v>1</v>
      </c>
      <c r="J202" s="14">
        <v>43286</v>
      </c>
      <c r="K202" s="14">
        <v>43282</v>
      </c>
      <c r="L202" s="14">
        <v>43646</v>
      </c>
      <c r="M202" s="16">
        <v>506482</v>
      </c>
      <c r="N202" s="16">
        <v>40519</v>
      </c>
      <c r="O202" s="16">
        <v>547001</v>
      </c>
      <c r="P202" s="15" t="s">
        <v>563</v>
      </c>
      <c r="Q202" s="15" t="s">
        <v>564</v>
      </c>
      <c r="R202" s="15" t="s">
        <v>1788</v>
      </c>
      <c r="S202" s="13" t="s">
        <v>565</v>
      </c>
      <c r="T202" s="13" t="s">
        <v>362</v>
      </c>
    </row>
    <row r="203" spans="1:20" ht="18" customHeight="1" x14ac:dyDescent="0.25">
      <c r="A203" s="13" t="s">
        <v>24</v>
      </c>
      <c r="B203" s="13" t="s">
        <v>277</v>
      </c>
      <c r="C203" s="13" t="s">
        <v>278</v>
      </c>
      <c r="D203" s="13" t="s">
        <v>890</v>
      </c>
      <c r="E203" s="13" t="s">
        <v>1754</v>
      </c>
      <c r="F203" s="13" t="s">
        <v>16</v>
      </c>
      <c r="G203" s="13" t="s">
        <v>16</v>
      </c>
      <c r="H203" s="12">
        <v>33271</v>
      </c>
      <c r="I203" s="12">
        <v>2</v>
      </c>
      <c r="J203" s="14">
        <v>43332</v>
      </c>
      <c r="K203" s="14">
        <v>43282</v>
      </c>
      <c r="L203" s="14">
        <v>43646</v>
      </c>
      <c r="M203" s="16">
        <v>21296</v>
      </c>
      <c r="N203" s="16">
        <v>1704</v>
      </c>
      <c r="O203" s="16">
        <v>23000</v>
      </c>
      <c r="P203" s="15" t="s">
        <v>563</v>
      </c>
      <c r="Q203" s="15" t="s">
        <v>564</v>
      </c>
      <c r="R203" s="15" t="s">
        <v>1788</v>
      </c>
      <c r="S203" s="13" t="s">
        <v>565</v>
      </c>
      <c r="T203" s="13" t="s">
        <v>362</v>
      </c>
    </row>
    <row r="204" spans="1:20" ht="18" customHeight="1" x14ac:dyDescent="0.25">
      <c r="A204" s="13" t="s">
        <v>24</v>
      </c>
      <c r="B204" s="13" t="s">
        <v>277</v>
      </c>
      <c r="C204" s="13" t="s">
        <v>278</v>
      </c>
      <c r="D204" s="13" t="s">
        <v>890</v>
      </c>
      <c r="E204" s="13" t="s">
        <v>1754</v>
      </c>
      <c r="F204" s="13" t="s">
        <v>16</v>
      </c>
      <c r="G204" s="13" t="s">
        <v>16</v>
      </c>
      <c r="H204" s="12">
        <v>33271</v>
      </c>
      <c r="I204" s="12">
        <v>3</v>
      </c>
      <c r="J204" s="14">
        <v>43587</v>
      </c>
      <c r="K204" s="14">
        <v>43647</v>
      </c>
      <c r="L204" s="14">
        <v>44012</v>
      </c>
      <c r="M204" s="16">
        <v>506482</v>
      </c>
      <c r="N204" s="16">
        <v>40519</v>
      </c>
      <c r="O204" s="16">
        <v>547001</v>
      </c>
      <c r="P204" s="15" t="s">
        <v>563</v>
      </c>
      <c r="Q204" s="15" t="s">
        <v>564</v>
      </c>
      <c r="R204" s="15" t="s">
        <v>1788</v>
      </c>
      <c r="S204" s="13" t="s">
        <v>565</v>
      </c>
      <c r="T204" s="13" t="s">
        <v>362</v>
      </c>
    </row>
    <row r="205" spans="1:20" ht="18" customHeight="1" x14ac:dyDescent="0.25">
      <c r="A205" s="13" t="s">
        <v>24</v>
      </c>
      <c r="B205" s="13" t="s">
        <v>277</v>
      </c>
      <c r="C205" s="13" t="s">
        <v>641</v>
      </c>
      <c r="D205" s="13" t="s">
        <v>97</v>
      </c>
      <c r="E205" s="13" t="s">
        <v>1</v>
      </c>
      <c r="F205" s="13" t="s">
        <v>1561</v>
      </c>
      <c r="G205" s="13" t="s">
        <v>48</v>
      </c>
      <c r="H205" s="12">
        <v>33802</v>
      </c>
      <c r="I205" s="12">
        <v>1</v>
      </c>
      <c r="J205" s="14">
        <v>43403</v>
      </c>
      <c r="K205" s="14">
        <v>43373</v>
      </c>
      <c r="L205" s="14">
        <v>43737</v>
      </c>
      <c r="M205" s="16">
        <v>61508</v>
      </c>
      <c r="N205" s="16">
        <v>23373</v>
      </c>
      <c r="O205" s="16">
        <v>84881</v>
      </c>
      <c r="P205" s="15" t="s">
        <v>16</v>
      </c>
      <c r="Q205" s="15" t="s">
        <v>16</v>
      </c>
      <c r="R205" s="15" t="s">
        <v>1292</v>
      </c>
      <c r="S205" s="13" t="s">
        <v>642</v>
      </c>
      <c r="T205" s="13" t="s">
        <v>70</v>
      </c>
    </row>
    <row r="206" spans="1:20" ht="18" customHeight="1" x14ac:dyDescent="0.25">
      <c r="A206" s="13" t="s">
        <v>24</v>
      </c>
      <c r="B206" s="13" t="s">
        <v>710</v>
      </c>
      <c r="C206" s="13" t="s">
        <v>1389</v>
      </c>
      <c r="D206" s="13" t="s">
        <v>893</v>
      </c>
      <c r="E206" s="13" t="s">
        <v>1757</v>
      </c>
      <c r="F206" s="13" t="s">
        <v>279</v>
      </c>
      <c r="G206" s="13" t="s">
        <v>48</v>
      </c>
      <c r="H206" s="12">
        <v>34033</v>
      </c>
      <c r="I206" s="12">
        <v>1</v>
      </c>
      <c r="J206" s="14">
        <v>43509</v>
      </c>
      <c r="K206" s="14">
        <v>43344</v>
      </c>
      <c r="L206" s="14">
        <v>43692</v>
      </c>
      <c r="M206" s="16">
        <v>95286</v>
      </c>
      <c r="N206" s="16">
        <v>4712</v>
      </c>
      <c r="O206" s="16">
        <v>99998</v>
      </c>
      <c r="P206" s="15" t="s">
        <v>16</v>
      </c>
      <c r="Q206" s="15" t="s">
        <v>16</v>
      </c>
      <c r="R206" s="15" t="s">
        <v>16</v>
      </c>
      <c r="S206" s="13" t="s">
        <v>1433</v>
      </c>
      <c r="T206" s="13" t="s">
        <v>70</v>
      </c>
    </row>
    <row r="207" spans="1:20" ht="18" customHeight="1" x14ac:dyDescent="0.25">
      <c r="A207" s="13" t="s">
        <v>24</v>
      </c>
      <c r="B207" s="13" t="s">
        <v>589</v>
      </c>
      <c r="C207" s="13" t="s">
        <v>590</v>
      </c>
      <c r="D207" s="13" t="s">
        <v>591</v>
      </c>
      <c r="E207" s="13" t="s">
        <v>1</v>
      </c>
      <c r="F207" s="13" t="s">
        <v>279</v>
      </c>
      <c r="G207" s="13" t="s">
        <v>48</v>
      </c>
      <c r="H207" s="12">
        <v>31811</v>
      </c>
      <c r="I207" s="12">
        <v>2</v>
      </c>
      <c r="J207" s="14">
        <v>43374</v>
      </c>
      <c r="K207" s="14">
        <v>43008</v>
      </c>
      <c r="L207" s="14">
        <v>43372</v>
      </c>
      <c r="M207" s="16">
        <v>5735</v>
      </c>
      <c r="N207" s="16">
        <v>3125</v>
      </c>
      <c r="O207" s="16">
        <v>8860</v>
      </c>
      <c r="P207" s="15" t="s">
        <v>16</v>
      </c>
      <c r="Q207" s="15" t="s">
        <v>16</v>
      </c>
      <c r="R207" s="15" t="s">
        <v>592</v>
      </c>
      <c r="S207" s="13" t="s">
        <v>593</v>
      </c>
      <c r="T207" s="13" t="s">
        <v>57</v>
      </c>
    </row>
    <row r="208" spans="1:20" ht="18" customHeight="1" x14ac:dyDescent="0.25">
      <c r="A208" s="13" t="s">
        <v>24</v>
      </c>
      <c r="B208" s="13" t="s">
        <v>589</v>
      </c>
      <c r="C208" s="13" t="s">
        <v>889</v>
      </c>
      <c r="D208" s="13" t="s">
        <v>282</v>
      </c>
      <c r="E208" s="13" t="s">
        <v>1</v>
      </c>
      <c r="F208" s="13" t="s">
        <v>395</v>
      </c>
      <c r="G208" s="13" t="s">
        <v>48</v>
      </c>
      <c r="H208" s="12">
        <v>32211</v>
      </c>
      <c r="I208" s="12">
        <v>2</v>
      </c>
      <c r="J208" s="14">
        <v>43430</v>
      </c>
      <c r="K208" s="14">
        <v>43405</v>
      </c>
      <c r="L208" s="14">
        <v>43496</v>
      </c>
      <c r="M208" s="16">
        <v>8002</v>
      </c>
      <c r="N208" s="16">
        <v>4481.12</v>
      </c>
      <c r="O208" s="16">
        <v>12483.12</v>
      </c>
      <c r="P208" s="15" t="s">
        <v>16</v>
      </c>
      <c r="Q208" s="15" t="s">
        <v>16</v>
      </c>
      <c r="R208" s="15" t="s">
        <v>891</v>
      </c>
      <c r="S208" s="13" t="s">
        <v>892</v>
      </c>
      <c r="T208" s="13" t="s">
        <v>57</v>
      </c>
    </row>
    <row r="209" spans="1:20" ht="18" customHeight="1" x14ac:dyDescent="0.25">
      <c r="A209" s="13" t="s">
        <v>24</v>
      </c>
      <c r="B209" s="13" t="s">
        <v>589</v>
      </c>
      <c r="C209" s="13" t="s">
        <v>720</v>
      </c>
      <c r="D209" s="13" t="s">
        <v>721</v>
      </c>
      <c r="E209" s="13" t="s">
        <v>1757</v>
      </c>
      <c r="F209" s="13" t="s">
        <v>16</v>
      </c>
      <c r="G209" s="13" t="s">
        <v>16</v>
      </c>
      <c r="H209" s="12">
        <v>33729</v>
      </c>
      <c r="I209" s="12">
        <v>1</v>
      </c>
      <c r="J209" s="14">
        <v>43503</v>
      </c>
      <c r="K209" s="14">
        <v>43389</v>
      </c>
      <c r="L209" s="14">
        <v>43891</v>
      </c>
      <c r="M209" s="16">
        <v>225090</v>
      </c>
      <c r="N209" s="16">
        <v>22509</v>
      </c>
      <c r="O209" s="16">
        <v>247599</v>
      </c>
      <c r="P209" s="15" t="s">
        <v>16</v>
      </c>
      <c r="Q209" s="15" t="s">
        <v>16</v>
      </c>
      <c r="R209" s="15" t="s">
        <v>1506</v>
      </c>
      <c r="S209" s="13" t="s">
        <v>722</v>
      </c>
      <c r="T209" s="13" t="s">
        <v>57</v>
      </c>
    </row>
    <row r="210" spans="1:20" ht="18" customHeight="1" x14ac:dyDescent="0.25">
      <c r="A210" s="13" t="s">
        <v>24</v>
      </c>
      <c r="B210" s="13" t="s">
        <v>95</v>
      </c>
      <c r="C210" s="13" t="s">
        <v>96</v>
      </c>
      <c r="D210" s="13" t="s">
        <v>97</v>
      </c>
      <c r="E210" s="13" t="s">
        <v>1</v>
      </c>
      <c r="F210" s="13" t="s">
        <v>1561</v>
      </c>
      <c r="G210" s="13" t="s">
        <v>48</v>
      </c>
      <c r="H210" s="12">
        <v>32799</v>
      </c>
      <c r="I210" s="12">
        <v>2</v>
      </c>
      <c r="J210" s="14">
        <v>43307</v>
      </c>
      <c r="K210" s="14">
        <v>43008</v>
      </c>
      <c r="L210" s="14">
        <v>43372</v>
      </c>
      <c r="M210" s="16">
        <v>44499</v>
      </c>
      <c r="N210" s="16">
        <v>16909.62</v>
      </c>
      <c r="O210" s="16">
        <v>61408.62</v>
      </c>
      <c r="P210" s="15" t="s">
        <v>16</v>
      </c>
      <c r="Q210" s="15" t="s">
        <v>16</v>
      </c>
      <c r="R210" s="15" t="s">
        <v>98</v>
      </c>
      <c r="S210" s="13" t="s">
        <v>99</v>
      </c>
      <c r="T210" s="13" t="s">
        <v>70</v>
      </c>
    </row>
    <row r="211" spans="1:20" ht="18" customHeight="1" x14ac:dyDescent="0.25">
      <c r="A211" s="13" t="s">
        <v>24</v>
      </c>
      <c r="B211" s="13" t="s">
        <v>95</v>
      </c>
      <c r="C211" s="13" t="s">
        <v>1722</v>
      </c>
      <c r="D211" s="13" t="s">
        <v>887</v>
      </c>
      <c r="E211" s="13" t="s">
        <v>1757</v>
      </c>
      <c r="F211" s="13" t="s">
        <v>1731</v>
      </c>
      <c r="G211" s="13" t="s">
        <v>48</v>
      </c>
      <c r="H211" s="12">
        <v>34434</v>
      </c>
      <c r="I211" s="12">
        <v>1</v>
      </c>
      <c r="J211" s="14">
        <v>43646</v>
      </c>
      <c r="K211" s="14">
        <v>43647</v>
      </c>
      <c r="L211" s="14">
        <v>44012</v>
      </c>
      <c r="M211" s="16">
        <v>2642432</v>
      </c>
      <c r="N211" s="16">
        <v>333008</v>
      </c>
      <c r="O211" s="16">
        <v>2975440</v>
      </c>
      <c r="P211" s="15" t="s">
        <v>16</v>
      </c>
      <c r="Q211" s="15" t="s">
        <v>16</v>
      </c>
      <c r="R211" s="15" t="s">
        <v>1789</v>
      </c>
      <c r="S211" s="13" t="s">
        <v>1723</v>
      </c>
      <c r="T211" s="13" t="s">
        <v>362</v>
      </c>
    </row>
    <row r="212" spans="1:20" ht="18" customHeight="1" x14ac:dyDescent="0.25">
      <c r="A212" s="13" t="s">
        <v>23</v>
      </c>
      <c r="B212" s="13" t="s">
        <v>659</v>
      </c>
      <c r="C212" s="13" t="s">
        <v>1452</v>
      </c>
      <c r="D212" s="13" t="s">
        <v>488</v>
      </c>
      <c r="E212" s="13" t="s">
        <v>1754</v>
      </c>
      <c r="F212" s="13" t="s">
        <v>16</v>
      </c>
      <c r="G212" s="13" t="s">
        <v>16</v>
      </c>
      <c r="H212" s="12">
        <v>32559</v>
      </c>
      <c r="I212" s="12">
        <v>2</v>
      </c>
      <c r="J212" s="14">
        <v>43493</v>
      </c>
      <c r="K212" s="14">
        <v>43497</v>
      </c>
      <c r="L212" s="14">
        <v>43861</v>
      </c>
      <c r="M212" s="16">
        <v>125000</v>
      </c>
      <c r="N212" s="16">
        <v>66273.759999999995</v>
      </c>
      <c r="O212" s="16">
        <v>191273.76</v>
      </c>
      <c r="P212" s="15" t="s">
        <v>240</v>
      </c>
      <c r="Q212" s="15" t="s">
        <v>241</v>
      </c>
      <c r="R212" s="15" t="s">
        <v>1453</v>
      </c>
      <c r="S212" s="13" t="s">
        <v>928</v>
      </c>
      <c r="T212" s="13" t="s">
        <v>57</v>
      </c>
    </row>
    <row r="213" spans="1:20" ht="18" customHeight="1" x14ac:dyDescent="0.25">
      <c r="A213" s="13" t="s">
        <v>23</v>
      </c>
      <c r="B213" s="13" t="s">
        <v>659</v>
      </c>
      <c r="C213" s="13" t="s">
        <v>725</v>
      </c>
      <c r="D213" s="13" t="s">
        <v>1139</v>
      </c>
      <c r="E213" s="13" t="s">
        <v>1</v>
      </c>
      <c r="F213" s="13" t="s">
        <v>79</v>
      </c>
      <c r="G213" s="13" t="s">
        <v>48</v>
      </c>
      <c r="H213" s="12">
        <v>32265</v>
      </c>
      <c r="I213" s="12">
        <v>1</v>
      </c>
      <c r="J213" s="14">
        <v>43622</v>
      </c>
      <c r="K213" s="14">
        <v>43525</v>
      </c>
      <c r="L213" s="14">
        <v>43830</v>
      </c>
      <c r="M213" s="16">
        <v>11089</v>
      </c>
      <c r="N213" s="16">
        <v>6210</v>
      </c>
      <c r="O213" s="16">
        <v>17299</v>
      </c>
      <c r="P213" s="15" t="s">
        <v>16</v>
      </c>
      <c r="Q213" s="15" t="s">
        <v>16</v>
      </c>
      <c r="R213" s="15" t="s">
        <v>1790</v>
      </c>
      <c r="S213" s="13" t="s">
        <v>1727</v>
      </c>
      <c r="T213" s="13" t="s">
        <v>57</v>
      </c>
    </row>
    <row r="214" spans="1:20" ht="18" customHeight="1" x14ac:dyDescent="0.25">
      <c r="A214" s="13" t="s">
        <v>23</v>
      </c>
      <c r="B214" s="13" t="s">
        <v>659</v>
      </c>
      <c r="C214" s="13" t="s">
        <v>725</v>
      </c>
      <c r="D214" s="13" t="s">
        <v>924</v>
      </c>
      <c r="E214" s="13" t="s">
        <v>1</v>
      </c>
      <c r="F214" s="13" t="s">
        <v>189</v>
      </c>
      <c r="G214" s="13" t="s">
        <v>48</v>
      </c>
      <c r="H214" s="12">
        <v>32713</v>
      </c>
      <c r="I214" s="12">
        <v>1</v>
      </c>
      <c r="J214" s="14">
        <v>43377</v>
      </c>
      <c r="K214" s="14">
        <v>43282</v>
      </c>
      <c r="L214" s="14">
        <v>43646</v>
      </c>
      <c r="M214" s="16">
        <v>76793</v>
      </c>
      <c r="N214" s="16">
        <v>39386.480000000003</v>
      </c>
      <c r="O214" s="16">
        <v>116179.48</v>
      </c>
      <c r="P214" s="15" t="s">
        <v>16</v>
      </c>
      <c r="Q214" s="15" t="s">
        <v>16</v>
      </c>
      <c r="R214" s="15" t="s">
        <v>925</v>
      </c>
      <c r="S214" s="13" t="s">
        <v>926</v>
      </c>
      <c r="T214" s="13" t="s">
        <v>57</v>
      </c>
    </row>
    <row r="215" spans="1:20" ht="18" customHeight="1" x14ac:dyDescent="0.25">
      <c r="A215" s="13" t="s">
        <v>23</v>
      </c>
      <c r="B215" s="13" t="s">
        <v>659</v>
      </c>
      <c r="C215" s="13" t="s">
        <v>725</v>
      </c>
      <c r="D215" s="13" t="s">
        <v>1566</v>
      </c>
      <c r="E215" s="13" t="s">
        <v>1</v>
      </c>
      <c r="F215" s="13" t="s">
        <v>54</v>
      </c>
      <c r="G215" s="13" t="s">
        <v>48</v>
      </c>
      <c r="H215" s="12">
        <v>32727</v>
      </c>
      <c r="I215" s="12">
        <v>1</v>
      </c>
      <c r="J215" s="14">
        <v>43567</v>
      </c>
      <c r="K215" s="14">
        <v>43362</v>
      </c>
      <c r="L215" s="14">
        <v>43708</v>
      </c>
      <c r="M215" s="16">
        <v>98187</v>
      </c>
      <c r="N215" s="16">
        <v>54984.72</v>
      </c>
      <c r="O215" s="16">
        <v>153171.72</v>
      </c>
      <c r="P215" s="15" t="s">
        <v>16</v>
      </c>
      <c r="Q215" s="15" t="s">
        <v>16</v>
      </c>
      <c r="R215" s="15" t="s">
        <v>1791</v>
      </c>
      <c r="S215" s="13" t="s">
        <v>1567</v>
      </c>
      <c r="T215" s="13" t="s">
        <v>57</v>
      </c>
    </row>
    <row r="216" spans="1:20" ht="18" customHeight="1" x14ac:dyDescent="0.25">
      <c r="A216" s="13" t="s">
        <v>23</v>
      </c>
      <c r="B216" s="13" t="s">
        <v>659</v>
      </c>
      <c r="C216" s="13" t="s">
        <v>725</v>
      </c>
      <c r="D216" s="13" t="s">
        <v>924</v>
      </c>
      <c r="E216" s="13" t="s">
        <v>1</v>
      </c>
      <c r="F216" s="13" t="s">
        <v>488</v>
      </c>
      <c r="G216" s="13" t="s">
        <v>48</v>
      </c>
      <c r="H216" s="12">
        <v>32825</v>
      </c>
      <c r="I216" s="12">
        <v>1</v>
      </c>
      <c r="J216" s="14">
        <v>43397</v>
      </c>
      <c r="K216" s="14">
        <v>43266</v>
      </c>
      <c r="L216" s="14">
        <v>43616</v>
      </c>
      <c r="M216" s="16">
        <v>76879</v>
      </c>
      <c r="N216" s="16">
        <v>39434.639999999999</v>
      </c>
      <c r="O216" s="16">
        <v>116313.64</v>
      </c>
      <c r="P216" s="15" t="s">
        <v>16</v>
      </c>
      <c r="Q216" s="15" t="s">
        <v>16</v>
      </c>
      <c r="R216" s="15" t="s">
        <v>1338</v>
      </c>
      <c r="S216" s="13" t="s">
        <v>1140</v>
      </c>
      <c r="T216" s="13" t="s">
        <v>57</v>
      </c>
    </row>
    <row r="217" spans="1:20" ht="18" customHeight="1" x14ac:dyDescent="0.25">
      <c r="A217" s="13" t="s">
        <v>23</v>
      </c>
      <c r="B217" s="13" t="s">
        <v>659</v>
      </c>
      <c r="C217" s="13" t="s">
        <v>725</v>
      </c>
      <c r="D217" s="13" t="s">
        <v>1121</v>
      </c>
      <c r="E217" s="13" t="s">
        <v>1</v>
      </c>
      <c r="F217" s="13" t="s">
        <v>126</v>
      </c>
      <c r="G217" s="13" t="s">
        <v>48</v>
      </c>
      <c r="H217" s="12">
        <v>32864</v>
      </c>
      <c r="I217" s="12">
        <v>1</v>
      </c>
      <c r="J217" s="14">
        <v>43396</v>
      </c>
      <c r="K217" s="14">
        <v>43266</v>
      </c>
      <c r="L217" s="14">
        <v>43585</v>
      </c>
      <c r="M217" s="16">
        <v>37491</v>
      </c>
      <c r="N217" s="16">
        <v>20994.959999999999</v>
      </c>
      <c r="O217" s="16">
        <v>58485.96</v>
      </c>
      <c r="P217" s="15" t="s">
        <v>16</v>
      </c>
      <c r="Q217" s="15" t="s">
        <v>16</v>
      </c>
      <c r="R217" s="15" t="s">
        <v>1287</v>
      </c>
      <c r="S217" s="13" t="s">
        <v>1141</v>
      </c>
      <c r="T217" s="13" t="s">
        <v>57</v>
      </c>
    </row>
    <row r="218" spans="1:20" ht="18" customHeight="1" x14ac:dyDescent="0.25">
      <c r="A218" s="13" t="s">
        <v>23</v>
      </c>
      <c r="B218" s="13" t="s">
        <v>659</v>
      </c>
      <c r="C218" s="13" t="s">
        <v>725</v>
      </c>
      <c r="D218" s="13" t="s">
        <v>1121</v>
      </c>
      <c r="E218" s="13" t="s">
        <v>1</v>
      </c>
      <c r="F218" s="13" t="s">
        <v>126</v>
      </c>
      <c r="G218" s="13" t="s">
        <v>48</v>
      </c>
      <c r="H218" s="12">
        <v>32864</v>
      </c>
      <c r="I218" s="12">
        <v>2</v>
      </c>
      <c r="J218" s="14">
        <v>43606</v>
      </c>
      <c r="K218" s="14">
        <v>43586</v>
      </c>
      <c r="L218" s="14">
        <v>43951</v>
      </c>
      <c r="M218" s="16">
        <v>20691</v>
      </c>
      <c r="N218" s="16">
        <v>11586.96</v>
      </c>
      <c r="O218" s="16">
        <v>32277.96</v>
      </c>
      <c r="P218" s="15" t="s">
        <v>16</v>
      </c>
      <c r="Q218" s="15" t="s">
        <v>16</v>
      </c>
      <c r="R218" s="15" t="s">
        <v>1287</v>
      </c>
      <c r="S218" s="13" t="s">
        <v>1141</v>
      </c>
      <c r="T218" s="13" t="s">
        <v>57</v>
      </c>
    </row>
    <row r="219" spans="1:20" ht="18" customHeight="1" x14ac:dyDescent="0.25">
      <c r="A219" s="13" t="s">
        <v>23</v>
      </c>
      <c r="B219" s="13" t="s">
        <v>659</v>
      </c>
      <c r="C219" s="13" t="s">
        <v>725</v>
      </c>
      <c r="D219" s="13" t="s">
        <v>333</v>
      </c>
      <c r="E219" s="13" t="s">
        <v>1</v>
      </c>
      <c r="F219" s="13" t="s">
        <v>488</v>
      </c>
      <c r="G219" s="13" t="s">
        <v>48</v>
      </c>
      <c r="H219" s="12">
        <v>33667</v>
      </c>
      <c r="I219" s="12">
        <v>1</v>
      </c>
      <c r="J219" s="14">
        <v>43558</v>
      </c>
      <c r="K219" s="14">
        <v>43537</v>
      </c>
      <c r="L219" s="14">
        <v>43890</v>
      </c>
      <c r="M219" s="16">
        <v>44245</v>
      </c>
      <c r="N219" s="16">
        <v>21059</v>
      </c>
      <c r="O219" s="16">
        <v>65304</v>
      </c>
      <c r="P219" s="15" t="s">
        <v>16</v>
      </c>
      <c r="Q219" s="15" t="s">
        <v>16</v>
      </c>
      <c r="R219" s="15" t="s">
        <v>1536</v>
      </c>
      <c r="S219" s="13" t="s">
        <v>814</v>
      </c>
      <c r="T219" s="13" t="s">
        <v>57</v>
      </c>
    </row>
    <row r="220" spans="1:20" ht="18" customHeight="1" x14ac:dyDescent="0.25">
      <c r="A220" s="13" t="s">
        <v>23</v>
      </c>
      <c r="B220" s="13" t="s">
        <v>659</v>
      </c>
      <c r="C220" s="13" t="s">
        <v>725</v>
      </c>
      <c r="D220" s="13" t="s">
        <v>726</v>
      </c>
      <c r="E220" s="13" t="s">
        <v>1</v>
      </c>
      <c r="F220" s="13" t="s">
        <v>189</v>
      </c>
      <c r="G220" s="13" t="s">
        <v>48</v>
      </c>
      <c r="H220" s="12">
        <v>33698</v>
      </c>
      <c r="I220" s="12">
        <v>1</v>
      </c>
      <c r="J220" s="14">
        <v>43515</v>
      </c>
      <c r="K220" s="14">
        <v>43221</v>
      </c>
      <c r="L220" s="14">
        <v>43585</v>
      </c>
      <c r="M220" s="16">
        <v>34501</v>
      </c>
      <c r="N220" s="16">
        <v>15692</v>
      </c>
      <c r="O220" s="16">
        <v>50193</v>
      </c>
      <c r="P220" s="15" t="s">
        <v>16</v>
      </c>
      <c r="Q220" s="15" t="s">
        <v>16</v>
      </c>
      <c r="R220" s="15" t="s">
        <v>1419</v>
      </c>
      <c r="S220" s="13" t="s">
        <v>1420</v>
      </c>
      <c r="T220" s="13" t="s">
        <v>57</v>
      </c>
    </row>
    <row r="221" spans="1:20" ht="18" customHeight="1" x14ac:dyDescent="0.25">
      <c r="A221" s="13" t="s">
        <v>23</v>
      </c>
      <c r="B221" s="13" t="s">
        <v>659</v>
      </c>
      <c r="C221" s="13" t="s">
        <v>1230</v>
      </c>
      <c r="D221" s="13" t="s">
        <v>1231</v>
      </c>
      <c r="E221" s="13" t="s">
        <v>60</v>
      </c>
      <c r="F221" s="13" t="s">
        <v>16</v>
      </c>
      <c r="G221" s="13" t="s">
        <v>16</v>
      </c>
      <c r="H221" s="12">
        <v>33825</v>
      </c>
      <c r="I221" s="12">
        <v>1</v>
      </c>
      <c r="J221" s="14">
        <v>43488</v>
      </c>
      <c r="K221" s="14">
        <v>43435</v>
      </c>
      <c r="L221" s="14">
        <v>43616</v>
      </c>
      <c r="M221" s="16">
        <v>2500</v>
      </c>
      <c r="N221" s="16">
        <v>0</v>
      </c>
      <c r="O221" s="16">
        <v>2500</v>
      </c>
      <c r="P221" s="15" t="s">
        <v>16</v>
      </c>
      <c r="Q221" s="15" t="s">
        <v>16</v>
      </c>
      <c r="R221" s="15" t="s">
        <v>1487</v>
      </c>
      <c r="S221" s="13" t="s">
        <v>1232</v>
      </c>
      <c r="T221" s="13" t="s">
        <v>362</v>
      </c>
    </row>
    <row r="222" spans="1:20" ht="18" customHeight="1" x14ac:dyDescent="0.25">
      <c r="A222" s="13" t="s">
        <v>23</v>
      </c>
      <c r="B222" s="13" t="s">
        <v>659</v>
      </c>
      <c r="C222" s="13" t="s">
        <v>660</v>
      </c>
      <c r="D222" s="13" t="s">
        <v>488</v>
      </c>
      <c r="E222" s="13" t="s">
        <v>1754</v>
      </c>
      <c r="F222" s="13" t="s">
        <v>16</v>
      </c>
      <c r="G222" s="13" t="s">
        <v>16</v>
      </c>
      <c r="H222" s="12">
        <v>33687</v>
      </c>
      <c r="I222" s="12">
        <v>1</v>
      </c>
      <c r="J222" s="14">
        <v>43644</v>
      </c>
      <c r="K222" s="14">
        <v>43641</v>
      </c>
      <c r="L222" s="14">
        <v>43982</v>
      </c>
      <c r="M222" s="16">
        <v>175000</v>
      </c>
      <c r="N222" s="16">
        <v>98000</v>
      </c>
      <c r="O222" s="16">
        <v>273000</v>
      </c>
      <c r="P222" s="15" t="s">
        <v>688</v>
      </c>
      <c r="Q222" s="15" t="s">
        <v>689</v>
      </c>
      <c r="R222" s="15" t="s">
        <v>1792</v>
      </c>
      <c r="S222" s="13" t="s">
        <v>661</v>
      </c>
      <c r="T222" s="13" t="s">
        <v>57</v>
      </c>
    </row>
    <row r="223" spans="1:20" ht="18" customHeight="1" x14ac:dyDescent="0.25">
      <c r="A223" s="13" t="s">
        <v>23</v>
      </c>
      <c r="B223" s="13" t="s">
        <v>759</v>
      </c>
      <c r="C223" s="13" t="s">
        <v>1259</v>
      </c>
      <c r="D223" s="13" t="s">
        <v>1260</v>
      </c>
      <c r="E223" s="13" t="s">
        <v>1</v>
      </c>
      <c r="F223" s="13" t="s">
        <v>1793</v>
      </c>
      <c r="G223" s="13" t="s">
        <v>60</v>
      </c>
      <c r="H223" s="12">
        <v>33893</v>
      </c>
      <c r="I223" s="12">
        <v>1</v>
      </c>
      <c r="J223" s="14">
        <v>43479</v>
      </c>
      <c r="K223" s="14">
        <v>43466</v>
      </c>
      <c r="L223" s="14">
        <v>43946</v>
      </c>
      <c r="M223" s="16">
        <v>4810</v>
      </c>
      <c r="N223" s="16">
        <v>0</v>
      </c>
      <c r="O223" s="16">
        <v>4810</v>
      </c>
      <c r="P223" s="15" t="s">
        <v>16</v>
      </c>
      <c r="Q223" s="15" t="s">
        <v>16</v>
      </c>
      <c r="R223" s="15" t="s">
        <v>1485</v>
      </c>
      <c r="S223" s="13" t="s">
        <v>1261</v>
      </c>
      <c r="T223" s="13" t="s">
        <v>57</v>
      </c>
    </row>
    <row r="224" spans="1:20" ht="18" customHeight="1" x14ac:dyDescent="0.25">
      <c r="A224" s="13" t="s">
        <v>23</v>
      </c>
      <c r="B224" s="13" t="s">
        <v>252</v>
      </c>
      <c r="C224" s="13" t="s">
        <v>805</v>
      </c>
      <c r="D224" s="13" t="s">
        <v>806</v>
      </c>
      <c r="E224" s="13" t="s">
        <v>60</v>
      </c>
      <c r="F224" s="13" t="s">
        <v>16</v>
      </c>
      <c r="G224" s="13" t="s">
        <v>16</v>
      </c>
      <c r="H224" s="12">
        <v>33737</v>
      </c>
      <c r="I224" s="12">
        <v>1</v>
      </c>
      <c r="J224" s="14">
        <v>43420</v>
      </c>
      <c r="K224" s="14">
        <v>43313</v>
      </c>
      <c r="L224" s="14">
        <v>44043</v>
      </c>
      <c r="M224" s="16">
        <v>10000</v>
      </c>
      <c r="N224" s="16">
        <v>0</v>
      </c>
      <c r="O224" s="16">
        <v>10000</v>
      </c>
      <c r="P224" s="15" t="s">
        <v>16</v>
      </c>
      <c r="Q224" s="15" t="s">
        <v>16</v>
      </c>
      <c r="R224" s="15" t="s">
        <v>16</v>
      </c>
      <c r="S224" s="13" t="s">
        <v>807</v>
      </c>
      <c r="T224" s="13" t="s">
        <v>57</v>
      </c>
    </row>
    <row r="225" spans="1:20" ht="18" customHeight="1" x14ac:dyDescent="0.25">
      <c r="A225" s="13" t="s">
        <v>23</v>
      </c>
      <c r="B225" s="13" t="s">
        <v>252</v>
      </c>
      <c r="C225" s="13" t="s">
        <v>805</v>
      </c>
      <c r="D225" s="13" t="s">
        <v>254</v>
      </c>
      <c r="E225" s="13" t="s">
        <v>1754</v>
      </c>
      <c r="F225" s="13" t="s">
        <v>16</v>
      </c>
      <c r="G225" s="13" t="s">
        <v>16</v>
      </c>
      <c r="H225" s="12">
        <v>33847</v>
      </c>
      <c r="I225" s="12">
        <v>1</v>
      </c>
      <c r="J225" s="14">
        <v>43433</v>
      </c>
      <c r="K225" s="14">
        <v>43374</v>
      </c>
      <c r="L225" s="14">
        <v>43738</v>
      </c>
      <c r="M225" s="16">
        <v>99409</v>
      </c>
      <c r="N225" s="16">
        <v>0</v>
      </c>
      <c r="O225" s="16">
        <v>99409</v>
      </c>
      <c r="P225" s="15" t="s">
        <v>16</v>
      </c>
      <c r="Q225" s="15" t="s">
        <v>16</v>
      </c>
      <c r="R225" s="15" t="s">
        <v>16</v>
      </c>
      <c r="S225" s="13" t="s">
        <v>1235</v>
      </c>
      <c r="T225" s="13" t="s">
        <v>70</v>
      </c>
    </row>
    <row r="226" spans="1:20" ht="18" customHeight="1" x14ac:dyDescent="0.25">
      <c r="A226" s="13" t="s">
        <v>23</v>
      </c>
      <c r="B226" s="13" t="s">
        <v>252</v>
      </c>
      <c r="C226" s="13" t="s">
        <v>635</v>
      </c>
      <c r="D226" s="13" t="s">
        <v>502</v>
      </c>
      <c r="E226" s="13" t="s">
        <v>1757</v>
      </c>
      <c r="F226" s="13" t="s">
        <v>16</v>
      </c>
      <c r="G226" s="13" t="s">
        <v>16</v>
      </c>
      <c r="H226" s="12">
        <v>33603</v>
      </c>
      <c r="I226" s="12">
        <v>1</v>
      </c>
      <c r="J226" s="14">
        <v>43602</v>
      </c>
      <c r="K226" s="14">
        <v>43435</v>
      </c>
      <c r="L226" s="14">
        <v>43830</v>
      </c>
      <c r="M226" s="16">
        <v>66666</v>
      </c>
      <c r="N226" s="16">
        <v>0</v>
      </c>
      <c r="O226" s="16">
        <v>66666</v>
      </c>
      <c r="P226" s="15" t="s">
        <v>16</v>
      </c>
      <c r="Q226" s="15" t="s">
        <v>16</v>
      </c>
      <c r="R226" s="15" t="s">
        <v>1794</v>
      </c>
      <c r="S226" s="13" t="s">
        <v>636</v>
      </c>
      <c r="T226" s="13" t="s">
        <v>70</v>
      </c>
    </row>
    <row r="227" spans="1:20" ht="18" customHeight="1" x14ac:dyDescent="0.25">
      <c r="A227" s="13" t="s">
        <v>23</v>
      </c>
      <c r="B227" s="13" t="s">
        <v>252</v>
      </c>
      <c r="C227" s="13" t="s">
        <v>253</v>
      </c>
      <c r="D227" s="13" t="s">
        <v>254</v>
      </c>
      <c r="E227" s="13" t="s">
        <v>1754</v>
      </c>
      <c r="F227" s="13" t="s">
        <v>16</v>
      </c>
      <c r="G227" s="13" t="s">
        <v>16</v>
      </c>
      <c r="H227" s="12">
        <v>33586</v>
      </c>
      <c r="I227" s="12">
        <v>1</v>
      </c>
      <c r="J227" s="14">
        <v>43341</v>
      </c>
      <c r="K227" s="14">
        <v>43252</v>
      </c>
      <c r="L227" s="14">
        <v>43373</v>
      </c>
      <c r="M227" s="16">
        <v>23896</v>
      </c>
      <c r="N227" s="16">
        <v>0</v>
      </c>
      <c r="O227" s="16">
        <v>23896</v>
      </c>
      <c r="P227" s="15" t="s">
        <v>16</v>
      </c>
      <c r="Q227" s="15" t="s">
        <v>16</v>
      </c>
      <c r="R227" s="15" t="s">
        <v>255</v>
      </c>
      <c r="S227" s="13" t="s">
        <v>256</v>
      </c>
      <c r="T227" s="13" t="s">
        <v>70</v>
      </c>
    </row>
    <row r="228" spans="1:20" ht="18" customHeight="1" x14ac:dyDescent="0.25">
      <c r="A228" s="13" t="s">
        <v>23</v>
      </c>
      <c r="B228" s="13" t="s">
        <v>252</v>
      </c>
      <c r="C228" s="13" t="s">
        <v>253</v>
      </c>
      <c r="D228" s="13" t="s">
        <v>254</v>
      </c>
      <c r="E228" s="13" t="s">
        <v>1754</v>
      </c>
      <c r="F228" s="13" t="s">
        <v>16</v>
      </c>
      <c r="G228" s="13" t="s">
        <v>16</v>
      </c>
      <c r="H228" s="12">
        <v>33849</v>
      </c>
      <c r="I228" s="12">
        <v>1</v>
      </c>
      <c r="J228" s="14">
        <v>43433</v>
      </c>
      <c r="K228" s="14">
        <v>43374</v>
      </c>
      <c r="L228" s="14">
        <v>43738</v>
      </c>
      <c r="M228" s="16">
        <v>71688</v>
      </c>
      <c r="N228" s="16">
        <v>0</v>
      </c>
      <c r="O228" s="16">
        <v>71688</v>
      </c>
      <c r="P228" s="15" t="s">
        <v>16</v>
      </c>
      <c r="Q228" s="15" t="s">
        <v>16</v>
      </c>
      <c r="R228" s="15" t="s">
        <v>16</v>
      </c>
      <c r="S228" s="13" t="s">
        <v>1234</v>
      </c>
      <c r="T228" s="13" t="s">
        <v>70</v>
      </c>
    </row>
    <row r="229" spans="1:20" ht="18" customHeight="1" x14ac:dyDescent="0.25">
      <c r="A229" s="13" t="s">
        <v>23</v>
      </c>
      <c r="B229" s="13" t="s">
        <v>252</v>
      </c>
      <c r="C229" s="13" t="s">
        <v>927</v>
      </c>
      <c r="D229" s="13" t="s">
        <v>254</v>
      </c>
      <c r="E229" s="13" t="s">
        <v>1754</v>
      </c>
      <c r="F229" s="13" t="s">
        <v>16</v>
      </c>
      <c r="G229" s="13" t="s">
        <v>16</v>
      </c>
      <c r="H229" s="12">
        <v>33851</v>
      </c>
      <c r="I229" s="12">
        <v>1</v>
      </c>
      <c r="J229" s="14">
        <v>43432</v>
      </c>
      <c r="K229" s="14">
        <v>43374</v>
      </c>
      <c r="L229" s="14">
        <v>43465</v>
      </c>
      <c r="M229" s="16">
        <v>81946</v>
      </c>
      <c r="N229" s="16">
        <v>0</v>
      </c>
      <c r="O229" s="16">
        <v>81946</v>
      </c>
      <c r="P229" s="15" t="s">
        <v>16</v>
      </c>
      <c r="Q229" s="15" t="s">
        <v>16</v>
      </c>
      <c r="R229" s="15" t="s">
        <v>16</v>
      </c>
      <c r="S229" s="13" t="s">
        <v>1233</v>
      </c>
      <c r="T229" s="13" t="s">
        <v>70</v>
      </c>
    </row>
    <row r="230" spans="1:20" ht="18" customHeight="1" x14ac:dyDescent="0.25">
      <c r="A230" s="13" t="s">
        <v>23</v>
      </c>
      <c r="B230" s="13" t="s">
        <v>252</v>
      </c>
      <c r="C230" s="13" t="s">
        <v>1381</v>
      </c>
      <c r="D230" s="13" t="s">
        <v>254</v>
      </c>
      <c r="E230" s="13" t="s">
        <v>1754</v>
      </c>
      <c r="F230" s="13" t="s">
        <v>16</v>
      </c>
      <c r="G230" s="13" t="s">
        <v>16</v>
      </c>
      <c r="H230" s="12">
        <v>34078</v>
      </c>
      <c r="I230" s="12">
        <v>1</v>
      </c>
      <c r="J230" s="14">
        <v>43522</v>
      </c>
      <c r="K230" s="14">
        <v>43466</v>
      </c>
      <c r="L230" s="14">
        <v>43830</v>
      </c>
      <c r="M230" s="16">
        <v>50571</v>
      </c>
      <c r="N230" s="16">
        <v>0</v>
      </c>
      <c r="O230" s="16">
        <v>50571</v>
      </c>
      <c r="P230" s="15" t="s">
        <v>16</v>
      </c>
      <c r="Q230" s="15" t="s">
        <v>16</v>
      </c>
      <c r="R230" s="15" t="s">
        <v>16</v>
      </c>
      <c r="S230" s="13" t="s">
        <v>1382</v>
      </c>
      <c r="T230" s="13" t="s">
        <v>70</v>
      </c>
    </row>
    <row r="231" spans="1:20" ht="18" customHeight="1" x14ac:dyDescent="0.25">
      <c r="A231" s="13" t="s">
        <v>23</v>
      </c>
      <c r="B231" s="13" t="s">
        <v>550</v>
      </c>
      <c r="C231" s="13" t="s">
        <v>551</v>
      </c>
      <c r="D231" s="13" t="s">
        <v>335</v>
      </c>
      <c r="E231" s="13" t="s">
        <v>1754</v>
      </c>
      <c r="F231" s="13" t="s">
        <v>16</v>
      </c>
      <c r="G231" s="13" t="s">
        <v>16</v>
      </c>
      <c r="H231" s="12">
        <v>29588</v>
      </c>
      <c r="I231" s="12">
        <v>5</v>
      </c>
      <c r="J231" s="14">
        <v>43297</v>
      </c>
      <c r="K231" s="14">
        <v>43282</v>
      </c>
      <c r="L231" s="14">
        <v>43708</v>
      </c>
      <c r="M231" s="16">
        <v>173100</v>
      </c>
      <c r="N231" s="16">
        <v>13848</v>
      </c>
      <c r="O231" s="16">
        <v>186948</v>
      </c>
      <c r="P231" s="15" t="s">
        <v>552</v>
      </c>
      <c r="Q231" s="15" t="s">
        <v>553</v>
      </c>
      <c r="R231" s="15" t="s">
        <v>554</v>
      </c>
      <c r="S231" s="13" t="s">
        <v>555</v>
      </c>
      <c r="T231" s="13" t="s">
        <v>57</v>
      </c>
    </row>
    <row r="232" spans="1:20" ht="18" customHeight="1" x14ac:dyDescent="0.25">
      <c r="A232" s="13" t="s">
        <v>26</v>
      </c>
      <c r="B232" s="13" t="s">
        <v>306</v>
      </c>
      <c r="C232" s="13" t="s">
        <v>307</v>
      </c>
      <c r="D232" s="13" t="s">
        <v>308</v>
      </c>
      <c r="E232" s="13" t="s">
        <v>1757</v>
      </c>
      <c r="F232" s="13" t="s">
        <v>16</v>
      </c>
      <c r="G232" s="13" t="s">
        <v>16</v>
      </c>
      <c r="H232" s="12">
        <v>33409</v>
      </c>
      <c r="I232" s="12">
        <v>1</v>
      </c>
      <c r="J232" s="14">
        <v>43300</v>
      </c>
      <c r="K232" s="14">
        <v>43282</v>
      </c>
      <c r="L232" s="14">
        <v>43373</v>
      </c>
      <c r="M232" s="16">
        <v>5391</v>
      </c>
      <c r="N232" s="16">
        <v>3018.96</v>
      </c>
      <c r="O232" s="16">
        <v>8409.9599999999991</v>
      </c>
      <c r="P232" s="15" t="s">
        <v>16</v>
      </c>
      <c r="Q232" s="15" t="s">
        <v>16</v>
      </c>
      <c r="R232" s="15" t="s">
        <v>1313</v>
      </c>
      <c r="S232" s="13" t="s">
        <v>309</v>
      </c>
      <c r="T232" s="13" t="s">
        <v>57</v>
      </c>
    </row>
    <row r="233" spans="1:20" ht="18" customHeight="1" x14ac:dyDescent="0.25">
      <c r="A233" s="13" t="s">
        <v>28</v>
      </c>
      <c r="B233" s="13" t="s">
        <v>804</v>
      </c>
      <c r="C233" s="13" t="s">
        <v>1808</v>
      </c>
      <c r="D233" s="13" t="s">
        <v>676</v>
      </c>
      <c r="E233" s="13" t="s">
        <v>1</v>
      </c>
      <c r="F233" s="13" t="s">
        <v>439</v>
      </c>
      <c r="G233" s="13" t="s">
        <v>60</v>
      </c>
      <c r="H233" s="12">
        <v>30818</v>
      </c>
      <c r="I233" s="12">
        <v>4</v>
      </c>
      <c r="J233" s="14">
        <v>43646</v>
      </c>
      <c r="K233" s="14">
        <v>43282</v>
      </c>
      <c r="L233" s="14">
        <v>43646</v>
      </c>
      <c r="M233" s="16">
        <v>15000</v>
      </c>
      <c r="N233" s="16">
        <v>4200</v>
      </c>
      <c r="O233" s="16">
        <v>19200</v>
      </c>
      <c r="P233" s="15" t="s">
        <v>16</v>
      </c>
      <c r="Q233" s="15" t="s">
        <v>16</v>
      </c>
      <c r="R233" s="15" t="s">
        <v>16</v>
      </c>
      <c r="S233" s="13" t="s">
        <v>1595</v>
      </c>
      <c r="T233" s="13" t="s">
        <v>57</v>
      </c>
    </row>
    <row r="234" spans="1:20" ht="18" customHeight="1" x14ac:dyDescent="0.25">
      <c r="A234" s="13" t="s">
        <v>28</v>
      </c>
      <c r="B234" s="13" t="s">
        <v>173</v>
      </c>
      <c r="C234" s="13" t="s">
        <v>1581</v>
      </c>
      <c r="D234" s="13" t="s">
        <v>140</v>
      </c>
      <c r="E234" s="13" t="s">
        <v>1754</v>
      </c>
      <c r="F234" s="13" t="s">
        <v>16</v>
      </c>
      <c r="G234" s="13" t="s">
        <v>16</v>
      </c>
      <c r="H234" s="12">
        <v>32380</v>
      </c>
      <c r="I234" s="12">
        <v>2</v>
      </c>
      <c r="J234" s="14">
        <v>43531</v>
      </c>
      <c r="K234" s="14">
        <v>43556</v>
      </c>
      <c r="L234" s="14">
        <v>43921</v>
      </c>
      <c r="M234" s="16">
        <v>473000</v>
      </c>
      <c r="N234" s="16">
        <v>264880</v>
      </c>
      <c r="O234" s="16">
        <v>737880</v>
      </c>
      <c r="P234" s="15" t="s">
        <v>16</v>
      </c>
      <c r="Q234" s="15" t="s">
        <v>16</v>
      </c>
      <c r="R234" s="15" t="s">
        <v>958</v>
      </c>
      <c r="S234" s="13" t="s">
        <v>959</v>
      </c>
      <c r="T234" s="13" t="s">
        <v>57</v>
      </c>
    </row>
    <row r="235" spans="1:20" ht="18" customHeight="1" x14ac:dyDescent="0.25">
      <c r="A235" s="13" t="s">
        <v>28</v>
      </c>
      <c r="B235" s="13" t="s">
        <v>173</v>
      </c>
      <c r="C235" s="13" t="s">
        <v>174</v>
      </c>
      <c r="D235" s="13" t="s">
        <v>137</v>
      </c>
      <c r="E235" s="13" t="s">
        <v>1</v>
      </c>
      <c r="F235" s="13" t="s">
        <v>140</v>
      </c>
      <c r="G235" s="13" t="s">
        <v>48</v>
      </c>
      <c r="H235" s="12">
        <v>33169</v>
      </c>
      <c r="I235" s="12">
        <v>1</v>
      </c>
      <c r="J235" s="14">
        <v>43298</v>
      </c>
      <c r="K235" s="14">
        <v>43191</v>
      </c>
      <c r="L235" s="14">
        <v>43616</v>
      </c>
      <c r="M235" s="16">
        <v>50000</v>
      </c>
      <c r="N235" s="16">
        <v>28000</v>
      </c>
      <c r="O235" s="16">
        <v>78000</v>
      </c>
      <c r="P235" s="15" t="s">
        <v>16</v>
      </c>
      <c r="Q235" s="15" t="s">
        <v>16</v>
      </c>
      <c r="R235" s="15" t="s">
        <v>519</v>
      </c>
      <c r="S235" s="13" t="s">
        <v>178</v>
      </c>
      <c r="T235" s="13" t="s">
        <v>57</v>
      </c>
    </row>
    <row r="236" spans="1:20" ht="18" customHeight="1" x14ac:dyDescent="0.25">
      <c r="A236" s="13" t="s">
        <v>28</v>
      </c>
      <c r="B236" s="13" t="s">
        <v>173</v>
      </c>
      <c r="C236" s="13" t="s">
        <v>174</v>
      </c>
      <c r="D236" s="13" t="s">
        <v>137</v>
      </c>
      <c r="E236" s="13" t="s">
        <v>1</v>
      </c>
      <c r="F236" s="13" t="s">
        <v>140</v>
      </c>
      <c r="G236" s="13" t="s">
        <v>48</v>
      </c>
      <c r="H236" s="12">
        <v>33245</v>
      </c>
      <c r="I236" s="12">
        <v>1</v>
      </c>
      <c r="J236" s="14">
        <v>43297</v>
      </c>
      <c r="K236" s="14">
        <v>43191</v>
      </c>
      <c r="L236" s="14">
        <v>43555</v>
      </c>
      <c r="M236" s="16">
        <v>333074</v>
      </c>
      <c r="N236" s="16">
        <v>174864</v>
      </c>
      <c r="O236" s="16">
        <v>507938</v>
      </c>
      <c r="P236" s="15" t="s">
        <v>175</v>
      </c>
      <c r="Q236" s="15" t="s">
        <v>176</v>
      </c>
      <c r="R236" s="15" t="s">
        <v>177</v>
      </c>
      <c r="S236" s="13" t="s">
        <v>178</v>
      </c>
      <c r="T236" s="13" t="s">
        <v>57</v>
      </c>
    </row>
    <row r="237" spans="1:20" ht="18" customHeight="1" x14ac:dyDescent="0.25">
      <c r="A237" s="13" t="s">
        <v>28</v>
      </c>
      <c r="B237" s="13" t="s">
        <v>173</v>
      </c>
      <c r="C237" s="13" t="s">
        <v>1031</v>
      </c>
      <c r="D237" s="13" t="s">
        <v>448</v>
      </c>
      <c r="E237" s="13" t="s">
        <v>60</v>
      </c>
      <c r="F237" s="13" t="s">
        <v>54</v>
      </c>
      <c r="G237" s="13" t="s">
        <v>48</v>
      </c>
      <c r="H237" s="12">
        <v>33376</v>
      </c>
      <c r="I237" s="12">
        <v>1</v>
      </c>
      <c r="J237" s="14">
        <v>43430</v>
      </c>
      <c r="K237" s="14">
        <v>43405</v>
      </c>
      <c r="L237" s="14">
        <v>43646</v>
      </c>
      <c r="M237" s="16">
        <v>12907</v>
      </c>
      <c r="N237" s="16">
        <v>7227.92</v>
      </c>
      <c r="O237" s="16">
        <v>20134.919999999998</v>
      </c>
      <c r="P237" s="15" t="s">
        <v>16</v>
      </c>
      <c r="Q237" s="15" t="s">
        <v>16</v>
      </c>
      <c r="R237" s="15" t="s">
        <v>1318</v>
      </c>
      <c r="S237" s="13" t="s">
        <v>1172</v>
      </c>
      <c r="T237" s="13" t="s">
        <v>57</v>
      </c>
    </row>
    <row r="238" spans="1:20" ht="18" customHeight="1" x14ac:dyDescent="0.25">
      <c r="A238" s="13" t="s">
        <v>28</v>
      </c>
      <c r="B238" s="13" t="s">
        <v>173</v>
      </c>
      <c r="C238" s="13" t="s">
        <v>1705</v>
      </c>
      <c r="D238" s="13" t="s">
        <v>189</v>
      </c>
      <c r="E238" s="13" t="s">
        <v>1754</v>
      </c>
      <c r="F238" s="13" t="s">
        <v>16</v>
      </c>
      <c r="G238" s="13" t="s">
        <v>16</v>
      </c>
      <c r="H238" s="12">
        <v>32581</v>
      </c>
      <c r="I238" s="12">
        <v>2</v>
      </c>
      <c r="J238" s="14">
        <v>43560</v>
      </c>
      <c r="K238" s="14">
        <v>43561</v>
      </c>
      <c r="L238" s="14">
        <v>43926</v>
      </c>
      <c r="M238" s="16">
        <v>65606</v>
      </c>
      <c r="N238" s="16">
        <v>0</v>
      </c>
      <c r="O238" s="16">
        <v>65606</v>
      </c>
      <c r="P238" s="15" t="s">
        <v>1707</v>
      </c>
      <c r="Q238" s="15" t="s">
        <v>1001</v>
      </c>
      <c r="R238" s="15" t="s">
        <v>1706</v>
      </c>
      <c r="S238" s="13" t="s">
        <v>1708</v>
      </c>
      <c r="T238" s="13" t="s">
        <v>57</v>
      </c>
    </row>
    <row r="239" spans="1:20" ht="18" customHeight="1" x14ac:dyDescent="0.25">
      <c r="A239" s="13" t="s">
        <v>28</v>
      </c>
      <c r="B239" s="13" t="s">
        <v>173</v>
      </c>
      <c r="C239" s="13" t="s">
        <v>1212</v>
      </c>
      <c r="D239" s="13" t="s">
        <v>1213</v>
      </c>
      <c r="E239" s="13" t="s">
        <v>60</v>
      </c>
      <c r="F239" s="13" t="s">
        <v>140</v>
      </c>
      <c r="G239" s="13" t="s">
        <v>48</v>
      </c>
      <c r="H239" s="12">
        <v>33179</v>
      </c>
      <c r="I239" s="12">
        <v>1</v>
      </c>
      <c r="J239" s="14">
        <v>43529</v>
      </c>
      <c r="K239" s="14">
        <v>43466</v>
      </c>
      <c r="L239" s="14">
        <v>43799</v>
      </c>
      <c r="M239" s="16">
        <v>101017</v>
      </c>
      <c r="N239" s="16">
        <v>52951.92</v>
      </c>
      <c r="O239" s="16">
        <v>153968.92000000001</v>
      </c>
      <c r="P239" s="15" t="s">
        <v>16</v>
      </c>
      <c r="Q239" s="15" t="s">
        <v>16</v>
      </c>
      <c r="R239" s="15" t="s">
        <v>16</v>
      </c>
      <c r="S239" s="13" t="s">
        <v>1214</v>
      </c>
      <c r="T239" s="13" t="s">
        <v>57</v>
      </c>
    </row>
    <row r="240" spans="1:20" ht="18" customHeight="1" x14ac:dyDescent="0.25">
      <c r="A240" s="13" t="s">
        <v>28</v>
      </c>
      <c r="B240" s="13" t="s">
        <v>173</v>
      </c>
      <c r="C240" s="13" t="s">
        <v>366</v>
      </c>
      <c r="D240" s="13" t="s">
        <v>367</v>
      </c>
      <c r="E240" s="13" t="s">
        <v>60</v>
      </c>
      <c r="F240" s="13" t="s">
        <v>16</v>
      </c>
      <c r="G240" s="13" t="s">
        <v>16</v>
      </c>
      <c r="H240" s="12">
        <v>32940</v>
      </c>
      <c r="I240" s="12">
        <v>1</v>
      </c>
      <c r="J240" s="14">
        <v>43296</v>
      </c>
      <c r="K240" s="14">
        <v>43374</v>
      </c>
      <c r="L240" s="14">
        <v>43738</v>
      </c>
      <c r="M240" s="16">
        <v>3478</v>
      </c>
      <c r="N240" s="16">
        <v>522</v>
      </c>
      <c r="O240" s="16">
        <v>4000</v>
      </c>
      <c r="P240" s="15" t="s">
        <v>16</v>
      </c>
      <c r="Q240" s="15" t="s">
        <v>16</v>
      </c>
      <c r="R240" s="15" t="s">
        <v>16</v>
      </c>
      <c r="S240" s="13" t="s">
        <v>368</v>
      </c>
      <c r="T240" s="13" t="s">
        <v>57</v>
      </c>
    </row>
    <row r="241" spans="1:20" ht="18" customHeight="1" x14ac:dyDescent="0.25">
      <c r="A241" s="13" t="s">
        <v>28</v>
      </c>
      <c r="B241" s="13" t="s">
        <v>173</v>
      </c>
      <c r="C241" s="13" t="s">
        <v>366</v>
      </c>
      <c r="D241" s="13" t="s">
        <v>595</v>
      </c>
      <c r="E241" s="13" t="s">
        <v>1754</v>
      </c>
      <c r="F241" s="13" t="s">
        <v>16</v>
      </c>
      <c r="G241" s="13" t="s">
        <v>16</v>
      </c>
      <c r="H241" s="12">
        <v>33140</v>
      </c>
      <c r="I241" s="12">
        <v>1</v>
      </c>
      <c r="J241" s="14">
        <v>43424</v>
      </c>
      <c r="K241" s="14">
        <v>43364</v>
      </c>
      <c r="L241" s="14">
        <v>43728</v>
      </c>
      <c r="M241" s="16">
        <v>273941</v>
      </c>
      <c r="N241" s="16">
        <v>153406.96</v>
      </c>
      <c r="O241" s="16">
        <v>427347.96</v>
      </c>
      <c r="P241" s="15" t="s">
        <v>397</v>
      </c>
      <c r="Q241" s="15" t="s">
        <v>398</v>
      </c>
      <c r="R241" s="15" t="s">
        <v>1310</v>
      </c>
      <c r="S241" s="13" t="s">
        <v>990</v>
      </c>
      <c r="T241" s="13" t="s">
        <v>57</v>
      </c>
    </row>
    <row r="242" spans="1:20" ht="18" customHeight="1" x14ac:dyDescent="0.25">
      <c r="A242" s="13" t="s">
        <v>28</v>
      </c>
      <c r="B242" s="13" t="s">
        <v>173</v>
      </c>
      <c r="C242" s="13" t="s">
        <v>447</v>
      </c>
      <c r="D242" s="13" t="s">
        <v>335</v>
      </c>
      <c r="E242" s="13" t="s">
        <v>1754</v>
      </c>
      <c r="F242" s="13" t="s">
        <v>16</v>
      </c>
      <c r="G242" s="13" t="s">
        <v>16</v>
      </c>
      <c r="H242" s="12">
        <v>29976</v>
      </c>
      <c r="I242" s="12">
        <v>4</v>
      </c>
      <c r="J242" s="14">
        <v>43446</v>
      </c>
      <c r="K242" s="14">
        <v>43344</v>
      </c>
      <c r="L242" s="14">
        <v>43708</v>
      </c>
      <c r="M242" s="16">
        <v>286616</v>
      </c>
      <c r="N242" s="16">
        <v>160505.01</v>
      </c>
      <c r="O242" s="16">
        <v>447121.01</v>
      </c>
      <c r="P242" s="15" t="s">
        <v>80</v>
      </c>
      <c r="Q242" s="15" t="s">
        <v>81</v>
      </c>
      <c r="R242" s="15" t="s">
        <v>987</v>
      </c>
      <c r="S242" s="13" t="s">
        <v>988</v>
      </c>
      <c r="T242" s="13" t="s">
        <v>57</v>
      </c>
    </row>
    <row r="243" spans="1:20" ht="18" customHeight="1" x14ac:dyDescent="0.25">
      <c r="A243" s="13" t="s">
        <v>28</v>
      </c>
      <c r="B243" s="13" t="s">
        <v>173</v>
      </c>
      <c r="C243" s="13" t="s">
        <v>447</v>
      </c>
      <c r="D243" s="13" t="s">
        <v>448</v>
      </c>
      <c r="E243" s="13" t="s">
        <v>60</v>
      </c>
      <c r="F243" s="13" t="s">
        <v>54</v>
      </c>
      <c r="G243" s="13" t="s">
        <v>48</v>
      </c>
      <c r="H243" s="12">
        <v>31629</v>
      </c>
      <c r="I243" s="12">
        <v>2</v>
      </c>
      <c r="J243" s="14">
        <v>43329</v>
      </c>
      <c r="K243" s="14">
        <v>43282</v>
      </c>
      <c r="L243" s="14">
        <v>43646</v>
      </c>
      <c r="M243" s="16">
        <v>1093315</v>
      </c>
      <c r="N243" s="16">
        <v>582060.07999999996</v>
      </c>
      <c r="O243" s="16">
        <v>1675375.08</v>
      </c>
      <c r="P243" s="15" t="s">
        <v>16</v>
      </c>
      <c r="Q243" s="15" t="s">
        <v>16</v>
      </c>
      <c r="R243" s="15" t="s">
        <v>449</v>
      </c>
      <c r="S243" s="13" t="s">
        <v>450</v>
      </c>
      <c r="T243" s="13" t="s">
        <v>57</v>
      </c>
    </row>
    <row r="244" spans="1:20" ht="18" customHeight="1" x14ac:dyDescent="0.25">
      <c r="A244" s="13" t="s">
        <v>28</v>
      </c>
      <c r="B244" s="13" t="s">
        <v>173</v>
      </c>
      <c r="C244" s="13" t="s">
        <v>447</v>
      </c>
      <c r="D244" s="13" t="s">
        <v>448</v>
      </c>
      <c r="E244" s="13" t="s">
        <v>60</v>
      </c>
      <c r="F244" s="13" t="s">
        <v>54</v>
      </c>
      <c r="G244" s="13" t="s">
        <v>48</v>
      </c>
      <c r="H244" s="12">
        <v>33891</v>
      </c>
      <c r="I244" s="12">
        <v>1</v>
      </c>
      <c r="J244" s="14">
        <v>43381</v>
      </c>
      <c r="K244" s="14">
        <v>43344</v>
      </c>
      <c r="L244" s="14">
        <v>43646</v>
      </c>
      <c r="M244" s="16">
        <v>140816</v>
      </c>
      <c r="N244" s="16">
        <v>78857</v>
      </c>
      <c r="O244" s="16">
        <v>219673</v>
      </c>
      <c r="P244" s="15" t="s">
        <v>16</v>
      </c>
      <c r="Q244" s="15" t="s">
        <v>16</v>
      </c>
      <c r="R244" s="15" t="s">
        <v>1256</v>
      </c>
      <c r="S244" s="13" t="s">
        <v>1257</v>
      </c>
      <c r="T244" s="13" t="s">
        <v>57</v>
      </c>
    </row>
    <row r="245" spans="1:20" ht="18" customHeight="1" x14ac:dyDescent="0.25">
      <c r="A245" s="13" t="s">
        <v>28</v>
      </c>
      <c r="B245" s="13" t="s">
        <v>173</v>
      </c>
      <c r="C245" s="13" t="s">
        <v>1003</v>
      </c>
      <c r="D245" s="13" t="s">
        <v>189</v>
      </c>
      <c r="E245" s="13" t="s">
        <v>1754</v>
      </c>
      <c r="F245" s="13" t="s">
        <v>16</v>
      </c>
      <c r="G245" s="13" t="s">
        <v>16</v>
      </c>
      <c r="H245" s="12">
        <v>29381</v>
      </c>
      <c r="I245" s="12">
        <v>5</v>
      </c>
      <c r="J245" s="14">
        <v>43472</v>
      </c>
      <c r="K245" s="14">
        <v>43344</v>
      </c>
      <c r="L245" s="14">
        <v>43708</v>
      </c>
      <c r="M245" s="16">
        <v>680816</v>
      </c>
      <c r="N245" s="16">
        <v>372613.36</v>
      </c>
      <c r="O245" s="16">
        <v>1053429.3600000001</v>
      </c>
      <c r="P245" s="15" t="s">
        <v>1068</v>
      </c>
      <c r="Q245" s="15" t="s">
        <v>1069</v>
      </c>
      <c r="R245" s="15" t="s">
        <v>1067</v>
      </c>
      <c r="S245" s="13" t="s">
        <v>1070</v>
      </c>
      <c r="T245" s="13" t="s">
        <v>57</v>
      </c>
    </row>
    <row r="246" spans="1:20" ht="18" customHeight="1" x14ac:dyDescent="0.25">
      <c r="A246" s="13" t="s">
        <v>28</v>
      </c>
      <c r="B246" s="13" t="s">
        <v>173</v>
      </c>
      <c r="C246" s="13" t="s">
        <v>1169</v>
      </c>
      <c r="D246" s="13" t="s">
        <v>189</v>
      </c>
      <c r="E246" s="13" t="s">
        <v>1754</v>
      </c>
      <c r="F246" s="13" t="s">
        <v>16</v>
      </c>
      <c r="G246" s="13" t="s">
        <v>16</v>
      </c>
      <c r="H246" s="12">
        <v>33276</v>
      </c>
      <c r="I246" s="12">
        <v>1</v>
      </c>
      <c r="J246" s="14">
        <v>43441</v>
      </c>
      <c r="K246" s="14">
        <v>43435</v>
      </c>
      <c r="L246" s="14">
        <v>43799</v>
      </c>
      <c r="M246" s="16">
        <v>63746</v>
      </c>
      <c r="N246" s="16">
        <v>0</v>
      </c>
      <c r="O246" s="16">
        <v>63746</v>
      </c>
      <c r="P246" s="15" t="s">
        <v>1170</v>
      </c>
      <c r="Q246" s="15" t="s">
        <v>1001</v>
      </c>
      <c r="R246" s="15" t="s">
        <v>1357</v>
      </c>
      <c r="S246" s="13" t="s">
        <v>1171</v>
      </c>
      <c r="T246" s="13" t="s">
        <v>57</v>
      </c>
    </row>
    <row r="247" spans="1:20" ht="18" customHeight="1" x14ac:dyDescent="0.25">
      <c r="A247" s="13" t="s">
        <v>28</v>
      </c>
      <c r="B247" s="13" t="s">
        <v>418</v>
      </c>
      <c r="C247" s="13" t="s">
        <v>1655</v>
      </c>
      <c r="D247" s="13" t="s">
        <v>534</v>
      </c>
      <c r="E247" s="13" t="s">
        <v>1</v>
      </c>
      <c r="F247" s="13" t="s">
        <v>488</v>
      </c>
      <c r="G247" s="13" t="s">
        <v>48</v>
      </c>
      <c r="H247" s="12">
        <v>33177</v>
      </c>
      <c r="I247" s="12">
        <v>1</v>
      </c>
      <c r="J247" s="14">
        <v>43566</v>
      </c>
      <c r="K247" s="14">
        <v>43367</v>
      </c>
      <c r="L247" s="14">
        <v>43708</v>
      </c>
      <c r="M247" s="16">
        <v>85804</v>
      </c>
      <c r="N247" s="16">
        <v>48050.239999999998</v>
      </c>
      <c r="O247" s="16">
        <v>133854.24</v>
      </c>
      <c r="P247" s="15" t="s">
        <v>16</v>
      </c>
      <c r="Q247" s="15" t="s">
        <v>16</v>
      </c>
      <c r="R247" s="15" t="s">
        <v>1809</v>
      </c>
      <c r="S247" s="13" t="s">
        <v>1698</v>
      </c>
      <c r="T247" s="13" t="s">
        <v>57</v>
      </c>
    </row>
    <row r="248" spans="1:20" ht="18" customHeight="1" x14ac:dyDescent="0.25">
      <c r="A248" s="13" t="s">
        <v>28</v>
      </c>
      <c r="B248" s="13" t="s">
        <v>418</v>
      </c>
      <c r="C248" s="13" t="s">
        <v>728</v>
      </c>
      <c r="D248" s="13" t="s">
        <v>513</v>
      </c>
      <c r="E248" s="13" t="s">
        <v>1</v>
      </c>
      <c r="F248" s="13" t="s">
        <v>54</v>
      </c>
      <c r="G248" s="13" t="s">
        <v>48</v>
      </c>
      <c r="H248" s="12">
        <v>31284</v>
      </c>
      <c r="I248" s="12">
        <v>3</v>
      </c>
      <c r="J248" s="14">
        <v>43395</v>
      </c>
      <c r="K248" s="14">
        <v>43282</v>
      </c>
      <c r="L248" s="14">
        <v>43646</v>
      </c>
      <c r="M248" s="16">
        <v>39979</v>
      </c>
      <c r="N248" s="16">
        <v>22388.240000000002</v>
      </c>
      <c r="O248" s="16">
        <v>62367.24</v>
      </c>
      <c r="P248" s="15" t="s">
        <v>16</v>
      </c>
      <c r="Q248" s="15" t="s">
        <v>16</v>
      </c>
      <c r="R248" s="15" t="s">
        <v>1087</v>
      </c>
      <c r="S248" s="13" t="s">
        <v>1088</v>
      </c>
      <c r="T248" s="13" t="s">
        <v>57</v>
      </c>
    </row>
    <row r="249" spans="1:20" ht="18" customHeight="1" x14ac:dyDescent="0.25">
      <c r="A249" s="13" t="s">
        <v>28</v>
      </c>
      <c r="B249" s="13" t="s">
        <v>418</v>
      </c>
      <c r="C249" s="13" t="s">
        <v>728</v>
      </c>
      <c r="D249" s="13" t="s">
        <v>1159</v>
      </c>
      <c r="E249" s="13" t="s">
        <v>1</v>
      </c>
      <c r="F249" s="13" t="s">
        <v>54</v>
      </c>
      <c r="G249" s="13" t="s">
        <v>48</v>
      </c>
      <c r="H249" s="12">
        <v>34110</v>
      </c>
      <c r="I249" s="12">
        <v>1</v>
      </c>
      <c r="J249" s="14">
        <v>43601</v>
      </c>
      <c r="K249" s="14">
        <v>43511</v>
      </c>
      <c r="L249" s="14">
        <v>43830</v>
      </c>
      <c r="M249" s="16">
        <v>26658</v>
      </c>
      <c r="N249" s="16">
        <v>13120</v>
      </c>
      <c r="O249" s="16">
        <v>39778</v>
      </c>
      <c r="P249" s="15" t="s">
        <v>16</v>
      </c>
      <c r="Q249" s="15" t="s">
        <v>16</v>
      </c>
      <c r="R249" s="15" t="s">
        <v>1810</v>
      </c>
      <c r="S249" s="13" t="s">
        <v>1752</v>
      </c>
      <c r="T249" s="13" t="s">
        <v>57</v>
      </c>
    </row>
    <row r="250" spans="1:20" ht="18" customHeight="1" x14ac:dyDescent="0.25">
      <c r="A250" s="13" t="s">
        <v>28</v>
      </c>
      <c r="B250" s="13" t="s">
        <v>418</v>
      </c>
      <c r="C250" s="13" t="s">
        <v>1191</v>
      </c>
      <c r="D250" s="13" t="s">
        <v>189</v>
      </c>
      <c r="E250" s="13" t="s">
        <v>1754</v>
      </c>
      <c r="F250" s="13" t="s">
        <v>16</v>
      </c>
      <c r="G250" s="13" t="s">
        <v>16</v>
      </c>
      <c r="H250" s="12">
        <v>33034</v>
      </c>
      <c r="I250" s="12">
        <v>1</v>
      </c>
      <c r="J250" s="14">
        <v>43395</v>
      </c>
      <c r="K250" s="14">
        <v>43364</v>
      </c>
      <c r="L250" s="14">
        <v>43708</v>
      </c>
      <c r="M250" s="16">
        <v>112262.5</v>
      </c>
      <c r="N250" s="16">
        <v>62867</v>
      </c>
      <c r="O250" s="16">
        <v>175129.5</v>
      </c>
      <c r="P250" s="15" t="s">
        <v>1192</v>
      </c>
      <c r="Q250" s="15" t="s">
        <v>1193</v>
      </c>
      <c r="R250" s="15" t="s">
        <v>1281</v>
      </c>
      <c r="S250" s="13" t="s">
        <v>1194</v>
      </c>
      <c r="T250" s="13" t="s">
        <v>57</v>
      </c>
    </row>
    <row r="251" spans="1:20" ht="18" customHeight="1" x14ac:dyDescent="0.25">
      <c r="A251" s="13" t="s">
        <v>28</v>
      </c>
      <c r="B251" s="13" t="s">
        <v>418</v>
      </c>
      <c r="C251" s="13" t="s">
        <v>962</v>
      </c>
      <c r="D251" s="13" t="s">
        <v>436</v>
      </c>
      <c r="E251" s="13" t="s">
        <v>1</v>
      </c>
      <c r="F251" s="13" t="s">
        <v>488</v>
      </c>
      <c r="G251" s="13" t="s">
        <v>48</v>
      </c>
      <c r="H251" s="12">
        <v>22460</v>
      </c>
      <c r="I251" s="12">
        <v>17</v>
      </c>
      <c r="J251" s="14">
        <v>43509</v>
      </c>
      <c r="K251" s="14">
        <v>43352</v>
      </c>
      <c r="L251" s="14">
        <v>43685</v>
      </c>
      <c r="M251" s="16">
        <v>68166</v>
      </c>
      <c r="N251" s="16">
        <v>38173</v>
      </c>
      <c r="O251" s="16">
        <v>106339</v>
      </c>
      <c r="P251" s="15" t="s">
        <v>16</v>
      </c>
      <c r="Q251" s="15" t="s">
        <v>16</v>
      </c>
      <c r="R251" s="15" t="s">
        <v>16</v>
      </c>
      <c r="S251" s="13" t="s">
        <v>1050</v>
      </c>
      <c r="T251" s="13" t="s">
        <v>57</v>
      </c>
    </row>
    <row r="252" spans="1:20" ht="18" customHeight="1" x14ac:dyDescent="0.25">
      <c r="A252" s="13" t="s">
        <v>28</v>
      </c>
      <c r="B252" s="13" t="s">
        <v>418</v>
      </c>
      <c r="C252" s="13" t="s">
        <v>962</v>
      </c>
      <c r="D252" s="13" t="s">
        <v>436</v>
      </c>
      <c r="E252" s="13" t="s">
        <v>1</v>
      </c>
      <c r="F252" s="13" t="s">
        <v>488</v>
      </c>
      <c r="G252" s="13" t="s">
        <v>48</v>
      </c>
      <c r="H252" s="12">
        <v>22460</v>
      </c>
      <c r="I252" s="12">
        <v>18</v>
      </c>
      <c r="J252" s="14">
        <v>43557</v>
      </c>
      <c r="K252" s="14">
        <v>43405</v>
      </c>
      <c r="L252" s="14">
        <v>43685</v>
      </c>
      <c r="M252" s="16">
        <v>89655</v>
      </c>
      <c r="N252" s="16">
        <v>22559</v>
      </c>
      <c r="O252" s="16">
        <v>112214</v>
      </c>
      <c r="P252" s="15" t="s">
        <v>16</v>
      </c>
      <c r="Q252" s="15" t="s">
        <v>16</v>
      </c>
      <c r="R252" s="15" t="s">
        <v>16</v>
      </c>
      <c r="S252" s="13" t="s">
        <v>1050</v>
      </c>
      <c r="T252" s="13" t="s">
        <v>57</v>
      </c>
    </row>
    <row r="253" spans="1:20" ht="18" customHeight="1" x14ac:dyDescent="0.25">
      <c r="A253" s="13" t="s">
        <v>28</v>
      </c>
      <c r="B253" s="13" t="s">
        <v>418</v>
      </c>
      <c r="C253" s="13" t="s">
        <v>962</v>
      </c>
      <c r="D253" s="13" t="s">
        <v>54</v>
      </c>
      <c r="E253" s="13" t="s">
        <v>1754</v>
      </c>
      <c r="F253" s="13" t="s">
        <v>16</v>
      </c>
      <c r="G253" s="13" t="s">
        <v>16</v>
      </c>
      <c r="H253" s="12">
        <v>31988</v>
      </c>
      <c r="I253" s="12">
        <v>1</v>
      </c>
      <c r="J253" s="14">
        <v>43416</v>
      </c>
      <c r="K253" s="14">
        <v>43358</v>
      </c>
      <c r="L253" s="14">
        <v>43677</v>
      </c>
      <c r="M253" s="16">
        <v>1774351</v>
      </c>
      <c r="N253" s="16">
        <v>829111.36</v>
      </c>
      <c r="O253" s="16">
        <v>2603462.36</v>
      </c>
      <c r="P253" s="15" t="s">
        <v>16</v>
      </c>
      <c r="Q253" s="15" t="s">
        <v>16</v>
      </c>
      <c r="R253" s="15" t="s">
        <v>1353</v>
      </c>
      <c r="S253" s="13" t="s">
        <v>1354</v>
      </c>
      <c r="T253" s="13" t="s">
        <v>57</v>
      </c>
    </row>
    <row r="254" spans="1:20" ht="18" customHeight="1" x14ac:dyDescent="0.25">
      <c r="A254" s="13" t="s">
        <v>28</v>
      </c>
      <c r="B254" s="13" t="s">
        <v>418</v>
      </c>
      <c r="C254" s="13" t="s">
        <v>962</v>
      </c>
      <c r="D254" s="13" t="s">
        <v>488</v>
      </c>
      <c r="E254" s="13" t="s">
        <v>1754</v>
      </c>
      <c r="F254" s="13" t="s">
        <v>16</v>
      </c>
      <c r="G254" s="13" t="s">
        <v>16</v>
      </c>
      <c r="H254" s="12">
        <v>33109</v>
      </c>
      <c r="I254" s="12">
        <v>1</v>
      </c>
      <c r="J254" s="14">
        <v>43518</v>
      </c>
      <c r="K254" s="14">
        <v>43497</v>
      </c>
      <c r="L254" s="14">
        <v>43861</v>
      </c>
      <c r="M254" s="16">
        <v>449996.16</v>
      </c>
      <c r="N254" s="16">
        <v>190555.68</v>
      </c>
      <c r="O254" s="16">
        <v>640551.84</v>
      </c>
      <c r="P254" s="15" t="s">
        <v>1202</v>
      </c>
      <c r="Q254" s="15" t="s">
        <v>1203</v>
      </c>
      <c r="R254" s="15" t="s">
        <v>1443</v>
      </c>
      <c r="S254" s="13" t="s">
        <v>1204</v>
      </c>
      <c r="T254" s="13" t="s">
        <v>57</v>
      </c>
    </row>
    <row r="255" spans="1:20" ht="18" customHeight="1" x14ac:dyDescent="0.25">
      <c r="A255" s="13" t="s">
        <v>28</v>
      </c>
      <c r="B255" s="13" t="s">
        <v>418</v>
      </c>
      <c r="C255" s="13" t="s">
        <v>962</v>
      </c>
      <c r="D255" s="13" t="s">
        <v>453</v>
      </c>
      <c r="E255" s="13" t="s">
        <v>60</v>
      </c>
      <c r="F255" s="13" t="s">
        <v>16</v>
      </c>
      <c r="G255" s="13" t="s">
        <v>16</v>
      </c>
      <c r="H255" s="12">
        <v>33970</v>
      </c>
      <c r="I255" s="12">
        <v>1</v>
      </c>
      <c r="J255" s="14">
        <v>43502</v>
      </c>
      <c r="K255" s="14">
        <v>43501</v>
      </c>
      <c r="L255" s="14">
        <v>44227</v>
      </c>
      <c r="M255" s="16">
        <v>1176550</v>
      </c>
      <c r="N255" s="16">
        <v>117655</v>
      </c>
      <c r="O255" s="16">
        <v>1294205</v>
      </c>
      <c r="P255" s="15" t="s">
        <v>16</v>
      </c>
      <c r="Q255" s="15" t="s">
        <v>16</v>
      </c>
      <c r="R255" s="15" t="s">
        <v>1483</v>
      </c>
      <c r="S255" s="13" t="s">
        <v>1405</v>
      </c>
      <c r="T255" s="13" t="s">
        <v>57</v>
      </c>
    </row>
    <row r="256" spans="1:20" ht="18" customHeight="1" x14ac:dyDescent="0.25">
      <c r="A256" s="13" t="s">
        <v>28</v>
      </c>
      <c r="B256" s="13" t="s">
        <v>418</v>
      </c>
      <c r="C256" s="13" t="s">
        <v>419</v>
      </c>
      <c r="D256" s="13" t="s">
        <v>420</v>
      </c>
      <c r="E256" s="13" t="s">
        <v>60</v>
      </c>
      <c r="F256" s="13" t="s">
        <v>16</v>
      </c>
      <c r="G256" s="13" t="s">
        <v>16</v>
      </c>
      <c r="H256" s="12">
        <v>33303</v>
      </c>
      <c r="I256" s="12">
        <v>1</v>
      </c>
      <c r="J256" s="14">
        <v>43360</v>
      </c>
      <c r="K256" s="14">
        <v>43344</v>
      </c>
      <c r="L256" s="14">
        <v>43708</v>
      </c>
      <c r="M256" s="16">
        <v>10000</v>
      </c>
      <c r="N256" s="16">
        <v>0</v>
      </c>
      <c r="O256" s="16">
        <v>10000</v>
      </c>
      <c r="P256" s="15" t="s">
        <v>16</v>
      </c>
      <c r="Q256" s="15" t="s">
        <v>16</v>
      </c>
      <c r="R256" s="15" t="s">
        <v>16</v>
      </c>
      <c r="S256" s="13" t="s">
        <v>421</v>
      </c>
      <c r="T256" s="13" t="s">
        <v>57</v>
      </c>
    </row>
    <row r="257" spans="1:20" ht="18" customHeight="1" x14ac:dyDescent="0.25">
      <c r="A257" s="13" t="s">
        <v>28</v>
      </c>
      <c r="B257" s="13" t="s">
        <v>418</v>
      </c>
      <c r="C257" s="13" t="s">
        <v>419</v>
      </c>
      <c r="D257" s="13" t="s">
        <v>1197</v>
      </c>
      <c r="E257" s="13" t="s">
        <v>60</v>
      </c>
      <c r="F257" s="13" t="s">
        <v>16</v>
      </c>
      <c r="G257" s="13" t="s">
        <v>16</v>
      </c>
      <c r="H257" s="12">
        <v>33547</v>
      </c>
      <c r="I257" s="12">
        <v>1</v>
      </c>
      <c r="J257" s="14">
        <v>43517</v>
      </c>
      <c r="K257" s="14">
        <v>43466</v>
      </c>
      <c r="L257" s="14">
        <v>43830</v>
      </c>
      <c r="M257" s="16">
        <v>36363</v>
      </c>
      <c r="N257" s="16">
        <v>3636</v>
      </c>
      <c r="O257" s="16">
        <v>39999</v>
      </c>
      <c r="P257" s="15" t="s">
        <v>16</v>
      </c>
      <c r="Q257" s="15" t="s">
        <v>16</v>
      </c>
      <c r="R257" s="15" t="s">
        <v>16</v>
      </c>
      <c r="S257" s="13" t="s">
        <v>1702</v>
      </c>
      <c r="T257" s="13" t="s">
        <v>57</v>
      </c>
    </row>
    <row r="258" spans="1:20" ht="18" customHeight="1" x14ac:dyDescent="0.25">
      <c r="A258" s="13" t="s">
        <v>28</v>
      </c>
      <c r="B258" s="13" t="s">
        <v>418</v>
      </c>
      <c r="C258" s="13" t="s">
        <v>419</v>
      </c>
      <c r="D258" s="13" t="s">
        <v>488</v>
      </c>
      <c r="E258" s="13" t="s">
        <v>1754</v>
      </c>
      <c r="F258" s="13" t="s">
        <v>16</v>
      </c>
      <c r="G258" s="13" t="s">
        <v>16</v>
      </c>
      <c r="H258" s="12">
        <v>33876</v>
      </c>
      <c r="I258" s="12">
        <v>1</v>
      </c>
      <c r="J258" s="14">
        <v>43644</v>
      </c>
      <c r="K258" s="14">
        <v>43647</v>
      </c>
      <c r="L258" s="14">
        <v>44012</v>
      </c>
      <c r="M258" s="16">
        <v>52319</v>
      </c>
      <c r="N258" s="16">
        <v>25681</v>
      </c>
      <c r="O258" s="16">
        <v>78000</v>
      </c>
      <c r="P258" s="15" t="s">
        <v>1242</v>
      </c>
      <c r="Q258" s="15" t="s">
        <v>1243</v>
      </c>
      <c r="R258" s="15" t="s">
        <v>1812</v>
      </c>
      <c r="S258" s="13" t="s">
        <v>1267</v>
      </c>
      <c r="T258" s="13" t="s">
        <v>57</v>
      </c>
    </row>
    <row r="259" spans="1:20" ht="18" customHeight="1" x14ac:dyDescent="0.25">
      <c r="A259" s="13" t="s">
        <v>28</v>
      </c>
      <c r="B259" s="13" t="s">
        <v>418</v>
      </c>
      <c r="C259" s="13" t="s">
        <v>419</v>
      </c>
      <c r="D259" s="13" t="s">
        <v>1425</v>
      </c>
      <c r="E259" s="13" t="s">
        <v>60</v>
      </c>
      <c r="F259" s="13" t="s">
        <v>1811</v>
      </c>
      <c r="G259" s="13" t="s">
        <v>60</v>
      </c>
      <c r="H259" s="12">
        <v>33990</v>
      </c>
      <c r="I259" s="12">
        <v>1</v>
      </c>
      <c r="J259" s="14">
        <v>43537</v>
      </c>
      <c r="K259" s="14">
        <v>43435</v>
      </c>
      <c r="L259" s="14">
        <v>44530</v>
      </c>
      <c r="M259" s="16">
        <v>71249</v>
      </c>
      <c r="N259" s="16">
        <v>3751</v>
      </c>
      <c r="O259" s="16">
        <v>75000</v>
      </c>
      <c r="P259" s="15" t="s">
        <v>16</v>
      </c>
      <c r="Q259" s="15" t="s">
        <v>16</v>
      </c>
      <c r="R259" s="15" t="s">
        <v>16</v>
      </c>
      <c r="S259" s="13" t="s">
        <v>1369</v>
      </c>
      <c r="T259" s="13" t="s">
        <v>57</v>
      </c>
    </row>
    <row r="260" spans="1:20" ht="18" customHeight="1" x14ac:dyDescent="0.25">
      <c r="A260" s="13" t="s">
        <v>28</v>
      </c>
      <c r="B260" s="13" t="s">
        <v>418</v>
      </c>
      <c r="C260" s="13" t="s">
        <v>594</v>
      </c>
      <c r="D260" s="13" t="s">
        <v>662</v>
      </c>
      <c r="E260" s="13" t="s">
        <v>1754</v>
      </c>
      <c r="F260" s="13" t="s">
        <v>16</v>
      </c>
      <c r="G260" s="13" t="s">
        <v>16</v>
      </c>
      <c r="H260" s="12">
        <v>28468</v>
      </c>
      <c r="I260" s="12">
        <v>5</v>
      </c>
      <c r="J260" s="14">
        <v>43322</v>
      </c>
      <c r="K260" s="14">
        <v>43313</v>
      </c>
      <c r="L260" s="14">
        <v>43677</v>
      </c>
      <c r="M260" s="16">
        <v>453801</v>
      </c>
      <c r="N260" s="16">
        <v>254128.56</v>
      </c>
      <c r="O260" s="16">
        <v>707929.56</v>
      </c>
      <c r="P260" s="15" t="s">
        <v>80</v>
      </c>
      <c r="Q260" s="15" t="s">
        <v>81</v>
      </c>
      <c r="R260" s="15" t="s">
        <v>596</v>
      </c>
      <c r="S260" s="13" t="s">
        <v>597</v>
      </c>
      <c r="T260" s="13" t="s">
        <v>57</v>
      </c>
    </row>
    <row r="261" spans="1:20" ht="18" customHeight="1" x14ac:dyDescent="0.25">
      <c r="A261" s="13" t="s">
        <v>28</v>
      </c>
      <c r="B261" s="13" t="s">
        <v>418</v>
      </c>
      <c r="C261" s="13" t="s">
        <v>538</v>
      </c>
      <c r="D261" s="13" t="s">
        <v>54</v>
      </c>
      <c r="E261" s="13" t="s">
        <v>1754</v>
      </c>
      <c r="F261" s="13" t="s">
        <v>16</v>
      </c>
      <c r="G261" s="13" t="s">
        <v>16</v>
      </c>
      <c r="H261" s="12">
        <v>29184</v>
      </c>
      <c r="I261" s="12">
        <v>4</v>
      </c>
      <c r="J261" s="14">
        <v>43354</v>
      </c>
      <c r="K261" s="14">
        <v>43344</v>
      </c>
      <c r="L261" s="14">
        <v>44074</v>
      </c>
      <c r="M261" s="16">
        <v>250000</v>
      </c>
      <c r="N261" s="16">
        <v>140000</v>
      </c>
      <c r="O261" s="16">
        <v>390000</v>
      </c>
      <c r="P261" s="15" t="s">
        <v>80</v>
      </c>
      <c r="Q261" s="15" t="s">
        <v>81</v>
      </c>
      <c r="R261" s="15" t="s">
        <v>539</v>
      </c>
      <c r="S261" s="13" t="s">
        <v>540</v>
      </c>
      <c r="T261" s="13" t="s">
        <v>57</v>
      </c>
    </row>
    <row r="262" spans="1:20" ht="18" customHeight="1" x14ac:dyDescent="0.25">
      <c r="A262" s="13" t="s">
        <v>28</v>
      </c>
      <c r="B262" s="13" t="s">
        <v>418</v>
      </c>
      <c r="C262" s="13" t="s">
        <v>998</v>
      </c>
      <c r="D262" s="13" t="s">
        <v>488</v>
      </c>
      <c r="E262" s="13" t="s">
        <v>1754</v>
      </c>
      <c r="F262" s="13" t="s">
        <v>16</v>
      </c>
      <c r="G262" s="13" t="s">
        <v>16</v>
      </c>
      <c r="H262" s="12">
        <v>32427</v>
      </c>
      <c r="I262" s="12">
        <v>2</v>
      </c>
      <c r="J262" s="14">
        <v>43518</v>
      </c>
      <c r="K262" s="14">
        <v>43497</v>
      </c>
      <c r="L262" s="14">
        <v>43861</v>
      </c>
      <c r="M262" s="16">
        <v>122612</v>
      </c>
      <c r="N262" s="16">
        <v>68662.720000000001</v>
      </c>
      <c r="O262" s="16">
        <v>191274.72</v>
      </c>
      <c r="P262" s="15" t="s">
        <v>240</v>
      </c>
      <c r="Q262" s="15" t="s">
        <v>241</v>
      </c>
      <c r="R262" s="15" t="s">
        <v>999</v>
      </c>
      <c r="S262" s="13" t="s">
        <v>1000</v>
      </c>
      <c r="T262" s="13" t="s">
        <v>57</v>
      </c>
    </row>
    <row r="263" spans="1:20" ht="18" customHeight="1" x14ac:dyDescent="0.25">
      <c r="A263" s="13" t="s">
        <v>28</v>
      </c>
      <c r="B263" s="13" t="s">
        <v>418</v>
      </c>
      <c r="C263" s="13" t="s">
        <v>998</v>
      </c>
      <c r="D263" s="13" t="s">
        <v>488</v>
      </c>
      <c r="E263" s="13" t="s">
        <v>1754</v>
      </c>
      <c r="F263" s="13" t="s">
        <v>16</v>
      </c>
      <c r="G263" s="13" t="s">
        <v>16</v>
      </c>
      <c r="H263" s="12">
        <v>33392</v>
      </c>
      <c r="I263" s="12">
        <v>1</v>
      </c>
      <c r="J263" s="14">
        <v>43480</v>
      </c>
      <c r="K263" s="14">
        <v>43449</v>
      </c>
      <c r="L263" s="14">
        <v>43799</v>
      </c>
      <c r="M263" s="16">
        <v>383575</v>
      </c>
      <c r="N263" s="16">
        <v>199806.32</v>
      </c>
      <c r="O263" s="16">
        <v>583381.31999999995</v>
      </c>
      <c r="P263" s="15" t="s">
        <v>397</v>
      </c>
      <c r="Q263" s="15" t="s">
        <v>398</v>
      </c>
      <c r="R263" s="15" t="s">
        <v>1436</v>
      </c>
      <c r="S263" s="13" t="s">
        <v>1158</v>
      </c>
      <c r="T263" s="13" t="s">
        <v>57</v>
      </c>
    </row>
    <row r="264" spans="1:20" ht="18" customHeight="1" x14ac:dyDescent="0.25">
      <c r="A264" s="13" t="s">
        <v>28</v>
      </c>
      <c r="B264" s="13" t="s">
        <v>418</v>
      </c>
      <c r="C264" s="13" t="s">
        <v>687</v>
      </c>
      <c r="D264" s="13" t="s">
        <v>102</v>
      </c>
      <c r="E264" s="13" t="s">
        <v>60</v>
      </c>
      <c r="F264" s="13" t="s">
        <v>16</v>
      </c>
      <c r="G264" s="13" t="s">
        <v>16</v>
      </c>
      <c r="H264" s="12">
        <v>32254</v>
      </c>
      <c r="I264" s="12">
        <v>2</v>
      </c>
      <c r="J264" s="14">
        <v>43413</v>
      </c>
      <c r="K264" s="14">
        <v>43405</v>
      </c>
      <c r="L264" s="14">
        <v>43769</v>
      </c>
      <c r="M264" s="16">
        <v>50000</v>
      </c>
      <c r="N264" s="16">
        <v>4000</v>
      </c>
      <c r="O264" s="16">
        <v>54000</v>
      </c>
      <c r="P264" s="15" t="s">
        <v>16</v>
      </c>
      <c r="Q264" s="15" t="s">
        <v>16</v>
      </c>
      <c r="R264" s="15" t="s">
        <v>1042</v>
      </c>
      <c r="S264" s="13" t="s">
        <v>1043</v>
      </c>
      <c r="T264" s="13" t="s">
        <v>57</v>
      </c>
    </row>
    <row r="265" spans="1:20" ht="18" customHeight="1" x14ac:dyDescent="0.25">
      <c r="A265" s="13" t="s">
        <v>28</v>
      </c>
      <c r="B265" s="13" t="s">
        <v>418</v>
      </c>
      <c r="C265" s="13" t="s">
        <v>687</v>
      </c>
      <c r="D265" s="13" t="s">
        <v>754</v>
      </c>
      <c r="E265" s="13" t="s">
        <v>60</v>
      </c>
      <c r="F265" s="13" t="s">
        <v>16</v>
      </c>
      <c r="G265" s="13" t="s">
        <v>16</v>
      </c>
      <c r="H265" s="12">
        <v>33986</v>
      </c>
      <c r="I265" s="12">
        <v>1</v>
      </c>
      <c r="J265" s="14">
        <v>43517</v>
      </c>
      <c r="K265" s="14">
        <v>43466</v>
      </c>
      <c r="L265" s="14">
        <v>43830</v>
      </c>
      <c r="M265" s="16">
        <v>18437</v>
      </c>
      <c r="N265" s="16">
        <v>922</v>
      </c>
      <c r="O265" s="16">
        <v>19359</v>
      </c>
      <c r="P265" s="15" t="s">
        <v>16</v>
      </c>
      <c r="Q265" s="15" t="s">
        <v>16</v>
      </c>
      <c r="R265" s="15" t="s">
        <v>1427</v>
      </c>
      <c r="S265" s="13" t="s">
        <v>1392</v>
      </c>
      <c r="T265" s="13" t="s">
        <v>57</v>
      </c>
    </row>
    <row r="266" spans="1:20" ht="18" customHeight="1" x14ac:dyDescent="0.25">
      <c r="A266" s="13" t="s">
        <v>28</v>
      </c>
      <c r="B266" s="13" t="s">
        <v>782</v>
      </c>
      <c r="C266" s="13" t="s">
        <v>783</v>
      </c>
      <c r="D266" s="13" t="s">
        <v>784</v>
      </c>
      <c r="E266" s="13" t="s">
        <v>1757</v>
      </c>
      <c r="F266" s="13" t="s">
        <v>16</v>
      </c>
      <c r="G266" s="13" t="s">
        <v>16</v>
      </c>
      <c r="H266" s="12">
        <v>33632</v>
      </c>
      <c r="I266" s="12">
        <v>1</v>
      </c>
      <c r="J266" s="14">
        <v>43404</v>
      </c>
      <c r="K266" s="14">
        <v>43374</v>
      </c>
      <c r="L266" s="14">
        <v>43646</v>
      </c>
      <c r="M266" s="16">
        <v>6500</v>
      </c>
      <c r="N266" s="16">
        <v>0</v>
      </c>
      <c r="O266" s="16">
        <v>6500</v>
      </c>
      <c r="P266" s="15" t="s">
        <v>16</v>
      </c>
      <c r="Q266" s="15" t="s">
        <v>16</v>
      </c>
      <c r="R266" s="15" t="s">
        <v>16</v>
      </c>
      <c r="S266" s="13" t="s">
        <v>785</v>
      </c>
      <c r="T266" s="13" t="s">
        <v>70</v>
      </c>
    </row>
    <row r="267" spans="1:20" ht="18" customHeight="1" x14ac:dyDescent="0.25">
      <c r="A267" s="13" t="s">
        <v>28</v>
      </c>
      <c r="B267" s="13" t="s">
        <v>782</v>
      </c>
      <c r="C267" s="13" t="s">
        <v>1059</v>
      </c>
      <c r="D267" s="13" t="s">
        <v>1060</v>
      </c>
      <c r="E267" s="13" t="s">
        <v>1754</v>
      </c>
      <c r="F267" s="13" t="s">
        <v>16</v>
      </c>
      <c r="G267" s="13" t="s">
        <v>16</v>
      </c>
      <c r="H267" s="12">
        <v>33009</v>
      </c>
      <c r="I267" s="12">
        <v>1</v>
      </c>
      <c r="J267" s="14">
        <v>43413</v>
      </c>
      <c r="K267" s="14">
        <v>43374</v>
      </c>
      <c r="L267" s="14">
        <v>43738</v>
      </c>
      <c r="M267" s="16">
        <v>1353672</v>
      </c>
      <c r="N267" s="16">
        <v>0</v>
      </c>
      <c r="O267" s="16">
        <v>1353672</v>
      </c>
      <c r="P267" s="15" t="s">
        <v>16</v>
      </c>
      <c r="Q267" s="15" t="s">
        <v>16</v>
      </c>
      <c r="R267" s="15" t="s">
        <v>1061</v>
      </c>
      <c r="S267" s="13" t="s">
        <v>1062</v>
      </c>
      <c r="T267" s="13" t="s">
        <v>70</v>
      </c>
    </row>
    <row r="268" spans="1:20" ht="18" customHeight="1" x14ac:dyDescent="0.25">
      <c r="A268" s="13" t="s">
        <v>28</v>
      </c>
      <c r="B268" s="13" t="s">
        <v>782</v>
      </c>
      <c r="C268" s="13" t="s">
        <v>1059</v>
      </c>
      <c r="D268" s="13" t="s">
        <v>1060</v>
      </c>
      <c r="E268" s="13" t="s">
        <v>1754</v>
      </c>
      <c r="F268" s="13" t="s">
        <v>16</v>
      </c>
      <c r="G268" s="13" t="s">
        <v>16</v>
      </c>
      <c r="H268" s="12">
        <v>33009</v>
      </c>
      <c r="I268" s="12">
        <v>2</v>
      </c>
      <c r="J268" s="14">
        <v>43467</v>
      </c>
      <c r="K268" s="14">
        <v>43374</v>
      </c>
      <c r="L268" s="14">
        <v>43738</v>
      </c>
      <c r="M268" s="16">
        <v>110595</v>
      </c>
      <c r="N268" s="16">
        <v>0</v>
      </c>
      <c r="O268" s="16">
        <v>110595</v>
      </c>
      <c r="P268" s="15" t="s">
        <v>16</v>
      </c>
      <c r="Q268" s="15" t="s">
        <v>16</v>
      </c>
      <c r="R268" s="15" t="s">
        <v>1061</v>
      </c>
      <c r="S268" s="13" t="s">
        <v>1062</v>
      </c>
      <c r="T268" s="13" t="s">
        <v>70</v>
      </c>
    </row>
    <row r="269" spans="1:20" ht="18" customHeight="1" x14ac:dyDescent="0.25">
      <c r="A269" s="13" t="s">
        <v>28</v>
      </c>
      <c r="B269" s="13" t="s">
        <v>831</v>
      </c>
      <c r="C269" s="13" t="s">
        <v>792</v>
      </c>
      <c r="D269" s="13" t="s">
        <v>702</v>
      </c>
      <c r="E269" s="13" t="s">
        <v>60</v>
      </c>
      <c r="F269" s="13" t="s">
        <v>1813</v>
      </c>
      <c r="G269" s="13" t="s">
        <v>47</v>
      </c>
      <c r="H269" s="12">
        <v>34092</v>
      </c>
      <c r="I269" s="12">
        <v>1</v>
      </c>
      <c r="J269" s="14">
        <v>43620</v>
      </c>
      <c r="K269" s="14">
        <v>43606</v>
      </c>
      <c r="L269" s="14">
        <v>72825</v>
      </c>
      <c r="M269" s="16">
        <v>0</v>
      </c>
      <c r="N269" s="16">
        <v>0</v>
      </c>
      <c r="O269" s="16">
        <v>0</v>
      </c>
      <c r="P269" s="15" t="s">
        <v>16</v>
      </c>
      <c r="Q269" s="15" t="s">
        <v>16</v>
      </c>
      <c r="R269" s="15" t="s">
        <v>16</v>
      </c>
      <c r="S269" s="13" t="s">
        <v>1406</v>
      </c>
      <c r="T269" s="13" t="s">
        <v>57</v>
      </c>
    </row>
    <row r="270" spans="1:20" ht="18" customHeight="1" x14ac:dyDescent="0.25">
      <c r="A270" s="13" t="s">
        <v>28</v>
      </c>
      <c r="B270" s="13" t="s">
        <v>831</v>
      </c>
      <c r="C270" s="13" t="s">
        <v>792</v>
      </c>
      <c r="D270" s="13" t="s">
        <v>702</v>
      </c>
      <c r="E270" s="13" t="s">
        <v>60</v>
      </c>
      <c r="F270" s="13" t="s">
        <v>1814</v>
      </c>
      <c r="G270" s="13" t="s">
        <v>47</v>
      </c>
      <c r="H270" s="12">
        <v>34113</v>
      </c>
      <c r="I270" s="12">
        <v>1</v>
      </c>
      <c r="J270" s="14">
        <v>43620</v>
      </c>
      <c r="K270" s="14">
        <v>43606</v>
      </c>
      <c r="L270" s="14">
        <v>72825</v>
      </c>
      <c r="M270" s="16">
        <v>0</v>
      </c>
      <c r="N270" s="16">
        <v>0</v>
      </c>
      <c r="O270" s="16">
        <v>0</v>
      </c>
      <c r="P270" s="15" t="s">
        <v>16</v>
      </c>
      <c r="Q270" s="15" t="s">
        <v>16</v>
      </c>
      <c r="R270" s="15" t="s">
        <v>16</v>
      </c>
      <c r="S270" s="13" t="s">
        <v>1417</v>
      </c>
      <c r="T270" s="13" t="s">
        <v>57</v>
      </c>
    </row>
    <row r="271" spans="1:20" ht="18" customHeight="1" x14ac:dyDescent="0.25">
      <c r="A271" s="13" t="s">
        <v>28</v>
      </c>
      <c r="B271" s="13" t="s">
        <v>831</v>
      </c>
      <c r="C271" s="13" t="s">
        <v>1577</v>
      </c>
      <c r="D271" s="13" t="s">
        <v>702</v>
      </c>
      <c r="E271" s="13" t="s">
        <v>60</v>
      </c>
      <c r="F271" s="13" t="s">
        <v>16</v>
      </c>
      <c r="G271" s="13" t="s">
        <v>16</v>
      </c>
      <c r="H271" s="12">
        <v>28715</v>
      </c>
      <c r="I271" s="12">
        <v>3</v>
      </c>
      <c r="J271" s="14">
        <v>43646</v>
      </c>
      <c r="K271" s="14">
        <v>43282</v>
      </c>
      <c r="L271" s="14">
        <v>43646</v>
      </c>
      <c r="M271" s="16">
        <v>1755.07</v>
      </c>
      <c r="N271" s="16">
        <v>494.93</v>
      </c>
      <c r="O271" s="16">
        <v>2250</v>
      </c>
      <c r="P271" s="15" t="s">
        <v>16</v>
      </c>
      <c r="Q271" s="15" t="s">
        <v>16</v>
      </c>
      <c r="R271" s="15" t="s">
        <v>16</v>
      </c>
      <c r="S271" s="13" t="s">
        <v>1647</v>
      </c>
      <c r="T271" s="13" t="s">
        <v>57</v>
      </c>
    </row>
    <row r="272" spans="1:20" ht="18" customHeight="1" x14ac:dyDescent="0.25">
      <c r="A272" s="13" t="s">
        <v>28</v>
      </c>
      <c r="B272" s="13" t="s">
        <v>831</v>
      </c>
      <c r="C272" s="13" t="s">
        <v>1577</v>
      </c>
      <c r="D272" s="13" t="s">
        <v>702</v>
      </c>
      <c r="E272" s="13" t="s">
        <v>60</v>
      </c>
      <c r="F272" s="13" t="s">
        <v>16</v>
      </c>
      <c r="G272" s="13" t="s">
        <v>16</v>
      </c>
      <c r="H272" s="12">
        <v>29219</v>
      </c>
      <c r="I272" s="12">
        <v>2</v>
      </c>
      <c r="J272" s="14">
        <v>43646</v>
      </c>
      <c r="K272" s="14">
        <v>43282</v>
      </c>
      <c r="L272" s="14">
        <v>43646</v>
      </c>
      <c r="M272" s="16">
        <v>17160.689999999999</v>
      </c>
      <c r="N272" s="16">
        <v>4839.3100000000004</v>
      </c>
      <c r="O272" s="16">
        <v>22000</v>
      </c>
      <c r="P272" s="15" t="s">
        <v>16</v>
      </c>
      <c r="Q272" s="15" t="s">
        <v>16</v>
      </c>
      <c r="R272" s="15" t="s">
        <v>1815</v>
      </c>
      <c r="S272" s="13" t="s">
        <v>1599</v>
      </c>
      <c r="T272" s="13" t="s">
        <v>57</v>
      </c>
    </row>
    <row r="273" spans="1:20" ht="18" customHeight="1" x14ac:dyDescent="0.25">
      <c r="A273" s="13" t="s">
        <v>28</v>
      </c>
      <c r="B273" s="13" t="s">
        <v>831</v>
      </c>
      <c r="C273" s="13" t="s">
        <v>1577</v>
      </c>
      <c r="D273" s="13" t="s">
        <v>702</v>
      </c>
      <c r="E273" s="13" t="s">
        <v>60</v>
      </c>
      <c r="F273" s="13" t="s">
        <v>189</v>
      </c>
      <c r="G273" s="13" t="s">
        <v>48</v>
      </c>
      <c r="H273" s="12">
        <v>30356</v>
      </c>
      <c r="I273" s="12">
        <v>5</v>
      </c>
      <c r="J273" s="14">
        <v>43646</v>
      </c>
      <c r="K273" s="14">
        <v>43282</v>
      </c>
      <c r="L273" s="14">
        <v>43646</v>
      </c>
      <c r="M273" s="16">
        <v>6007.8</v>
      </c>
      <c r="N273" s="16">
        <v>1694.2</v>
      </c>
      <c r="O273" s="16">
        <v>7702</v>
      </c>
      <c r="P273" s="15" t="s">
        <v>16</v>
      </c>
      <c r="Q273" s="15" t="s">
        <v>16</v>
      </c>
      <c r="R273" s="15" t="s">
        <v>1703</v>
      </c>
      <c r="S273" s="13" t="s">
        <v>1704</v>
      </c>
      <c r="T273" s="13" t="s">
        <v>57</v>
      </c>
    </row>
    <row r="274" spans="1:20" ht="18" customHeight="1" x14ac:dyDescent="0.25">
      <c r="A274" s="13" t="s">
        <v>28</v>
      </c>
      <c r="B274" s="13" t="s">
        <v>831</v>
      </c>
      <c r="C274" s="13" t="s">
        <v>1577</v>
      </c>
      <c r="D274" s="13" t="s">
        <v>702</v>
      </c>
      <c r="E274" s="13" t="s">
        <v>60</v>
      </c>
      <c r="F274" s="13" t="s">
        <v>16</v>
      </c>
      <c r="G274" s="13" t="s">
        <v>16</v>
      </c>
      <c r="H274" s="12">
        <v>32228</v>
      </c>
      <c r="I274" s="12">
        <v>3</v>
      </c>
      <c r="J274" s="14">
        <v>43646</v>
      </c>
      <c r="K274" s="14">
        <v>43282</v>
      </c>
      <c r="L274" s="14">
        <v>43646</v>
      </c>
      <c r="M274" s="16">
        <v>3276.13</v>
      </c>
      <c r="N274" s="16">
        <v>923.87</v>
      </c>
      <c r="O274" s="16">
        <v>4200</v>
      </c>
      <c r="P274" s="15" t="s">
        <v>16</v>
      </c>
      <c r="Q274" s="15" t="s">
        <v>16</v>
      </c>
      <c r="R274" s="15" t="s">
        <v>1596</v>
      </c>
      <c r="S274" s="13" t="s">
        <v>1597</v>
      </c>
      <c r="T274" s="13" t="s">
        <v>57</v>
      </c>
    </row>
    <row r="275" spans="1:20" ht="18" customHeight="1" x14ac:dyDescent="0.25">
      <c r="A275" s="13" t="s">
        <v>28</v>
      </c>
      <c r="B275" s="13" t="s">
        <v>831</v>
      </c>
      <c r="C275" s="13" t="s">
        <v>1577</v>
      </c>
      <c r="D275" s="13" t="s">
        <v>702</v>
      </c>
      <c r="E275" s="13" t="s">
        <v>60</v>
      </c>
      <c r="F275" s="13" t="s">
        <v>189</v>
      </c>
      <c r="G275" s="13" t="s">
        <v>48</v>
      </c>
      <c r="H275" s="12">
        <v>32918</v>
      </c>
      <c r="I275" s="12">
        <v>2</v>
      </c>
      <c r="J275" s="14">
        <v>43646</v>
      </c>
      <c r="K275" s="14">
        <v>43282</v>
      </c>
      <c r="L275" s="14">
        <v>43646</v>
      </c>
      <c r="M275" s="16">
        <v>1282.05</v>
      </c>
      <c r="N275" s="16">
        <v>717.95</v>
      </c>
      <c r="O275" s="16">
        <v>2000</v>
      </c>
      <c r="P275" s="15" t="s">
        <v>16</v>
      </c>
      <c r="Q275" s="15" t="s">
        <v>16</v>
      </c>
      <c r="R275" s="15" t="s">
        <v>16</v>
      </c>
      <c r="S275" s="13" t="s">
        <v>1598</v>
      </c>
      <c r="T275" s="13" t="s">
        <v>57</v>
      </c>
    </row>
    <row r="276" spans="1:20" ht="18" customHeight="1" x14ac:dyDescent="0.25">
      <c r="A276" s="13" t="s">
        <v>28</v>
      </c>
      <c r="B276" s="13" t="s">
        <v>147</v>
      </c>
      <c r="C276" s="13" t="s">
        <v>148</v>
      </c>
      <c r="D276" s="13" t="s">
        <v>149</v>
      </c>
      <c r="E276" s="13" t="s">
        <v>1757</v>
      </c>
      <c r="F276" s="13" t="s">
        <v>16</v>
      </c>
      <c r="G276" s="13" t="s">
        <v>16</v>
      </c>
      <c r="H276" s="12">
        <v>32969</v>
      </c>
      <c r="I276" s="12">
        <v>2</v>
      </c>
      <c r="J276" s="14">
        <v>43298</v>
      </c>
      <c r="K276" s="14">
        <v>43281</v>
      </c>
      <c r="L276" s="14">
        <v>43646</v>
      </c>
      <c r="M276" s="16">
        <v>3623</v>
      </c>
      <c r="N276" s="16">
        <v>1376.74</v>
      </c>
      <c r="O276" s="16">
        <v>4999.74</v>
      </c>
      <c r="P276" s="15" t="s">
        <v>16</v>
      </c>
      <c r="Q276" s="15" t="s">
        <v>16</v>
      </c>
      <c r="R276" s="15" t="s">
        <v>150</v>
      </c>
      <c r="S276" s="13" t="s">
        <v>151</v>
      </c>
      <c r="T276" s="13" t="s">
        <v>70</v>
      </c>
    </row>
    <row r="277" spans="1:20" ht="18" customHeight="1" x14ac:dyDescent="0.25">
      <c r="A277" s="13" t="s">
        <v>28</v>
      </c>
      <c r="B277" s="13" t="s">
        <v>147</v>
      </c>
      <c r="C277" s="13" t="s">
        <v>148</v>
      </c>
      <c r="D277" s="13" t="s">
        <v>566</v>
      </c>
      <c r="E277" s="13" t="s">
        <v>60</v>
      </c>
      <c r="F277" s="13" t="s">
        <v>16</v>
      </c>
      <c r="G277" s="13" t="s">
        <v>16</v>
      </c>
      <c r="H277" s="12">
        <v>33690</v>
      </c>
      <c r="I277" s="12">
        <v>1</v>
      </c>
      <c r="J277" s="14">
        <v>43364</v>
      </c>
      <c r="K277" s="14">
        <v>43282</v>
      </c>
      <c r="L277" s="14">
        <v>43616</v>
      </c>
      <c r="M277" s="16">
        <v>21510</v>
      </c>
      <c r="N277" s="16">
        <v>8174</v>
      </c>
      <c r="O277" s="16">
        <v>29684</v>
      </c>
      <c r="P277" s="15" t="s">
        <v>16</v>
      </c>
      <c r="Q277" s="15" t="s">
        <v>16</v>
      </c>
      <c r="R277" s="15" t="s">
        <v>16</v>
      </c>
      <c r="S277" s="13" t="s">
        <v>567</v>
      </c>
      <c r="T277" s="13" t="s">
        <v>70</v>
      </c>
    </row>
    <row r="278" spans="1:20" ht="18" customHeight="1" x14ac:dyDescent="0.25">
      <c r="A278" s="13" t="s">
        <v>28</v>
      </c>
      <c r="B278" s="13" t="s">
        <v>147</v>
      </c>
      <c r="C278" s="13" t="s">
        <v>148</v>
      </c>
      <c r="D278" s="13" t="s">
        <v>502</v>
      </c>
      <c r="E278" s="13" t="s">
        <v>1757</v>
      </c>
      <c r="F278" s="13" t="s">
        <v>1816</v>
      </c>
      <c r="G278" s="13" t="s">
        <v>48</v>
      </c>
      <c r="H278" s="12">
        <v>33706</v>
      </c>
      <c r="I278" s="12">
        <v>1</v>
      </c>
      <c r="J278" s="14">
        <v>43526</v>
      </c>
      <c r="K278" s="14">
        <v>43525</v>
      </c>
      <c r="L278" s="14">
        <v>43800</v>
      </c>
      <c r="M278" s="16">
        <v>667111</v>
      </c>
      <c r="N278" s="16">
        <v>0</v>
      </c>
      <c r="O278" s="16">
        <v>667111</v>
      </c>
      <c r="P278" s="15" t="s">
        <v>16</v>
      </c>
      <c r="Q278" s="15" t="s">
        <v>16</v>
      </c>
      <c r="R278" s="15" t="s">
        <v>1488</v>
      </c>
      <c r="S278" s="13" t="s">
        <v>1489</v>
      </c>
      <c r="T278" s="13" t="s">
        <v>70</v>
      </c>
    </row>
    <row r="279" spans="1:20" ht="18" customHeight="1" x14ac:dyDescent="0.25">
      <c r="A279" s="13" t="s">
        <v>28</v>
      </c>
      <c r="B279" s="13" t="s">
        <v>147</v>
      </c>
      <c r="C279" s="13" t="s">
        <v>148</v>
      </c>
      <c r="D279" s="13" t="s">
        <v>502</v>
      </c>
      <c r="E279" s="13" t="s">
        <v>1757</v>
      </c>
      <c r="F279" s="13" t="s">
        <v>109</v>
      </c>
      <c r="G279" s="13" t="s">
        <v>48</v>
      </c>
      <c r="H279" s="12">
        <v>34036</v>
      </c>
      <c r="I279" s="12">
        <v>1</v>
      </c>
      <c r="J279" s="14">
        <v>43551</v>
      </c>
      <c r="K279" s="14">
        <v>43525</v>
      </c>
      <c r="L279" s="14">
        <v>43800</v>
      </c>
      <c r="M279" s="16">
        <v>212500</v>
      </c>
      <c r="N279" s="16">
        <v>0</v>
      </c>
      <c r="O279" s="16">
        <v>212500</v>
      </c>
      <c r="P279" s="15" t="s">
        <v>16</v>
      </c>
      <c r="Q279" s="15" t="s">
        <v>16</v>
      </c>
      <c r="R279" s="15" t="s">
        <v>1471</v>
      </c>
      <c r="S279" s="13" t="s">
        <v>1472</v>
      </c>
      <c r="T279" s="13" t="s">
        <v>70</v>
      </c>
    </row>
    <row r="280" spans="1:20" ht="18" customHeight="1" x14ac:dyDescent="0.25">
      <c r="A280" s="13" t="s">
        <v>28</v>
      </c>
      <c r="B280" s="13" t="s">
        <v>147</v>
      </c>
      <c r="C280" s="13" t="s">
        <v>1002</v>
      </c>
      <c r="D280" s="13" t="s">
        <v>502</v>
      </c>
      <c r="E280" s="13" t="s">
        <v>1757</v>
      </c>
      <c r="F280" s="13" t="s">
        <v>1709</v>
      </c>
      <c r="G280" s="13" t="s">
        <v>48</v>
      </c>
      <c r="H280" s="12">
        <v>34050</v>
      </c>
      <c r="I280" s="12">
        <v>1</v>
      </c>
      <c r="J280" s="14">
        <v>43510</v>
      </c>
      <c r="K280" s="14">
        <v>43466</v>
      </c>
      <c r="L280" s="14">
        <v>43708</v>
      </c>
      <c r="M280" s="16">
        <v>36047</v>
      </c>
      <c r="N280" s="16">
        <v>13698</v>
      </c>
      <c r="O280" s="16">
        <v>49745</v>
      </c>
      <c r="P280" s="15" t="s">
        <v>16</v>
      </c>
      <c r="Q280" s="15" t="s">
        <v>16</v>
      </c>
      <c r="R280" s="15" t="s">
        <v>1444</v>
      </c>
      <c r="S280" s="13" t="s">
        <v>1593</v>
      </c>
      <c r="T280" s="13" t="s">
        <v>70</v>
      </c>
    </row>
    <row r="281" spans="1:20" ht="18" customHeight="1" x14ac:dyDescent="0.25">
      <c r="A281" s="13" t="s">
        <v>28</v>
      </c>
      <c r="B281" s="13" t="s">
        <v>147</v>
      </c>
      <c r="C281" s="13" t="s">
        <v>548</v>
      </c>
      <c r="D281" s="13" t="s">
        <v>109</v>
      </c>
      <c r="E281" s="13" t="s">
        <v>1754</v>
      </c>
      <c r="F281" s="13" t="s">
        <v>16</v>
      </c>
      <c r="G281" s="13" t="s">
        <v>16</v>
      </c>
      <c r="H281" s="12">
        <v>32145</v>
      </c>
      <c r="I281" s="12">
        <v>2</v>
      </c>
      <c r="J281" s="14">
        <v>43320</v>
      </c>
      <c r="K281" s="14">
        <v>43344</v>
      </c>
      <c r="L281" s="14">
        <v>43708</v>
      </c>
      <c r="M281" s="16">
        <v>202647.99</v>
      </c>
      <c r="N281" s="16">
        <v>3352</v>
      </c>
      <c r="O281" s="16">
        <v>205999.99</v>
      </c>
      <c r="P281" s="15" t="s">
        <v>16</v>
      </c>
      <c r="Q281" s="15" t="s">
        <v>16</v>
      </c>
      <c r="R281" s="15" t="s">
        <v>1252</v>
      </c>
      <c r="S281" s="13" t="s">
        <v>549</v>
      </c>
      <c r="T281" s="13" t="s">
        <v>70</v>
      </c>
    </row>
    <row r="282" spans="1:20" ht="18" customHeight="1" x14ac:dyDescent="0.25">
      <c r="A282" s="13" t="s">
        <v>28</v>
      </c>
      <c r="B282" s="13" t="s">
        <v>147</v>
      </c>
      <c r="C282" s="13" t="s">
        <v>548</v>
      </c>
      <c r="D282" s="13" t="s">
        <v>109</v>
      </c>
      <c r="E282" s="13" t="s">
        <v>1754</v>
      </c>
      <c r="F282" s="13" t="s">
        <v>16</v>
      </c>
      <c r="G282" s="13" t="s">
        <v>16</v>
      </c>
      <c r="H282" s="12">
        <v>32145</v>
      </c>
      <c r="I282" s="12">
        <v>3</v>
      </c>
      <c r="J282" s="14">
        <v>43434</v>
      </c>
      <c r="K282" s="14">
        <v>43344</v>
      </c>
      <c r="L282" s="14">
        <v>43708</v>
      </c>
      <c r="M282" s="16">
        <v>48686</v>
      </c>
      <c r="N282" s="16">
        <v>919</v>
      </c>
      <c r="O282" s="16">
        <v>49605</v>
      </c>
      <c r="P282" s="15" t="s">
        <v>16</v>
      </c>
      <c r="Q282" s="15" t="s">
        <v>16</v>
      </c>
      <c r="R282" s="15" t="s">
        <v>1252</v>
      </c>
      <c r="S282" s="13" t="s">
        <v>549</v>
      </c>
      <c r="T282" s="13" t="s">
        <v>70</v>
      </c>
    </row>
    <row r="283" spans="1:20" ht="18" customHeight="1" x14ac:dyDescent="0.25">
      <c r="A283" s="13" t="s">
        <v>28</v>
      </c>
      <c r="B283" s="13" t="s">
        <v>939</v>
      </c>
      <c r="C283" s="13" t="s">
        <v>132</v>
      </c>
      <c r="D283" s="13" t="s">
        <v>717</v>
      </c>
      <c r="E283" s="13" t="s">
        <v>1</v>
      </c>
      <c r="F283" s="13" t="s">
        <v>1817</v>
      </c>
      <c r="G283" s="13" t="s">
        <v>48</v>
      </c>
      <c r="H283" s="12">
        <v>33249</v>
      </c>
      <c r="I283" s="12">
        <v>1</v>
      </c>
      <c r="J283" s="14">
        <v>43385</v>
      </c>
      <c r="K283" s="14">
        <v>43132</v>
      </c>
      <c r="L283" s="14">
        <v>43312</v>
      </c>
      <c r="M283" s="16">
        <v>5172.97</v>
      </c>
      <c r="N283" s="16">
        <v>2896.86</v>
      </c>
      <c r="O283" s="16">
        <v>8069.83</v>
      </c>
      <c r="P283" s="15" t="s">
        <v>16</v>
      </c>
      <c r="Q283" s="15" t="s">
        <v>16</v>
      </c>
      <c r="R283" s="15" t="s">
        <v>1286</v>
      </c>
      <c r="S283" s="13" t="s">
        <v>1196</v>
      </c>
      <c r="T283" s="13" t="s">
        <v>57</v>
      </c>
    </row>
    <row r="284" spans="1:20" ht="18" customHeight="1" x14ac:dyDescent="0.25">
      <c r="A284" s="13" t="s">
        <v>28</v>
      </c>
      <c r="B284" s="13" t="s">
        <v>939</v>
      </c>
      <c r="C284" s="13" t="s">
        <v>132</v>
      </c>
      <c r="D284" s="13" t="s">
        <v>717</v>
      </c>
      <c r="E284" s="13" t="s">
        <v>1</v>
      </c>
      <c r="F284" s="13" t="s">
        <v>1817</v>
      </c>
      <c r="G284" s="13" t="s">
        <v>48</v>
      </c>
      <c r="H284" s="12">
        <v>33249</v>
      </c>
      <c r="I284" s="12">
        <v>2</v>
      </c>
      <c r="J284" s="14">
        <v>43530</v>
      </c>
      <c r="K284" s="14">
        <v>43313</v>
      </c>
      <c r="L284" s="14">
        <v>43677</v>
      </c>
      <c r="M284" s="16">
        <v>10653</v>
      </c>
      <c r="N284" s="16">
        <v>5966</v>
      </c>
      <c r="O284" s="16">
        <v>16619</v>
      </c>
      <c r="P284" s="15" t="s">
        <v>16</v>
      </c>
      <c r="Q284" s="15" t="s">
        <v>16</v>
      </c>
      <c r="R284" s="15" t="s">
        <v>1286</v>
      </c>
      <c r="S284" s="13" t="s">
        <v>1196</v>
      </c>
      <c r="T284" s="13" t="s">
        <v>57</v>
      </c>
    </row>
    <row r="285" spans="1:20" ht="18" customHeight="1" x14ac:dyDescent="0.25">
      <c r="A285" s="13" t="s">
        <v>28</v>
      </c>
      <c r="B285" s="13" t="s">
        <v>190</v>
      </c>
      <c r="C285" s="13" t="s">
        <v>1027</v>
      </c>
      <c r="D285" s="13" t="s">
        <v>1028</v>
      </c>
      <c r="E285" s="13" t="s">
        <v>1757</v>
      </c>
      <c r="F285" s="13" t="s">
        <v>1816</v>
      </c>
      <c r="G285" s="13" t="s">
        <v>48</v>
      </c>
      <c r="H285" s="12">
        <v>34017</v>
      </c>
      <c r="I285" s="12">
        <v>1</v>
      </c>
      <c r="J285" s="14">
        <v>43536</v>
      </c>
      <c r="K285" s="14">
        <v>43539</v>
      </c>
      <c r="L285" s="14">
        <v>43738</v>
      </c>
      <c r="M285" s="16">
        <v>18254</v>
      </c>
      <c r="N285" s="16">
        <v>4746</v>
      </c>
      <c r="O285" s="16">
        <v>23000</v>
      </c>
      <c r="P285" s="15" t="s">
        <v>16</v>
      </c>
      <c r="Q285" s="15" t="s">
        <v>16</v>
      </c>
      <c r="R285" s="15" t="s">
        <v>1441</v>
      </c>
      <c r="S285" s="13" t="s">
        <v>1442</v>
      </c>
      <c r="T285" s="13" t="s">
        <v>70</v>
      </c>
    </row>
    <row r="286" spans="1:20" ht="18" customHeight="1" x14ac:dyDescent="0.25">
      <c r="A286" s="13" t="s">
        <v>28</v>
      </c>
      <c r="B286" s="13" t="s">
        <v>190</v>
      </c>
      <c r="C286" s="13" t="s">
        <v>191</v>
      </c>
      <c r="D286" s="13" t="s">
        <v>192</v>
      </c>
      <c r="E286" s="13" t="s">
        <v>47</v>
      </c>
      <c r="F286" s="13" t="s">
        <v>16</v>
      </c>
      <c r="G286" s="13" t="s">
        <v>16</v>
      </c>
      <c r="H286" s="12">
        <v>33705</v>
      </c>
      <c r="I286" s="12">
        <v>1</v>
      </c>
      <c r="J286" s="14">
        <v>43364</v>
      </c>
      <c r="K286" s="14">
        <v>43347</v>
      </c>
      <c r="L286" s="14">
        <v>43408</v>
      </c>
      <c r="M286" s="16">
        <v>5000</v>
      </c>
      <c r="N286" s="16">
        <v>0</v>
      </c>
      <c r="O286" s="16">
        <v>5000</v>
      </c>
      <c r="P286" s="15" t="s">
        <v>16</v>
      </c>
      <c r="Q286" s="15" t="s">
        <v>16</v>
      </c>
      <c r="R286" s="15" t="s">
        <v>193</v>
      </c>
      <c r="S286" s="13" t="s">
        <v>194</v>
      </c>
      <c r="T286" s="13" t="s">
        <v>70</v>
      </c>
    </row>
    <row r="287" spans="1:20" ht="18" customHeight="1" x14ac:dyDescent="0.25">
      <c r="A287" s="13" t="s">
        <v>28</v>
      </c>
      <c r="B287" s="13" t="s">
        <v>190</v>
      </c>
      <c r="C287" s="13" t="s">
        <v>191</v>
      </c>
      <c r="D287" s="13" t="s">
        <v>356</v>
      </c>
      <c r="E287" s="13" t="s">
        <v>47</v>
      </c>
      <c r="F287" s="13" t="s">
        <v>16</v>
      </c>
      <c r="G287" s="13" t="s">
        <v>16</v>
      </c>
      <c r="H287" s="12">
        <v>33723</v>
      </c>
      <c r="I287" s="12">
        <v>1</v>
      </c>
      <c r="J287" s="14">
        <v>43360</v>
      </c>
      <c r="K287" s="14">
        <v>43321</v>
      </c>
      <c r="L287" s="14">
        <v>43394</v>
      </c>
      <c r="M287" s="16">
        <v>2500</v>
      </c>
      <c r="N287" s="16">
        <v>0</v>
      </c>
      <c r="O287" s="16">
        <v>2500</v>
      </c>
      <c r="P287" s="15" t="s">
        <v>16</v>
      </c>
      <c r="Q287" s="15" t="s">
        <v>16</v>
      </c>
      <c r="R287" s="15" t="s">
        <v>16</v>
      </c>
      <c r="S287" s="13" t="s">
        <v>357</v>
      </c>
      <c r="T287" s="13" t="s">
        <v>70</v>
      </c>
    </row>
    <row r="288" spans="1:20" ht="18" customHeight="1" x14ac:dyDescent="0.25">
      <c r="A288" s="13" t="s">
        <v>28</v>
      </c>
      <c r="B288" s="13" t="s">
        <v>190</v>
      </c>
      <c r="C288" s="13" t="s">
        <v>191</v>
      </c>
      <c r="D288" s="13" t="s">
        <v>356</v>
      </c>
      <c r="E288" s="13" t="s">
        <v>47</v>
      </c>
      <c r="F288" s="13" t="s">
        <v>16</v>
      </c>
      <c r="G288" s="13" t="s">
        <v>16</v>
      </c>
      <c r="H288" s="12">
        <v>34057</v>
      </c>
      <c r="I288" s="12">
        <v>1</v>
      </c>
      <c r="J288" s="14">
        <v>43504</v>
      </c>
      <c r="K288" s="14">
        <v>43466</v>
      </c>
      <c r="L288" s="14">
        <v>43570</v>
      </c>
      <c r="M288" s="16">
        <v>2500</v>
      </c>
      <c r="N288" s="16">
        <v>0</v>
      </c>
      <c r="O288" s="16">
        <v>2500</v>
      </c>
      <c r="P288" s="15" t="s">
        <v>16</v>
      </c>
      <c r="Q288" s="15" t="s">
        <v>16</v>
      </c>
      <c r="R288" s="15" t="s">
        <v>16</v>
      </c>
      <c r="S288" s="13" t="s">
        <v>1377</v>
      </c>
      <c r="T288" s="13" t="s">
        <v>70</v>
      </c>
    </row>
    <row r="289" spans="1:20" ht="18" customHeight="1" x14ac:dyDescent="0.25">
      <c r="A289" s="13" t="s">
        <v>28</v>
      </c>
      <c r="B289" s="13" t="s">
        <v>775</v>
      </c>
      <c r="C289" s="13" t="s">
        <v>1661</v>
      </c>
      <c r="D289" s="13" t="s">
        <v>448</v>
      </c>
      <c r="E289" s="13" t="s">
        <v>60</v>
      </c>
      <c r="F289" s="13" t="s">
        <v>54</v>
      </c>
      <c r="G289" s="13" t="s">
        <v>48</v>
      </c>
      <c r="H289" s="12">
        <v>32866</v>
      </c>
      <c r="I289" s="12">
        <v>1</v>
      </c>
      <c r="J289" s="14">
        <v>43570</v>
      </c>
      <c r="K289" s="14">
        <v>43466</v>
      </c>
      <c r="L289" s="14">
        <v>44012</v>
      </c>
      <c r="M289" s="16">
        <v>13499</v>
      </c>
      <c r="N289" s="16">
        <v>7559.44</v>
      </c>
      <c r="O289" s="16">
        <v>21058.44</v>
      </c>
      <c r="P289" s="15" t="s">
        <v>16</v>
      </c>
      <c r="Q289" s="15" t="s">
        <v>16</v>
      </c>
      <c r="R289" s="15" t="s">
        <v>1818</v>
      </c>
      <c r="S289" s="13" t="s">
        <v>1662</v>
      </c>
      <c r="T289" s="13" t="s">
        <v>57</v>
      </c>
    </row>
    <row r="290" spans="1:20" ht="18" customHeight="1" x14ac:dyDescent="0.25">
      <c r="A290" s="13" t="s">
        <v>28</v>
      </c>
      <c r="B290" s="13" t="s">
        <v>422</v>
      </c>
      <c r="C290" s="13" t="s">
        <v>1819</v>
      </c>
      <c r="D290" s="13" t="s">
        <v>1651</v>
      </c>
      <c r="E290" s="13" t="s">
        <v>47</v>
      </c>
      <c r="F290" s="13" t="s">
        <v>16</v>
      </c>
      <c r="G290" s="13" t="s">
        <v>16</v>
      </c>
      <c r="H290" s="12">
        <v>33048</v>
      </c>
      <c r="I290" s="12">
        <v>3</v>
      </c>
      <c r="J290" s="14">
        <v>43646</v>
      </c>
      <c r="K290" s="14">
        <v>43282</v>
      </c>
      <c r="L290" s="14">
        <v>43646</v>
      </c>
      <c r="M290" s="16">
        <v>6557.69</v>
      </c>
      <c r="N290" s="16">
        <v>3672.31</v>
      </c>
      <c r="O290" s="16">
        <v>10230</v>
      </c>
      <c r="P290" s="15" t="s">
        <v>16</v>
      </c>
      <c r="Q290" s="15" t="s">
        <v>16</v>
      </c>
      <c r="R290" s="15" t="s">
        <v>16</v>
      </c>
      <c r="S290" s="13" t="s">
        <v>1652</v>
      </c>
      <c r="T290" s="13" t="s">
        <v>57</v>
      </c>
    </row>
    <row r="291" spans="1:20" ht="18" customHeight="1" x14ac:dyDescent="0.25">
      <c r="A291" s="13" t="s">
        <v>28</v>
      </c>
      <c r="B291" s="13" t="s">
        <v>422</v>
      </c>
      <c r="C291" s="13" t="s">
        <v>423</v>
      </c>
      <c r="D291" s="13" t="s">
        <v>424</v>
      </c>
      <c r="E291" s="13" t="s">
        <v>1</v>
      </c>
      <c r="F291" s="13" t="s">
        <v>391</v>
      </c>
      <c r="G291" s="13" t="s">
        <v>48</v>
      </c>
      <c r="H291" s="12">
        <v>32286</v>
      </c>
      <c r="I291" s="12">
        <v>3</v>
      </c>
      <c r="J291" s="14">
        <v>43646</v>
      </c>
      <c r="K291" s="14">
        <v>43282</v>
      </c>
      <c r="L291" s="14">
        <v>43646</v>
      </c>
      <c r="M291" s="16">
        <v>2564.1</v>
      </c>
      <c r="N291" s="16">
        <v>1435.9</v>
      </c>
      <c r="O291" s="16">
        <v>4000</v>
      </c>
      <c r="P291" s="15" t="s">
        <v>16</v>
      </c>
      <c r="Q291" s="15" t="s">
        <v>16</v>
      </c>
      <c r="R291" s="15" t="s">
        <v>1685</v>
      </c>
      <c r="S291" s="13" t="s">
        <v>426</v>
      </c>
      <c r="T291" s="13" t="s">
        <v>57</v>
      </c>
    </row>
    <row r="292" spans="1:20" ht="18" customHeight="1" x14ac:dyDescent="0.25">
      <c r="A292" s="13" t="s">
        <v>28</v>
      </c>
      <c r="B292" s="13" t="s">
        <v>422</v>
      </c>
      <c r="C292" s="13" t="s">
        <v>423</v>
      </c>
      <c r="D292" s="13" t="s">
        <v>424</v>
      </c>
      <c r="E292" s="13" t="s">
        <v>1</v>
      </c>
      <c r="F292" s="13" t="s">
        <v>140</v>
      </c>
      <c r="G292" s="13" t="s">
        <v>48</v>
      </c>
      <c r="H292" s="12">
        <v>33697</v>
      </c>
      <c r="I292" s="12">
        <v>1</v>
      </c>
      <c r="J292" s="14">
        <v>43319</v>
      </c>
      <c r="K292" s="14">
        <v>43252</v>
      </c>
      <c r="L292" s="14">
        <v>43616</v>
      </c>
      <c r="M292" s="16">
        <v>0</v>
      </c>
      <c r="N292" s="16">
        <v>0</v>
      </c>
      <c r="O292" s="16">
        <v>0</v>
      </c>
      <c r="P292" s="15" t="s">
        <v>16</v>
      </c>
      <c r="Q292" s="15" t="s">
        <v>16</v>
      </c>
      <c r="R292" s="15" t="s">
        <v>425</v>
      </c>
      <c r="S292" s="13" t="s">
        <v>426</v>
      </c>
      <c r="T292" s="13" t="s">
        <v>57</v>
      </c>
    </row>
    <row r="293" spans="1:20" ht="18" customHeight="1" x14ac:dyDescent="0.25">
      <c r="A293" s="13" t="s">
        <v>28</v>
      </c>
      <c r="B293" s="13" t="s">
        <v>422</v>
      </c>
      <c r="C293" s="13" t="s">
        <v>423</v>
      </c>
      <c r="D293" s="13" t="s">
        <v>424</v>
      </c>
      <c r="E293" s="13" t="s">
        <v>1</v>
      </c>
      <c r="F293" s="13" t="s">
        <v>140</v>
      </c>
      <c r="G293" s="13" t="s">
        <v>48</v>
      </c>
      <c r="H293" s="12">
        <v>33697</v>
      </c>
      <c r="I293" s="12">
        <v>2</v>
      </c>
      <c r="J293" s="14">
        <v>43646</v>
      </c>
      <c r="K293" s="14">
        <v>43282</v>
      </c>
      <c r="L293" s="14">
        <v>43646</v>
      </c>
      <c r="M293" s="16">
        <v>20065</v>
      </c>
      <c r="N293" s="16">
        <v>10935</v>
      </c>
      <c r="O293" s="16">
        <v>31000</v>
      </c>
      <c r="P293" s="15" t="s">
        <v>16</v>
      </c>
      <c r="Q293" s="15" t="s">
        <v>16</v>
      </c>
      <c r="R293" s="15" t="s">
        <v>425</v>
      </c>
      <c r="S293" s="13" t="s">
        <v>426</v>
      </c>
      <c r="T293" s="13" t="s">
        <v>57</v>
      </c>
    </row>
    <row r="294" spans="1:20" ht="18" customHeight="1" x14ac:dyDescent="0.25">
      <c r="A294" s="13" t="s">
        <v>28</v>
      </c>
      <c r="B294" s="13" t="s">
        <v>422</v>
      </c>
      <c r="C294" s="13" t="s">
        <v>696</v>
      </c>
      <c r="D294" s="13" t="s">
        <v>140</v>
      </c>
      <c r="E294" s="13" t="s">
        <v>1754</v>
      </c>
      <c r="F294" s="13" t="s">
        <v>16</v>
      </c>
      <c r="G294" s="13" t="s">
        <v>16</v>
      </c>
      <c r="H294" s="12">
        <v>29168</v>
      </c>
      <c r="I294" s="12">
        <v>5</v>
      </c>
      <c r="J294" s="14">
        <v>43642</v>
      </c>
      <c r="K294" s="14">
        <v>43556</v>
      </c>
      <c r="L294" s="14">
        <v>43921</v>
      </c>
      <c r="M294" s="16">
        <v>246836</v>
      </c>
      <c r="N294" s="16">
        <v>127588.16</v>
      </c>
      <c r="O294" s="16">
        <v>374424.16</v>
      </c>
      <c r="P294" s="15" t="s">
        <v>80</v>
      </c>
      <c r="Q294" s="15" t="s">
        <v>81</v>
      </c>
      <c r="R294" s="15" t="s">
        <v>1623</v>
      </c>
      <c r="S294" s="13" t="s">
        <v>1624</v>
      </c>
      <c r="T294" s="13" t="s">
        <v>57</v>
      </c>
    </row>
    <row r="295" spans="1:20" ht="18" customHeight="1" x14ac:dyDescent="0.25">
      <c r="A295" s="13" t="s">
        <v>28</v>
      </c>
      <c r="B295" s="13" t="s">
        <v>422</v>
      </c>
      <c r="C295" s="13" t="s">
        <v>696</v>
      </c>
      <c r="D295" s="13" t="s">
        <v>970</v>
      </c>
      <c r="E295" s="13" t="s">
        <v>47</v>
      </c>
      <c r="F295" s="13" t="s">
        <v>16</v>
      </c>
      <c r="G295" s="13" t="s">
        <v>16</v>
      </c>
      <c r="H295" s="12">
        <v>32985</v>
      </c>
      <c r="I295" s="12">
        <v>1</v>
      </c>
      <c r="J295" s="14">
        <v>43390</v>
      </c>
      <c r="K295" s="14">
        <v>43048</v>
      </c>
      <c r="L295" s="14">
        <v>43777</v>
      </c>
      <c r="M295" s="16">
        <v>9568</v>
      </c>
      <c r="N295" s="16">
        <v>0</v>
      </c>
      <c r="O295" s="16">
        <v>9568</v>
      </c>
      <c r="P295" s="15" t="s">
        <v>16</v>
      </c>
      <c r="Q295" s="15" t="s">
        <v>16</v>
      </c>
      <c r="R295" s="15" t="s">
        <v>16</v>
      </c>
      <c r="S295" s="13" t="s">
        <v>1160</v>
      </c>
      <c r="T295" s="13" t="s">
        <v>57</v>
      </c>
    </row>
    <row r="296" spans="1:20" ht="18" customHeight="1" x14ac:dyDescent="0.25">
      <c r="A296" s="13" t="s">
        <v>28</v>
      </c>
      <c r="B296" s="13" t="s">
        <v>422</v>
      </c>
      <c r="C296" s="13" t="s">
        <v>696</v>
      </c>
      <c r="D296" s="13" t="s">
        <v>970</v>
      </c>
      <c r="E296" s="13" t="s">
        <v>47</v>
      </c>
      <c r="F296" s="13" t="s">
        <v>16</v>
      </c>
      <c r="G296" s="13" t="s">
        <v>16</v>
      </c>
      <c r="H296" s="12">
        <v>32985</v>
      </c>
      <c r="I296" s="12">
        <v>2</v>
      </c>
      <c r="J296" s="14">
        <v>43646</v>
      </c>
      <c r="K296" s="14">
        <v>43282</v>
      </c>
      <c r="L296" s="14">
        <v>43646</v>
      </c>
      <c r="M296" s="16">
        <v>24492.19</v>
      </c>
      <c r="N296" s="16">
        <v>6857.81</v>
      </c>
      <c r="O296" s="16">
        <v>31350</v>
      </c>
      <c r="P296" s="15" t="s">
        <v>16</v>
      </c>
      <c r="Q296" s="15" t="s">
        <v>16</v>
      </c>
      <c r="R296" s="15" t="s">
        <v>16</v>
      </c>
      <c r="S296" s="13" t="s">
        <v>1160</v>
      </c>
      <c r="T296" s="13" t="s">
        <v>57</v>
      </c>
    </row>
    <row r="297" spans="1:20" ht="18" customHeight="1" x14ac:dyDescent="0.25">
      <c r="A297" s="13" t="s">
        <v>28</v>
      </c>
      <c r="B297" s="13" t="s">
        <v>422</v>
      </c>
      <c r="C297" s="13" t="s">
        <v>1607</v>
      </c>
      <c r="D297" s="13" t="s">
        <v>1608</v>
      </c>
      <c r="E297" s="13" t="s">
        <v>47</v>
      </c>
      <c r="F297" s="13" t="s">
        <v>16</v>
      </c>
      <c r="G297" s="13" t="s">
        <v>16</v>
      </c>
      <c r="H297" s="12">
        <v>29964</v>
      </c>
      <c r="I297" s="12">
        <v>7</v>
      </c>
      <c r="J297" s="14">
        <v>43646</v>
      </c>
      <c r="K297" s="14">
        <v>43282</v>
      </c>
      <c r="L297" s="14">
        <v>43646</v>
      </c>
      <c r="M297" s="16">
        <v>19387.93</v>
      </c>
      <c r="N297" s="16">
        <v>5467.39</v>
      </c>
      <c r="O297" s="16">
        <v>24855.32</v>
      </c>
      <c r="P297" s="15" t="s">
        <v>16</v>
      </c>
      <c r="Q297" s="15" t="s">
        <v>16</v>
      </c>
      <c r="R297" s="15" t="s">
        <v>1609</v>
      </c>
      <c r="S297" s="13" t="s">
        <v>1610</v>
      </c>
      <c r="T297" s="13" t="s">
        <v>57</v>
      </c>
    </row>
    <row r="298" spans="1:20" ht="18" customHeight="1" x14ac:dyDescent="0.25">
      <c r="A298" s="13" t="s">
        <v>28</v>
      </c>
      <c r="B298" s="13" t="s">
        <v>422</v>
      </c>
      <c r="C298" s="13" t="s">
        <v>1607</v>
      </c>
      <c r="D298" s="13" t="s">
        <v>1736</v>
      </c>
      <c r="E298" s="13" t="s">
        <v>47</v>
      </c>
      <c r="F298" s="13" t="s">
        <v>140</v>
      </c>
      <c r="G298" s="13" t="s">
        <v>48</v>
      </c>
      <c r="H298" s="12">
        <v>33031</v>
      </c>
      <c r="I298" s="12">
        <v>1</v>
      </c>
      <c r="J298" s="14">
        <v>43627</v>
      </c>
      <c r="K298" s="14">
        <v>43296</v>
      </c>
      <c r="L298" s="14">
        <v>43830</v>
      </c>
      <c r="M298" s="16">
        <v>38832</v>
      </c>
      <c r="N298" s="16">
        <v>21745.919999999998</v>
      </c>
      <c r="O298" s="16">
        <v>60577.919999999998</v>
      </c>
      <c r="P298" s="15" t="s">
        <v>16</v>
      </c>
      <c r="Q298" s="15" t="s">
        <v>16</v>
      </c>
      <c r="R298" s="15" t="s">
        <v>16</v>
      </c>
      <c r="S298" s="13" t="s">
        <v>1737</v>
      </c>
      <c r="T298" s="13" t="s">
        <v>57</v>
      </c>
    </row>
    <row r="299" spans="1:20" ht="18" customHeight="1" x14ac:dyDescent="0.25">
      <c r="A299" s="13" t="s">
        <v>28</v>
      </c>
      <c r="B299" s="13" t="s">
        <v>422</v>
      </c>
      <c r="C299" s="13" t="s">
        <v>634</v>
      </c>
      <c r="D299" s="13" t="s">
        <v>1410</v>
      </c>
      <c r="E299" s="13" t="s">
        <v>47</v>
      </c>
      <c r="F299" s="13" t="s">
        <v>16</v>
      </c>
      <c r="G299" s="13" t="s">
        <v>16</v>
      </c>
      <c r="H299" s="12">
        <v>34088</v>
      </c>
      <c r="I299" s="12">
        <v>1</v>
      </c>
      <c r="J299" s="14">
        <v>43588</v>
      </c>
      <c r="K299" s="14">
        <v>43570</v>
      </c>
      <c r="L299" s="14">
        <v>43935</v>
      </c>
      <c r="M299" s="16">
        <v>249255</v>
      </c>
      <c r="N299" s="16">
        <v>91657</v>
      </c>
      <c r="O299" s="16">
        <v>340912</v>
      </c>
      <c r="P299" s="15" t="s">
        <v>16</v>
      </c>
      <c r="Q299" s="15" t="s">
        <v>16</v>
      </c>
      <c r="R299" s="15" t="s">
        <v>16</v>
      </c>
      <c r="S299" s="13" t="s">
        <v>1411</v>
      </c>
      <c r="T299" s="13" t="s">
        <v>57</v>
      </c>
    </row>
    <row r="300" spans="1:20" ht="18" customHeight="1" x14ac:dyDescent="0.25">
      <c r="A300" s="13" t="s">
        <v>28</v>
      </c>
      <c r="B300" s="13" t="s">
        <v>422</v>
      </c>
      <c r="C300" s="13" t="s">
        <v>1582</v>
      </c>
      <c r="D300" s="13" t="s">
        <v>690</v>
      </c>
      <c r="E300" s="13" t="s">
        <v>1</v>
      </c>
      <c r="F300" s="13" t="s">
        <v>79</v>
      </c>
      <c r="G300" s="13" t="s">
        <v>48</v>
      </c>
      <c r="H300" s="12">
        <v>31395</v>
      </c>
      <c r="I300" s="12">
        <v>3</v>
      </c>
      <c r="J300" s="14">
        <v>43620</v>
      </c>
      <c r="K300" s="14">
        <v>43556</v>
      </c>
      <c r="L300" s="14">
        <v>43921</v>
      </c>
      <c r="M300" s="16">
        <v>20291</v>
      </c>
      <c r="N300" s="16">
        <v>11362.96</v>
      </c>
      <c r="O300" s="16">
        <v>31653.96</v>
      </c>
      <c r="P300" s="15" t="s">
        <v>16</v>
      </c>
      <c r="Q300" s="15" t="s">
        <v>16</v>
      </c>
      <c r="R300" s="15" t="s">
        <v>1628</v>
      </c>
      <c r="S300" s="13" t="s">
        <v>1629</v>
      </c>
      <c r="T300" s="13" t="s">
        <v>57</v>
      </c>
    </row>
    <row r="301" spans="1:20" ht="18" customHeight="1" x14ac:dyDescent="0.25">
      <c r="A301" s="13" t="s">
        <v>28</v>
      </c>
      <c r="B301" s="13" t="s">
        <v>422</v>
      </c>
      <c r="C301" s="13" t="s">
        <v>1614</v>
      </c>
      <c r="D301" s="13" t="s">
        <v>153</v>
      </c>
      <c r="E301" s="13" t="s">
        <v>1</v>
      </c>
      <c r="F301" s="13" t="s">
        <v>140</v>
      </c>
      <c r="G301" s="13" t="s">
        <v>48</v>
      </c>
      <c r="H301" s="12">
        <v>31341</v>
      </c>
      <c r="I301" s="12">
        <v>4</v>
      </c>
      <c r="J301" s="14">
        <v>43646</v>
      </c>
      <c r="K301" s="14">
        <v>43282</v>
      </c>
      <c r="L301" s="14">
        <v>43646</v>
      </c>
      <c r="M301" s="16">
        <v>3044.87</v>
      </c>
      <c r="N301" s="16">
        <v>1705.13</v>
      </c>
      <c r="O301" s="16">
        <v>4750</v>
      </c>
      <c r="P301" s="15" t="s">
        <v>16</v>
      </c>
      <c r="Q301" s="15" t="s">
        <v>16</v>
      </c>
      <c r="R301" s="15" t="s">
        <v>1820</v>
      </c>
      <c r="S301" s="13" t="s">
        <v>1821</v>
      </c>
      <c r="T301" s="13" t="s">
        <v>57</v>
      </c>
    </row>
    <row r="302" spans="1:20" ht="18" customHeight="1" x14ac:dyDescent="0.25">
      <c r="A302" s="13" t="s">
        <v>28</v>
      </c>
      <c r="B302" s="13" t="s">
        <v>386</v>
      </c>
      <c r="C302" s="13" t="s">
        <v>387</v>
      </c>
      <c r="D302" s="13" t="s">
        <v>388</v>
      </c>
      <c r="E302" s="13" t="s">
        <v>1</v>
      </c>
      <c r="F302" s="13" t="s">
        <v>391</v>
      </c>
      <c r="G302" s="13" t="s">
        <v>48</v>
      </c>
      <c r="H302" s="12">
        <v>32519</v>
      </c>
      <c r="I302" s="12">
        <v>1</v>
      </c>
      <c r="J302" s="14">
        <v>43336</v>
      </c>
      <c r="K302" s="14">
        <v>43221</v>
      </c>
      <c r="L302" s="14">
        <v>43585</v>
      </c>
      <c r="M302" s="16">
        <v>12704</v>
      </c>
      <c r="N302" s="16">
        <v>7114.24</v>
      </c>
      <c r="O302" s="16">
        <v>19818.240000000002</v>
      </c>
      <c r="P302" s="15" t="s">
        <v>16</v>
      </c>
      <c r="Q302" s="15" t="s">
        <v>16</v>
      </c>
      <c r="R302" s="15" t="s">
        <v>389</v>
      </c>
      <c r="S302" s="13" t="s">
        <v>390</v>
      </c>
      <c r="T302" s="13" t="s">
        <v>57</v>
      </c>
    </row>
    <row r="303" spans="1:20" ht="18" customHeight="1" x14ac:dyDescent="0.25">
      <c r="A303" s="13" t="s">
        <v>28</v>
      </c>
      <c r="B303" s="13" t="s">
        <v>386</v>
      </c>
      <c r="C303" s="13" t="s">
        <v>387</v>
      </c>
      <c r="D303" s="13" t="s">
        <v>388</v>
      </c>
      <c r="E303" s="13" t="s">
        <v>1</v>
      </c>
      <c r="F303" s="13" t="s">
        <v>391</v>
      </c>
      <c r="G303" s="13" t="s">
        <v>48</v>
      </c>
      <c r="H303" s="12">
        <v>32519</v>
      </c>
      <c r="I303" s="12">
        <v>2</v>
      </c>
      <c r="J303" s="14">
        <v>43630</v>
      </c>
      <c r="K303" s="14">
        <v>43586</v>
      </c>
      <c r="L303" s="14">
        <v>43951</v>
      </c>
      <c r="M303" s="16">
        <v>12781</v>
      </c>
      <c r="N303" s="16">
        <v>7157.36</v>
      </c>
      <c r="O303" s="16">
        <v>19938.36</v>
      </c>
      <c r="P303" s="15" t="s">
        <v>16</v>
      </c>
      <c r="Q303" s="15" t="s">
        <v>16</v>
      </c>
      <c r="R303" s="15" t="s">
        <v>389</v>
      </c>
      <c r="S303" s="13" t="s">
        <v>390</v>
      </c>
      <c r="T303" s="13" t="s">
        <v>57</v>
      </c>
    </row>
    <row r="304" spans="1:20" ht="18" customHeight="1" x14ac:dyDescent="0.25">
      <c r="A304" s="13" t="s">
        <v>28</v>
      </c>
      <c r="B304" s="13" t="s">
        <v>296</v>
      </c>
      <c r="C304" s="13" t="s">
        <v>369</v>
      </c>
      <c r="D304" s="13" t="s">
        <v>370</v>
      </c>
      <c r="E304" s="13" t="s">
        <v>47</v>
      </c>
      <c r="F304" s="13" t="s">
        <v>373</v>
      </c>
      <c r="G304" s="13" t="s">
        <v>48</v>
      </c>
      <c r="H304" s="12">
        <v>30926</v>
      </c>
      <c r="I304" s="12">
        <v>4</v>
      </c>
      <c r="J304" s="14">
        <v>43353</v>
      </c>
      <c r="K304" s="14">
        <v>43282</v>
      </c>
      <c r="L304" s="14">
        <v>43677</v>
      </c>
      <c r="M304" s="16">
        <v>18182</v>
      </c>
      <c r="N304" s="16">
        <v>1818</v>
      </c>
      <c r="O304" s="16">
        <v>20000</v>
      </c>
      <c r="P304" s="15" t="s">
        <v>16</v>
      </c>
      <c r="Q304" s="15" t="s">
        <v>16</v>
      </c>
      <c r="R304" s="15" t="s">
        <v>371</v>
      </c>
      <c r="S304" s="13" t="s">
        <v>372</v>
      </c>
      <c r="T304" s="13" t="s">
        <v>57</v>
      </c>
    </row>
    <row r="305" spans="1:20" ht="18" customHeight="1" x14ac:dyDescent="0.25">
      <c r="A305" s="13" t="s">
        <v>28</v>
      </c>
      <c r="B305" s="13" t="s">
        <v>296</v>
      </c>
      <c r="C305" s="13" t="s">
        <v>297</v>
      </c>
      <c r="D305" s="13" t="s">
        <v>79</v>
      </c>
      <c r="E305" s="13" t="s">
        <v>1754</v>
      </c>
      <c r="F305" s="13" t="s">
        <v>16</v>
      </c>
      <c r="G305" s="13" t="s">
        <v>16</v>
      </c>
      <c r="H305" s="12">
        <v>31447</v>
      </c>
      <c r="I305" s="12">
        <v>2</v>
      </c>
      <c r="J305" s="14">
        <v>43347</v>
      </c>
      <c r="K305" s="14">
        <v>43191</v>
      </c>
      <c r="L305" s="14">
        <v>43646</v>
      </c>
      <c r="M305" s="16">
        <v>93626</v>
      </c>
      <c r="N305" s="16">
        <v>7490</v>
      </c>
      <c r="O305" s="16">
        <v>101116</v>
      </c>
      <c r="P305" s="15" t="s">
        <v>16</v>
      </c>
      <c r="Q305" s="15" t="s">
        <v>16</v>
      </c>
      <c r="R305" s="15" t="s">
        <v>298</v>
      </c>
      <c r="S305" s="13" t="s">
        <v>299</v>
      </c>
      <c r="T305" s="13" t="s">
        <v>57</v>
      </c>
    </row>
    <row r="306" spans="1:20" ht="18" customHeight="1" x14ac:dyDescent="0.25">
      <c r="A306" s="13" t="s">
        <v>28</v>
      </c>
      <c r="B306" s="13" t="s">
        <v>296</v>
      </c>
      <c r="C306" s="13" t="s">
        <v>297</v>
      </c>
      <c r="D306" s="13" t="s">
        <v>448</v>
      </c>
      <c r="E306" s="13" t="s">
        <v>60</v>
      </c>
      <c r="F306" s="13" t="s">
        <v>54</v>
      </c>
      <c r="G306" s="13" t="s">
        <v>48</v>
      </c>
      <c r="H306" s="12">
        <v>33326</v>
      </c>
      <c r="I306" s="12">
        <v>1</v>
      </c>
      <c r="J306" s="14">
        <v>43591</v>
      </c>
      <c r="K306" s="14">
        <v>43539</v>
      </c>
      <c r="L306" s="14">
        <v>43646</v>
      </c>
      <c r="M306" s="16">
        <v>24829</v>
      </c>
      <c r="N306" s="16">
        <v>13904.24</v>
      </c>
      <c r="O306" s="16">
        <v>38733.24</v>
      </c>
      <c r="P306" s="15" t="s">
        <v>16</v>
      </c>
      <c r="Q306" s="15" t="s">
        <v>16</v>
      </c>
      <c r="R306" s="15" t="s">
        <v>1822</v>
      </c>
      <c r="S306" s="13" t="s">
        <v>1746</v>
      </c>
      <c r="T306" s="13" t="s">
        <v>57</v>
      </c>
    </row>
    <row r="307" spans="1:20" ht="18" customHeight="1" x14ac:dyDescent="0.25">
      <c r="A307" s="13" t="s">
        <v>28</v>
      </c>
      <c r="B307" s="13" t="s">
        <v>296</v>
      </c>
      <c r="C307" s="13" t="s">
        <v>571</v>
      </c>
      <c r="D307" s="13" t="s">
        <v>448</v>
      </c>
      <c r="E307" s="13" t="s">
        <v>60</v>
      </c>
      <c r="F307" s="13" t="s">
        <v>54</v>
      </c>
      <c r="G307" s="13" t="s">
        <v>48</v>
      </c>
      <c r="H307" s="12">
        <v>32857</v>
      </c>
      <c r="I307" s="12">
        <v>2</v>
      </c>
      <c r="J307" s="14">
        <v>43329</v>
      </c>
      <c r="K307" s="14">
        <v>43221</v>
      </c>
      <c r="L307" s="14">
        <v>43646</v>
      </c>
      <c r="M307" s="16">
        <v>37561</v>
      </c>
      <c r="N307" s="16">
        <v>21034.16</v>
      </c>
      <c r="O307" s="16">
        <v>58595.16</v>
      </c>
      <c r="P307" s="15" t="s">
        <v>16</v>
      </c>
      <c r="Q307" s="15" t="s">
        <v>16</v>
      </c>
      <c r="R307" s="15" t="s">
        <v>572</v>
      </c>
      <c r="S307" s="13" t="s">
        <v>573</v>
      </c>
      <c r="T307" s="13" t="s">
        <v>57</v>
      </c>
    </row>
    <row r="308" spans="1:20" ht="18" customHeight="1" x14ac:dyDescent="0.25">
      <c r="A308" s="13" t="s">
        <v>28</v>
      </c>
      <c r="B308" s="13" t="s">
        <v>211</v>
      </c>
      <c r="C308" s="13" t="s">
        <v>212</v>
      </c>
      <c r="D308" s="13" t="s">
        <v>534</v>
      </c>
      <c r="E308" s="13" t="s">
        <v>1</v>
      </c>
      <c r="F308" s="13" t="s">
        <v>537</v>
      </c>
      <c r="G308" s="13" t="s">
        <v>48</v>
      </c>
      <c r="H308" s="12">
        <v>28099</v>
      </c>
      <c r="I308" s="12">
        <v>5</v>
      </c>
      <c r="J308" s="14">
        <v>43322</v>
      </c>
      <c r="K308" s="14">
        <v>43221</v>
      </c>
      <c r="L308" s="14">
        <v>43951</v>
      </c>
      <c r="M308" s="16">
        <v>171429</v>
      </c>
      <c r="N308" s="16">
        <v>96000</v>
      </c>
      <c r="O308" s="16">
        <v>267429</v>
      </c>
      <c r="P308" s="15" t="s">
        <v>16</v>
      </c>
      <c r="Q308" s="15" t="s">
        <v>16</v>
      </c>
      <c r="R308" s="15" t="s">
        <v>535</v>
      </c>
      <c r="S308" s="13" t="s">
        <v>536</v>
      </c>
      <c r="T308" s="13" t="s">
        <v>57</v>
      </c>
    </row>
    <row r="309" spans="1:20" ht="18" customHeight="1" x14ac:dyDescent="0.25">
      <c r="A309" s="13" t="s">
        <v>28</v>
      </c>
      <c r="B309" s="13" t="s">
        <v>211</v>
      </c>
      <c r="C309" s="13" t="s">
        <v>212</v>
      </c>
      <c r="D309" s="13" t="s">
        <v>392</v>
      </c>
      <c r="E309" s="13" t="s">
        <v>1</v>
      </c>
      <c r="F309" s="13" t="s">
        <v>140</v>
      </c>
      <c r="G309" s="13" t="s">
        <v>48</v>
      </c>
      <c r="H309" s="12">
        <v>31391</v>
      </c>
      <c r="I309" s="12">
        <v>2</v>
      </c>
      <c r="J309" s="14">
        <v>43297</v>
      </c>
      <c r="K309" s="14">
        <v>43191</v>
      </c>
      <c r="L309" s="14">
        <v>43555</v>
      </c>
      <c r="M309" s="16">
        <v>211441</v>
      </c>
      <c r="N309" s="16">
        <v>118406.96</v>
      </c>
      <c r="O309" s="16">
        <v>329847.96000000002</v>
      </c>
      <c r="P309" s="15" t="s">
        <v>16</v>
      </c>
      <c r="Q309" s="15" t="s">
        <v>16</v>
      </c>
      <c r="R309" s="15" t="s">
        <v>556</v>
      </c>
      <c r="S309" s="13" t="s">
        <v>557</v>
      </c>
      <c r="T309" s="13" t="s">
        <v>57</v>
      </c>
    </row>
    <row r="310" spans="1:20" ht="18" customHeight="1" x14ac:dyDescent="0.25">
      <c r="A310" s="13" t="s">
        <v>28</v>
      </c>
      <c r="B310" s="13" t="s">
        <v>211</v>
      </c>
      <c r="C310" s="13" t="s">
        <v>212</v>
      </c>
      <c r="D310" s="13" t="s">
        <v>534</v>
      </c>
      <c r="E310" s="13" t="s">
        <v>1</v>
      </c>
      <c r="F310" s="13" t="s">
        <v>1823</v>
      </c>
      <c r="G310" s="13" t="s">
        <v>48</v>
      </c>
      <c r="H310" s="12">
        <v>32786</v>
      </c>
      <c r="I310" s="12">
        <v>1</v>
      </c>
      <c r="J310" s="14">
        <v>43399</v>
      </c>
      <c r="K310" s="14">
        <v>43326</v>
      </c>
      <c r="L310" s="14">
        <v>43555</v>
      </c>
      <c r="M310" s="16">
        <v>65613.86</v>
      </c>
      <c r="N310" s="16">
        <v>29289.040000000001</v>
      </c>
      <c r="O310" s="16">
        <v>94902.9</v>
      </c>
      <c r="P310" s="15" t="s">
        <v>16</v>
      </c>
      <c r="Q310" s="15" t="s">
        <v>16</v>
      </c>
      <c r="R310" s="15" t="s">
        <v>1291</v>
      </c>
      <c r="S310" s="13" t="s">
        <v>1187</v>
      </c>
      <c r="T310" s="13" t="s">
        <v>57</v>
      </c>
    </row>
    <row r="311" spans="1:20" ht="18" customHeight="1" x14ac:dyDescent="0.25">
      <c r="A311" s="13" t="s">
        <v>28</v>
      </c>
      <c r="B311" s="13" t="s">
        <v>211</v>
      </c>
      <c r="C311" s="13" t="s">
        <v>212</v>
      </c>
      <c r="D311" s="13" t="s">
        <v>534</v>
      </c>
      <c r="E311" s="13" t="s">
        <v>1</v>
      </c>
      <c r="F311" s="13" t="s">
        <v>1823</v>
      </c>
      <c r="G311" s="13" t="s">
        <v>48</v>
      </c>
      <c r="H311" s="12">
        <v>32786</v>
      </c>
      <c r="I311" s="12">
        <v>2</v>
      </c>
      <c r="J311" s="14">
        <v>43580</v>
      </c>
      <c r="K311" s="14">
        <v>43556</v>
      </c>
      <c r="L311" s="14">
        <v>43921</v>
      </c>
      <c r="M311" s="16">
        <v>47530</v>
      </c>
      <c r="N311" s="16">
        <v>26616.799999999999</v>
      </c>
      <c r="O311" s="16">
        <v>74146.8</v>
      </c>
      <c r="P311" s="15" t="s">
        <v>16</v>
      </c>
      <c r="Q311" s="15" t="s">
        <v>16</v>
      </c>
      <c r="R311" s="15" t="s">
        <v>1291</v>
      </c>
      <c r="S311" s="13" t="s">
        <v>1187</v>
      </c>
      <c r="T311" s="13" t="s">
        <v>57</v>
      </c>
    </row>
    <row r="312" spans="1:20" ht="18" customHeight="1" x14ac:dyDescent="0.25">
      <c r="A312" s="13" t="s">
        <v>28</v>
      </c>
      <c r="B312" s="13" t="s">
        <v>211</v>
      </c>
      <c r="C312" s="13" t="s">
        <v>212</v>
      </c>
      <c r="D312" s="13" t="s">
        <v>213</v>
      </c>
      <c r="E312" s="13" t="s">
        <v>60</v>
      </c>
      <c r="F312" s="13" t="s">
        <v>16</v>
      </c>
      <c r="G312" s="13" t="s">
        <v>16</v>
      </c>
      <c r="H312" s="12">
        <v>33450</v>
      </c>
      <c r="I312" s="12">
        <v>1</v>
      </c>
      <c r="J312" s="14">
        <v>43364</v>
      </c>
      <c r="K312" s="14">
        <v>43282</v>
      </c>
      <c r="L312" s="14">
        <v>43646</v>
      </c>
      <c r="M312" s="16">
        <v>5000</v>
      </c>
      <c r="N312" s="16">
        <v>0</v>
      </c>
      <c r="O312" s="16">
        <v>5000</v>
      </c>
      <c r="P312" s="15" t="s">
        <v>16</v>
      </c>
      <c r="Q312" s="15" t="s">
        <v>16</v>
      </c>
      <c r="R312" s="15" t="s">
        <v>214</v>
      </c>
      <c r="S312" s="13" t="s">
        <v>215</v>
      </c>
      <c r="T312" s="13" t="s">
        <v>57</v>
      </c>
    </row>
    <row r="313" spans="1:20" ht="18" customHeight="1" x14ac:dyDescent="0.25">
      <c r="A313" s="13" t="s">
        <v>28</v>
      </c>
      <c r="B313" s="13" t="s">
        <v>211</v>
      </c>
      <c r="C313" s="13" t="s">
        <v>586</v>
      </c>
      <c r="D313" s="13" t="s">
        <v>392</v>
      </c>
      <c r="E313" s="13" t="s">
        <v>1</v>
      </c>
      <c r="F313" s="13" t="s">
        <v>140</v>
      </c>
      <c r="G313" s="13" t="s">
        <v>48</v>
      </c>
      <c r="H313" s="12">
        <v>31021</v>
      </c>
      <c r="I313" s="12">
        <v>3</v>
      </c>
      <c r="J313" s="14">
        <v>43556</v>
      </c>
      <c r="K313" s="14">
        <v>43435</v>
      </c>
      <c r="L313" s="14">
        <v>43799</v>
      </c>
      <c r="M313" s="16">
        <v>55219</v>
      </c>
      <c r="N313" s="16">
        <v>30922.639999999999</v>
      </c>
      <c r="O313" s="16">
        <v>86141.64</v>
      </c>
      <c r="P313" s="15" t="s">
        <v>80</v>
      </c>
      <c r="Q313" s="15" t="s">
        <v>16</v>
      </c>
      <c r="R313" s="15" t="s">
        <v>1825</v>
      </c>
      <c r="S313" s="13" t="s">
        <v>1594</v>
      </c>
      <c r="T313" s="13" t="s">
        <v>57</v>
      </c>
    </row>
    <row r="314" spans="1:20" ht="18" customHeight="1" x14ac:dyDescent="0.25">
      <c r="A314" s="13" t="s">
        <v>28</v>
      </c>
      <c r="B314" s="13" t="s">
        <v>211</v>
      </c>
      <c r="C314" s="13" t="s">
        <v>586</v>
      </c>
      <c r="D314" s="13" t="s">
        <v>412</v>
      </c>
      <c r="E314" s="13" t="s">
        <v>1</v>
      </c>
      <c r="F314" s="13" t="s">
        <v>140</v>
      </c>
      <c r="G314" s="13" t="s">
        <v>48</v>
      </c>
      <c r="H314" s="12">
        <v>32057</v>
      </c>
      <c r="I314" s="12">
        <v>1</v>
      </c>
      <c r="J314" s="14">
        <v>43293</v>
      </c>
      <c r="K314" s="14">
        <v>43115</v>
      </c>
      <c r="L314" s="14">
        <v>43465</v>
      </c>
      <c r="M314" s="16">
        <v>31426.95</v>
      </c>
      <c r="N314" s="16">
        <v>17599.07</v>
      </c>
      <c r="O314" s="16">
        <v>49026.02</v>
      </c>
      <c r="P314" s="15" t="s">
        <v>16</v>
      </c>
      <c r="Q314" s="15" t="s">
        <v>16</v>
      </c>
      <c r="R314" s="15" t="s">
        <v>587</v>
      </c>
      <c r="S314" s="13" t="s">
        <v>588</v>
      </c>
      <c r="T314" s="13" t="s">
        <v>57</v>
      </c>
    </row>
    <row r="315" spans="1:20" ht="18" customHeight="1" x14ac:dyDescent="0.25">
      <c r="A315" s="13" t="s">
        <v>28</v>
      </c>
      <c r="B315" s="13" t="s">
        <v>211</v>
      </c>
      <c r="C315" s="13" t="s">
        <v>586</v>
      </c>
      <c r="D315" s="13" t="s">
        <v>412</v>
      </c>
      <c r="E315" s="13" t="s">
        <v>1</v>
      </c>
      <c r="F315" s="13" t="s">
        <v>140</v>
      </c>
      <c r="G315" s="13" t="s">
        <v>48</v>
      </c>
      <c r="H315" s="12">
        <v>32057</v>
      </c>
      <c r="I315" s="12">
        <v>2</v>
      </c>
      <c r="J315" s="14">
        <v>43557</v>
      </c>
      <c r="K315" s="14">
        <v>43466</v>
      </c>
      <c r="L315" s="14">
        <v>43830</v>
      </c>
      <c r="M315" s="16">
        <v>25353</v>
      </c>
      <c r="N315" s="16">
        <v>14197.68</v>
      </c>
      <c r="O315" s="16">
        <v>39550.68</v>
      </c>
      <c r="P315" s="15" t="s">
        <v>16</v>
      </c>
      <c r="Q315" s="15" t="s">
        <v>16</v>
      </c>
      <c r="R315" s="15" t="s">
        <v>587</v>
      </c>
      <c r="S315" s="13" t="s">
        <v>588</v>
      </c>
      <c r="T315" s="13" t="s">
        <v>57</v>
      </c>
    </row>
    <row r="316" spans="1:20" ht="18" customHeight="1" x14ac:dyDescent="0.25">
      <c r="A316" s="13" t="s">
        <v>28</v>
      </c>
      <c r="B316" s="13" t="s">
        <v>211</v>
      </c>
      <c r="C316" s="13" t="s">
        <v>586</v>
      </c>
      <c r="D316" s="13" t="s">
        <v>140</v>
      </c>
      <c r="E316" s="13" t="s">
        <v>1754</v>
      </c>
      <c r="F316" s="13" t="s">
        <v>16</v>
      </c>
      <c r="G316" s="13" t="s">
        <v>16</v>
      </c>
      <c r="H316" s="12">
        <v>33108</v>
      </c>
      <c r="I316" s="12">
        <v>1</v>
      </c>
      <c r="J316" s="14">
        <v>43609</v>
      </c>
      <c r="K316" s="14">
        <v>43600</v>
      </c>
      <c r="L316" s="14">
        <v>43890</v>
      </c>
      <c r="M316" s="16">
        <v>446834</v>
      </c>
      <c r="N316" s="16">
        <v>198244.01</v>
      </c>
      <c r="O316" s="16">
        <v>645078.01</v>
      </c>
      <c r="P316" s="15" t="s">
        <v>397</v>
      </c>
      <c r="Q316" s="15" t="s">
        <v>398</v>
      </c>
      <c r="R316" s="15" t="s">
        <v>1824</v>
      </c>
      <c r="S316" s="13" t="s">
        <v>752</v>
      </c>
      <c r="T316" s="13" t="s">
        <v>57</v>
      </c>
    </row>
    <row r="317" spans="1:20" ht="18" customHeight="1" x14ac:dyDescent="0.25">
      <c r="A317" s="13" t="s">
        <v>28</v>
      </c>
      <c r="B317" s="13" t="s">
        <v>131</v>
      </c>
      <c r="C317" s="13" t="s">
        <v>132</v>
      </c>
      <c r="D317" s="13" t="s">
        <v>133</v>
      </c>
      <c r="E317" s="13" t="s">
        <v>1754</v>
      </c>
      <c r="F317" s="13" t="s">
        <v>16</v>
      </c>
      <c r="G317" s="13" t="s">
        <v>16</v>
      </c>
      <c r="H317" s="12">
        <v>33406</v>
      </c>
      <c r="I317" s="12">
        <v>1</v>
      </c>
      <c r="J317" s="14">
        <v>43298</v>
      </c>
      <c r="K317" s="14">
        <v>43132</v>
      </c>
      <c r="L317" s="14">
        <v>43343</v>
      </c>
      <c r="M317" s="16">
        <v>53543.82</v>
      </c>
      <c r="N317" s="16">
        <v>22915.759999999998</v>
      </c>
      <c r="O317" s="16">
        <v>76459.58</v>
      </c>
      <c r="P317" s="15" t="s">
        <v>16</v>
      </c>
      <c r="Q317" s="15" t="s">
        <v>16</v>
      </c>
      <c r="R317" s="15" t="s">
        <v>1280</v>
      </c>
      <c r="S317" s="13" t="s">
        <v>134</v>
      </c>
      <c r="T317" s="13" t="s">
        <v>57</v>
      </c>
    </row>
    <row r="318" spans="1:20" ht="18" customHeight="1" x14ac:dyDescent="0.25">
      <c r="A318" s="13" t="s">
        <v>28</v>
      </c>
      <c r="B318" s="13" t="s">
        <v>310</v>
      </c>
      <c r="C318" s="13" t="s">
        <v>487</v>
      </c>
      <c r="D318" s="13" t="s">
        <v>1077</v>
      </c>
      <c r="E318" s="13" t="s">
        <v>47</v>
      </c>
      <c r="F318" s="13" t="s">
        <v>488</v>
      </c>
      <c r="G318" s="13" t="s">
        <v>48</v>
      </c>
      <c r="H318" s="12">
        <v>31635</v>
      </c>
      <c r="I318" s="12">
        <v>3</v>
      </c>
      <c r="J318" s="14">
        <v>43497</v>
      </c>
      <c r="K318" s="14">
        <v>43313</v>
      </c>
      <c r="L318" s="14">
        <v>43677</v>
      </c>
      <c r="M318" s="16">
        <v>69649</v>
      </c>
      <c r="N318" s="16">
        <v>39003.440000000002</v>
      </c>
      <c r="O318" s="16">
        <v>108652.44</v>
      </c>
      <c r="P318" s="15" t="s">
        <v>16</v>
      </c>
      <c r="Q318" s="15" t="s">
        <v>16</v>
      </c>
      <c r="R318" s="15" t="s">
        <v>16</v>
      </c>
      <c r="S318" s="13" t="s">
        <v>1078</v>
      </c>
      <c r="T318" s="13" t="s">
        <v>57</v>
      </c>
    </row>
    <row r="319" spans="1:20" ht="18" customHeight="1" x14ac:dyDescent="0.25">
      <c r="A319" s="13" t="s">
        <v>28</v>
      </c>
      <c r="B319" s="13" t="s">
        <v>310</v>
      </c>
      <c r="C319" s="13" t="s">
        <v>487</v>
      </c>
      <c r="D319" s="13" t="s">
        <v>488</v>
      </c>
      <c r="E319" s="13" t="s">
        <v>1754</v>
      </c>
      <c r="F319" s="13" t="s">
        <v>16</v>
      </c>
      <c r="G319" s="13" t="s">
        <v>16</v>
      </c>
      <c r="H319" s="12">
        <v>32891</v>
      </c>
      <c r="I319" s="12">
        <v>1</v>
      </c>
      <c r="J319" s="14">
        <v>43329</v>
      </c>
      <c r="K319" s="14">
        <v>43252</v>
      </c>
      <c r="L319" s="14">
        <v>43616</v>
      </c>
      <c r="M319" s="16">
        <v>150000</v>
      </c>
      <c r="N319" s="16">
        <v>82136.88</v>
      </c>
      <c r="O319" s="16">
        <v>232136.88</v>
      </c>
      <c r="P319" s="15" t="s">
        <v>489</v>
      </c>
      <c r="Q319" s="15" t="s">
        <v>490</v>
      </c>
      <c r="R319" s="15" t="s">
        <v>491</v>
      </c>
      <c r="S319" s="13" t="s">
        <v>492</v>
      </c>
      <c r="T319" s="13" t="s">
        <v>57</v>
      </c>
    </row>
    <row r="320" spans="1:20" ht="18" customHeight="1" x14ac:dyDescent="0.25">
      <c r="A320" s="13" t="s">
        <v>28</v>
      </c>
      <c r="B320" s="13" t="s">
        <v>310</v>
      </c>
      <c r="C320" s="13" t="s">
        <v>487</v>
      </c>
      <c r="D320" s="13" t="s">
        <v>488</v>
      </c>
      <c r="E320" s="13" t="s">
        <v>1754</v>
      </c>
      <c r="F320" s="13" t="s">
        <v>16</v>
      </c>
      <c r="G320" s="13" t="s">
        <v>16</v>
      </c>
      <c r="H320" s="12">
        <v>32891</v>
      </c>
      <c r="I320" s="12">
        <v>2</v>
      </c>
      <c r="J320" s="14">
        <v>43637</v>
      </c>
      <c r="K320" s="14">
        <v>43617</v>
      </c>
      <c r="L320" s="14">
        <v>43982</v>
      </c>
      <c r="M320" s="16">
        <v>124965</v>
      </c>
      <c r="N320" s="16">
        <v>68117.279999999999</v>
      </c>
      <c r="O320" s="16">
        <v>193082.28</v>
      </c>
      <c r="P320" s="15" t="s">
        <v>489</v>
      </c>
      <c r="Q320" s="15" t="s">
        <v>490</v>
      </c>
      <c r="R320" s="15" t="s">
        <v>491</v>
      </c>
      <c r="S320" s="13" t="s">
        <v>492</v>
      </c>
      <c r="T320" s="13" t="s">
        <v>57</v>
      </c>
    </row>
    <row r="321" spans="1:20" ht="18" customHeight="1" x14ac:dyDescent="0.25">
      <c r="A321" s="13" t="s">
        <v>28</v>
      </c>
      <c r="B321" s="13" t="s">
        <v>310</v>
      </c>
      <c r="C321" s="13" t="s">
        <v>697</v>
      </c>
      <c r="D321" s="13" t="s">
        <v>54</v>
      </c>
      <c r="E321" s="13" t="s">
        <v>1754</v>
      </c>
      <c r="F321" s="13" t="s">
        <v>16</v>
      </c>
      <c r="G321" s="13" t="s">
        <v>16</v>
      </c>
      <c r="H321" s="12">
        <v>30200</v>
      </c>
      <c r="I321" s="12">
        <v>3</v>
      </c>
      <c r="J321" s="14">
        <v>43420</v>
      </c>
      <c r="K321" s="14">
        <v>43313</v>
      </c>
      <c r="L321" s="14">
        <v>43677</v>
      </c>
      <c r="M321" s="16">
        <v>747985</v>
      </c>
      <c r="N321" s="16">
        <v>418871.6</v>
      </c>
      <c r="O321" s="16">
        <v>1166856.6000000001</v>
      </c>
      <c r="P321" s="15" t="s">
        <v>16</v>
      </c>
      <c r="Q321" s="15" t="s">
        <v>16</v>
      </c>
      <c r="R321" s="15" t="s">
        <v>1330</v>
      </c>
      <c r="S321" s="13" t="s">
        <v>1086</v>
      </c>
      <c r="T321" s="13" t="s">
        <v>57</v>
      </c>
    </row>
    <row r="322" spans="1:20" ht="18" customHeight="1" x14ac:dyDescent="0.25">
      <c r="A322" s="13" t="s">
        <v>28</v>
      </c>
      <c r="B322" s="13" t="s">
        <v>310</v>
      </c>
      <c r="C322" s="13" t="s">
        <v>697</v>
      </c>
      <c r="D322" s="13" t="s">
        <v>488</v>
      </c>
      <c r="E322" s="13" t="s">
        <v>1754</v>
      </c>
      <c r="F322" s="13" t="s">
        <v>16</v>
      </c>
      <c r="G322" s="13" t="s">
        <v>16</v>
      </c>
      <c r="H322" s="12">
        <v>30521</v>
      </c>
      <c r="I322" s="12">
        <v>3</v>
      </c>
      <c r="J322" s="14">
        <v>43438</v>
      </c>
      <c r="K322" s="14">
        <v>43344</v>
      </c>
      <c r="L322" s="14">
        <v>43708</v>
      </c>
      <c r="M322" s="16">
        <v>89796</v>
      </c>
      <c r="N322" s="16">
        <v>2064</v>
      </c>
      <c r="O322" s="16">
        <v>91860</v>
      </c>
      <c r="P322" s="15" t="s">
        <v>1010</v>
      </c>
      <c r="Q322" s="15" t="s">
        <v>498</v>
      </c>
      <c r="R322" s="15" t="s">
        <v>1014</v>
      </c>
      <c r="S322" s="13" t="s">
        <v>1015</v>
      </c>
      <c r="T322" s="13" t="s">
        <v>57</v>
      </c>
    </row>
    <row r="323" spans="1:20" ht="18" customHeight="1" x14ac:dyDescent="0.25">
      <c r="A323" s="13" t="s">
        <v>28</v>
      </c>
      <c r="B323" s="13" t="s">
        <v>310</v>
      </c>
      <c r="C323" s="13" t="s">
        <v>311</v>
      </c>
      <c r="D323" s="13" t="s">
        <v>54</v>
      </c>
      <c r="E323" s="13" t="s">
        <v>1754</v>
      </c>
      <c r="F323" s="13" t="s">
        <v>16</v>
      </c>
      <c r="G323" s="13" t="s">
        <v>16</v>
      </c>
      <c r="H323" s="12">
        <v>29816</v>
      </c>
      <c r="I323" s="12">
        <v>4</v>
      </c>
      <c r="J323" s="14">
        <v>43560</v>
      </c>
      <c r="K323" s="14">
        <v>43525</v>
      </c>
      <c r="L323" s="14">
        <v>43890</v>
      </c>
      <c r="M323" s="16">
        <v>415466</v>
      </c>
      <c r="N323" s="16">
        <v>24597</v>
      </c>
      <c r="O323" s="16">
        <v>440063</v>
      </c>
      <c r="P323" s="15" t="s">
        <v>1678</v>
      </c>
      <c r="Q323" s="15" t="s">
        <v>1679</v>
      </c>
      <c r="R323" s="15" t="s">
        <v>1677</v>
      </c>
      <c r="S323" s="13" t="s">
        <v>1680</v>
      </c>
      <c r="T323" s="13" t="s">
        <v>57</v>
      </c>
    </row>
    <row r="324" spans="1:20" ht="18" customHeight="1" x14ac:dyDescent="0.25">
      <c r="A324" s="13" t="s">
        <v>28</v>
      </c>
      <c r="B324" s="13" t="s">
        <v>310</v>
      </c>
      <c r="C324" s="13" t="s">
        <v>311</v>
      </c>
      <c r="D324" s="13" t="s">
        <v>488</v>
      </c>
      <c r="E324" s="13" t="s">
        <v>1754</v>
      </c>
      <c r="F324" s="13" t="s">
        <v>16</v>
      </c>
      <c r="G324" s="13" t="s">
        <v>16</v>
      </c>
      <c r="H324" s="12">
        <v>30855</v>
      </c>
      <c r="I324" s="12">
        <v>3</v>
      </c>
      <c r="J324" s="14">
        <v>43315</v>
      </c>
      <c r="K324" s="14">
        <v>43313</v>
      </c>
      <c r="L324" s="14">
        <v>43677</v>
      </c>
      <c r="M324" s="16">
        <v>268375</v>
      </c>
      <c r="N324" s="16">
        <v>120400</v>
      </c>
      <c r="O324" s="16">
        <v>388775</v>
      </c>
      <c r="P324" s="15" t="s">
        <v>493</v>
      </c>
      <c r="Q324" s="15" t="s">
        <v>494</v>
      </c>
      <c r="R324" s="15" t="s">
        <v>495</v>
      </c>
      <c r="S324" s="13" t="s">
        <v>496</v>
      </c>
      <c r="T324" s="13" t="s">
        <v>57</v>
      </c>
    </row>
    <row r="325" spans="1:20" ht="18" customHeight="1" x14ac:dyDescent="0.25">
      <c r="A325" s="13" t="s">
        <v>28</v>
      </c>
      <c r="B325" s="13" t="s">
        <v>310</v>
      </c>
      <c r="C325" s="13" t="s">
        <v>311</v>
      </c>
      <c r="D325" s="13" t="s">
        <v>189</v>
      </c>
      <c r="E325" s="13" t="s">
        <v>1754</v>
      </c>
      <c r="F325" s="13" t="s">
        <v>16</v>
      </c>
      <c r="G325" s="13" t="s">
        <v>16</v>
      </c>
      <c r="H325" s="12">
        <v>32123</v>
      </c>
      <c r="I325" s="12">
        <v>2</v>
      </c>
      <c r="J325" s="14">
        <v>43630</v>
      </c>
      <c r="K325" s="14">
        <v>43617</v>
      </c>
      <c r="L325" s="14">
        <v>43982</v>
      </c>
      <c r="M325" s="16">
        <v>105488</v>
      </c>
      <c r="N325" s="16">
        <v>59073.279999999999</v>
      </c>
      <c r="O325" s="16">
        <v>164561.28</v>
      </c>
      <c r="P325" s="15" t="s">
        <v>1649</v>
      </c>
      <c r="Q325" s="15" t="s">
        <v>1826</v>
      </c>
      <c r="R325" s="15" t="s">
        <v>1648</v>
      </c>
      <c r="S325" s="13" t="s">
        <v>1650</v>
      </c>
      <c r="T325" s="13" t="s">
        <v>57</v>
      </c>
    </row>
    <row r="326" spans="1:20" ht="18" customHeight="1" x14ac:dyDescent="0.25">
      <c r="A326" s="13" t="s">
        <v>28</v>
      </c>
      <c r="B326" s="13" t="s">
        <v>310</v>
      </c>
      <c r="C326" s="13" t="s">
        <v>311</v>
      </c>
      <c r="D326" s="13" t="s">
        <v>1077</v>
      </c>
      <c r="E326" s="13" t="s">
        <v>47</v>
      </c>
      <c r="F326" s="13" t="s">
        <v>54</v>
      </c>
      <c r="G326" s="13" t="s">
        <v>48</v>
      </c>
      <c r="H326" s="12">
        <v>32992</v>
      </c>
      <c r="I326" s="12">
        <v>1</v>
      </c>
      <c r="J326" s="14">
        <v>43482</v>
      </c>
      <c r="K326" s="14">
        <v>43344</v>
      </c>
      <c r="L326" s="14">
        <v>43708</v>
      </c>
      <c r="M326" s="16">
        <v>33037</v>
      </c>
      <c r="N326" s="16">
        <v>6607</v>
      </c>
      <c r="O326" s="16">
        <v>39644</v>
      </c>
      <c r="P326" s="15" t="s">
        <v>16</v>
      </c>
      <c r="Q326" s="15" t="s">
        <v>16</v>
      </c>
      <c r="R326" s="15" t="s">
        <v>16</v>
      </c>
      <c r="S326" s="13" t="s">
        <v>1206</v>
      </c>
      <c r="T326" s="13" t="s">
        <v>70</v>
      </c>
    </row>
    <row r="327" spans="1:20" ht="18" customHeight="1" x14ac:dyDescent="0.25">
      <c r="A327" s="13" t="s">
        <v>28</v>
      </c>
      <c r="B327" s="13" t="s">
        <v>310</v>
      </c>
      <c r="C327" s="13" t="s">
        <v>311</v>
      </c>
      <c r="D327" s="13" t="s">
        <v>312</v>
      </c>
      <c r="E327" s="13" t="s">
        <v>47</v>
      </c>
      <c r="F327" s="13" t="s">
        <v>391</v>
      </c>
      <c r="G327" s="13" t="s">
        <v>48</v>
      </c>
      <c r="H327" s="12">
        <v>32993</v>
      </c>
      <c r="I327" s="12">
        <v>1</v>
      </c>
      <c r="J327" s="14">
        <v>43468</v>
      </c>
      <c r="K327" s="14">
        <v>43282</v>
      </c>
      <c r="L327" s="14">
        <v>44012</v>
      </c>
      <c r="M327" s="16">
        <v>98201</v>
      </c>
      <c r="N327" s="16">
        <v>54992.56</v>
      </c>
      <c r="O327" s="16">
        <v>153193.56</v>
      </c>
      <c r="P327" s="15" t="s">
        <v>16</v>
      </c>
      <c r="Q327" s="15" t="s">
        <v>16</v>
      </c>
      <c r="R327" s="15" t="s">
        <v>16</v>
      </c>
      <c r="S327" s="13" t="s">
        <v>1186</v>
      </c>
      <c r="T327" s="13" t="s">
        <v>57</v>
      </c>
    </row>
    <row r="328" spans="1:20" ht="18" customHeight="1" x14ac:dyDescent="0.25">
      <c r="A328" s="13" t="s">
        <v>28</v>
      </c>
      <c r="B328" s="13" t="s">
        <v>310</v>
      </c>
      <c r="C328" s="13" t="s">
        <v>311</v>
      </c>
      <c r="D328" s="13" t="s">
        <v>312</v>
      </c>
      <c r="E328" s="13" t="s">
        <v>47</v>
      </c>
      <c r="F328" s="13" t="s">
        <v>1827</v>
      </c>
      <c r="G328" s="13" t="s">
        <v>47</v>
      </c>
      <c r="H328" s="12">
        <v>33348</v>
      </c>
      <c r="I328" s="12">
        <v>1</v>
      </c>
      <c r="J328" s="14">
        <v>43356</v>
      </c>
      <c r="K328" s="14">
        <v>43282</v>
      </c>
      <c r="L328" s="14">
        <v>43646</v>
      </c>
      <c r="M328" s="16">
        <v>24236</v>
      </c>
      <c r="N328" s="16">
        <v>0</v>
      </c>
      <c r="O328" s="16">
        <v>24236</v>
      </c>
      <c r="P328" s="15" t="s">
        <v>16</v>
      </c>
      <c r="Q328" s="15" t="s">
        <v>16</v>
      </c>
      <c r="R328" s="15" t="s">
        <v>313</v>
      </c>
      <c r="S328" s="13" t="s">
        <v>314</v>
      </c>
      <c r="T328" s="13" t="s">
        <v>57</v>
      </c>
    </row>
    <row r="329" spans="1:20" ht="18" customHeight="1" x14ac:dyDescent="0.25">
      <c r="A329" s="13" t="s">
        <v>28</v>
      </c>
      <c r="B329" s="13" t="s">
        <v>310</v>
      </c>
      <c r="C329" s="13" t="s">
        <v>311</v>
      </c>
      <c r="D329" s="13" t="s">
        <v>312</v>
      </c>
      <c r="E329" s="13" t="s">
        <v>47</v>
      </c>
      <c r="F329" s="13" t="s">
        <v>1827</v>
      </c>
      <c r="G329" s="13" t="s">
        <v>47</v>
      </c>
      <c r="H329" s="12">
        <v>33348</v>
      </c>
      <c r="I329" s="12">
        <v>2</v>
      </c>
      <c r="J329" s="14">
        <v>43552</v>
      </c>
      <c r="K329" s="14">
        <v>43282</v>
      </c>
      <c r="L329" s="14">
        <v>43646</v>
      </c>
      <c r="M329" s="16">
        <v>20777</v>
      </c>
      <c r="N329" s="16">
        <v>0</v>
      </c>
      <c r="O329" s="16">
        <v>20777</v>
      </c>
      <c r="P329" s="15" t="s">
        <v>16</v>
      </c>
      <c r="Q329" s="15" t="s">
        <v>16</v>
      </c>
      <c r="R329" s="15" t="s">
        <v>313</v>
      </c>
      <c r="S329" s="13" t="s">
        <v>314</v>
      </c>
      <c r="T329" s="13" t="s">
        <v>57</v>
      </c>
    </row>
    <row r="330" spans="1:20" ht="18" customHeight="1" x14ac:dyDescent="0.25">
      <c r="A330" s="13" t="s">
        <v>28</v>
      </c>
      <c r="B330" s="13" t="s">
        <v>310</v>
      </c>
      <c r="C330" s="13" t="s">
        <v>703</v>
      </c>
      <c r="D330" s="13" t="s">
        <v>940</v>
      </c>
      <c r="E330" s="13" t="s">
        <v>1</v>
      </c>
      <c r="F330" s="13" t="s">
        <v>335</v>
      </c>
      <c r="G330" s="13" t="s">
        <v>48</v>
      </c>
      <c r="H330" s="12">
        <v>28556</v>
      </c>
      <c r="I330" s="12">
        <v>5</v>
      </c>
      <c r="J330" s="14">
        <v>43451</v>
      </c>
      <c r="K330" s="14">
        <v>43282</v>
      </c>
      <c r="L330" s="14">
        <v>43646</v>
      </c>
      <c r="M330" s="16">
        <v>50000</v>
      </c>
      <c r="N330" s="16">
        <v>26250</v>
      </c>
      <c r="O330" s="16">
        <v>76250</v>
      </c>
      <c r="P330" s="15" t="s">
        <v>16</v>
      </c>
      <c r="Q330" s="15" t="s">
        <v>16</v>
      </c>
      <c r="R330" s="15" t="s">
        <v>1053</v>
      </c>
      <c r="S330" s="13" t="s">
        <v>1054</v>
      </c>
      <c r="T330" s="13" t="s">
        <v>57</v>
      </c>
    </row>
    <row r="331" spans="1:20" ht="18" customHeight="1" x14ac:dyDescent="0.25">
      <c r="A331" s="13" t="s">
        <v>28</v>
      </c>
      <c r="B331" s="13" t="s">
        <v>300</v>
      </c>
      <c r="C331" s="13" t="s">
        <v>1655</v>
      </c>
      <c r="D331" s="13" t="s">
        <v>534</v>
      </c>
      <c r="E331" s="13" t="s">
        <v>1</v>
      </c>
      <c r="F331" s="13" t="s">
        <v>1709</v>
      </c>
      <c r="G331" s="13" t="s">
        <v>48</v>
      </c>
      <c r="H331" s="12">
        <v>31905</v>
      </c>
      <c r="I331" s="12">
        <v>3</v>
      </c>
      <c r="J331" s="14">
        <v>43598</v>
      </c>
      <c r="K331" s="14">
        <v>43572</v>
      </c>
      <c r="L331" s="14">
        <v>43937</v>
      </c>
      <c r="M331" s="16">
        <v>98990</v>
      </c>
      <c r="N331" s="16">
        <v>51609.599999999999</v>
      </c>
      <c r="O331" s="16">
        <v>150599.6</v>
      </c>
      <c r="P331" s="15" t="s">
        <v>16</v>
      </c>
      <c r="Q331" s="15" t="s">
        <v>16</v>
      </c>
      <c r="R331" s="15" t="s">
        <v>1656</v>
      </c>
      <c r="S331" s="13" t="s">
        <v>1657</v>
      </c>
      <c r="T331" s="13" t="s">
        <v>57</v>
      </c>
    </row>
    <row r="332" spans="1:20" ht="18" customHeight="1" x14ac:dyDescent="0.25">
      <c r="A332" s="13" t="s">
        <v>28</v>
      </c>
      <c r="B332" s="13" t="s">
        <v>300</v>
      </c>
      <c r="C332" s="13" t="s">
        <v>301</v>
      </c>
      <c r="D332" s="13" t="s">
        <v>451</v>
      </c>
      <c r="E332" s="13" t="s">
        <v>60</v>
      </c>
      <c r="F332" s="13" t="s">
        <v>453</v>
      </c>
      <c r="G332" s="13" t="s">
        <v>60</v>
      </c>
      <c r="H332" s="12">
        <v>29782</v>
      </c>
      <c r="I332" s="12">
        <v>3</v>
      </c>
      <c r="J332" s="14">
        <v>43341</v>
      </c>
      <c r="K332" s="14">
        <v>43101</v>
      </c>
      <c r="L332" s="14">
        <v>43465</v>
      </c>
      <c r="M332" s="16">
        <v>37580</v>
      </c>
      <c r="N332" s="16">
        <v>3758</v>
      </c>
      <c r="O332" s="16">
        <v>41338</v>
      </c>
      <c r="P332" s="15" t="s">
        <v>16</v>
      </c>
      <c r="Q332" s="15" t="s">
        <v>16</v>
      </c>
      <c r="R332" s="15" t="s">
        <v>16</v>
      </c>
      <c r="S332" s="13" t="s">
        <v>452</v>
      </c>
      <c r="T332" s="13" t="s">
        <v>57</v>
      </c>
    </row>
    <row r="333" spans="1:20" ht="18" customHeight="1" x14ac:dyDescent="0.25">
      <c r="A333" s="13" t="s">
        <v>28</v>
      </c>
      <c r="B333" s="13" t="s">
        <v>300</v>
      </c>
      <c r="C333" s="13" t="s">
        <v>301</v>
      </c>
      <c r="D333" s="13" t="s">
        <v>1739</v>
      </c>
      <c r="E333" s="13" t="s">
        <v>1</v>
      </c>
      <c r="F333" s="13" t="s">
        <v>1830</v>
      </c>
      <c r="G333" s="13" t="s">
        <v>60</v>
      </c>
      <c r="H333" s="12">
        <v>32858</v>
      </c>
      <c r="I333" s="12">
        <v>1</v>
      </c>
      <c r="J333" s="14">
        <v>43646</v>
      </c>
      <c r="K333" s="14">
        <v>43586</v>
      </c>
      <c r="L333" s="14">
        <v>44561</v>
      </c>
      <c r="M333" s="16">
        <v>317810</v>
      </c>
      <c r="N333" s="16">
        <v>0</v>
      </c>
      <c r="O333" s="16">
        <v>317810</v>
      </c>
      <c r="P333" s="15" t="s">
        <v>16</v>
      </c>
      <c r="Q333" s="15" t="s">
        <v>16</v>
      </c>
      <c r="R333" s="15" t="s">
        <v>1828</v>
      </c>
      <c r="S333" s="13" t="s">
        <v>1829</v>
      </c>
      <c r="T333" s="13" t="s">
        <v>57</v>
      </c>
    </row>
    <row r="334" spans="1:20" ht="18" customHeight="1" x14ac:dyDescent="0.25">
      <c r="A334" s="13" t="s">
        <v>28</v>
      </c>
      <c r="B334" s="13" t="s">
        <v>300</v>
      </c>
      <c r="C334" s="13" t="s">
        <v>301</v>
      </c>
      <c r="D334" s="13" t="s">
        <v>488</v>
      </c>
      <c r="E334" s="13" t="s">
        <v>1754</v>
      </c>
      <c r="F334" s="13" t="s">
        <v>16</v>
      </c>
      <c r="G334" s="13" t="s">
        <v>16</v>
      </c>
      <c r="H334" s="12">
        <v>33041</v>
      </c>
      <c r="I334" s="12">
        <v>1</v>
      </c>
      <c r="J334" s="14">
        <v>43532</v>
      </c>
      <c r="K334" s="14">
        <v>43504</v>
      </c>
      <c r="L334" s="14">
        <v>43861</v>
      </c>
      <c r="M334" s="16">
        <v>152741.14000000001</v>
      </c>
      <c r="N334" s="16">
        <v>53744.99</v>
      </c>
      <c r="O334" s="16">
        <v>206486.13</v>
      </c>
      <c r="P334" s="15" t="s">
        <v>1188</v>
      </c>
      <c r="Q334" s="15" t="s">
        <v>1189</v>
      </c>
      <c r="R334" s="15" t="s">
        <v>1502</v>
      </c>
      <c r="S334" s="13" t="s">
        <v>1190</v>
      </c>
      <c r="T334" s="13" t="s">
        <v>57</v>
      </c>
    </row>
    <row r="335" spans="1:20" ht="18" customHeight="1" x14ac:dyDescent="0.25">
      <c r="A335" s="13" t="s">
        <v>28</v>
      </c>
      <c r="B335" s="13" t="s">
        <v>300</v>
      </c>
      <c r="C335" s="13" t="s">
        <v>301</v>
      </c>
      <c r="D335" s="13" t="s">
        <v>488</v>
      </c>
      <c r="E335" s="13" t="s">
        <v>1754</v>
      </c>
      <c r="F335" s="13" t="s">
        <v>16</v>
      </c>
      <c r="G335" s="13" t="s">
        <v>16</v>
      </c>
      <c r="H335" s="12">
        <v>33442</v>
      </c>
      <c r="I335" s="12">
        <v>1</v>
      </c>
      <c r="J335" s="14">
        <v>43532</v>
      </c>
      <c r="K335" s="14">
        <v>43525</v>
      </c>
      <c r="L335" s="14">
        <v>43890</v>
      </c>
      <c r="M335" s="16">
        <v>564389</v>
      </c>
      <c r="N335" s="16">
        <v>127530</v>
      </c>
      <c r="O335" s="16">
        <v>691919</v>
      </c>
      <c r="P335" s="15" t="s">
        <v>397</v>
      </c>
      <c r="Q335" s="15" t="s">
        <v>398</v>
      </c>
      <c r="R335" s="15" t="s">
        <v>1467</v>
      </c>
      <c r="S335" s="13" t="s">
        <v>1162</v>
      </c>
      <c r="T335" s="13" t="s">
        <v>57</v>
      </c>
    </row>
    <row r="336" spans="1:20" ht="18" customHeight="1" x14ac:dyDescent="0.25">
      <c r="A336" s="13" t="s">
        <v>28</v>
      </c>
      <c r="B336" s="13" t="s">
        <v>300</v>
      </c>
      <c r="C336" s="13" t="s">
        <v>301</v>
      </c>
      <c r="D336" s="13" t="s">
        <v>302</v>
      </c>
      <c r="E336" s="13" t="s">
        <v>60</v>
      </c>
      <c r="F336" s="13" t="s">
        <v>16</v>
      </c>
      <c r="G336" s="13" t="s">
        <v>16</v>
      </c>
      <c r="H336" s="12">
        <v>33539</v>
      </c>
      <c r="I336" s="12">
        <v>1</v>
      </c>
      <c r="J336" s="14">
        <v>43286</v>
      </c>
      <c r="K336" s="14">
        <v>43252</v>
      </c>
      <c r="L336" s="14">
        <v>43465</v>
      </c>
      <c r="M336" s="16">
        <v>67250</v>
      </c>
      <c r="N336" s="16">
        <v>6725</v>
      </c>
      <c r="O336" s="16">
        <v>73975</v>
      </c>
      <c r="P336" s="15" t="s">
        <v>16</v>
      </c>
      <c r="Q336" s="15" t="s">
        <v>16</v>
      </c>
      <c r="R336" s="15" t="s">
        <v>1312</v>
      </c>
      <c r="S336" s="13" t="s">
        <v>303</v>
      </c>
      <c r="T336" s="13" t="s">
        <v>57</v>
      </c>
    </row>
    <row r="337" spans="1:20" ht="18" customHeight="1" x14ac:dyDescent="0.25">
      <c r="A337" s="13" t="s">
        <v>28</v>
      </c>
      <c r="B337" s="13" t="s">
        <v>773</v>
      </c>
      <c r="C337" s="13" t="s">
        <v>774</v>
      </c>
      <c r="D337" s="13" t="s">
        <v>1167</v>
      </c>
      <c r="E337" s="13" t="s">
        <v>60</v>
      </c>
      <c r="F337" s="13" t="s">
        <v>16</v>
      </c>
      <c r="G337" s="13" t="s">
        <v>16</v>
      </c>
      <c r="H337" s="12">
        <v>33013</v>
      </c>
      <c r="I337" s="12">
        <v>1</v>
      </c>
      <c r="J337" s="14">
        <v>43367</v>
      </c>
      <c r="K337" s="14">
        <v>43282</v>
      </c>
      <c r="L337" s="14">
        <v>44012</v>
      </c>
      <c r="M337" s="16">
        <v>140000</v>
      </c>
      <c r="N337" s="16">
        <v>14000</v>
      </c>
      <c r="O337" s="16">
        <v>154000</v>
      </c>
      <c r="P337" s="15" t="s">
        <v>16</v>
      </c>
      <c r="Q337" s="15" t="s">
        <v>16</v>
      </c>
      <c r="R337" s="15" t="s">
        <v>16</v>
      </c>
      <c r="S337" s="13" t="s">
        <v>1168</v>
      </c>
      <c r="T337" s="13" t="s">
        <v>57</v>
      </c>
    </row>
    <row r="338" spans="1:20" ht="18" customHeight="1" x14ac:dyDescent="0.25">
      <c r="A338" s="13" t="s">
        <v>28</v>
      </c>
      <c r="B338" s="13" t="s">
        <v>773</v>
      </c>
      <c r="C338" s="13" t="s">
        <v>1183</v>
      </c>
      <c r="D338" s="13" t="s">
        <v>375</v>
      </c>
      <c r="E338" s="13" t="s">
        <v>1</v>
      </c>
      <c r="F338" s="13" t="s">
        <v>391</v>
      </c>
      <c r="G338" s="13" t="s">
        <v>48</v>
      </c>
      <c r="H338" s="12">
        <v>32141</v>
      </c>
      <c r="I338" s="12">
        <v>1</v>
      </c>
      <c r="J338" s="14">
        <v>43448</v>
      </c>
      <c r="K338" s="14">
        <v>43296</v>
      </c>
      <c r="L338" s="14">
        <v>43616</v>
      </c>
      <c r="M338" s="16">
        <v>26033</v>
      </c>
      <c r="N338" s="16">
        <v>14578</v>
      </c>
      <c r="O338" s="16">
        <v>40611</v>
      </c>
      <c r="P338" s="15" t="s">
        <v>16</v>
      </c>
      <c r="Q338" s="15" t="s">
        <v>16</v>
      </c>
      <c r="R338" s="15" t="s">
        <v>1334</v>
      </c>
      <c r="S338" s="13" t="s">
        <v>1184</v>
      </c>
      <c r="T338" s="13" t="s">
        <v>57</v>
      </c>
    </row>
    <row r="339" spans="1:20" ht="18" customHeight="1" x14ac:dyDescent="0.25">
      <c r="A339" s="13" t="s">
        <v>28</v>
      </c>
      <c r="B339" s="13" t="s">
        <v>100</v>
      </c>
      <c r="C339" s="13" t="s">
        <v>156</v>
      </c>
      <c r="D339" s="13" t="s">
        <v>140</v>
      </c>
      <c r="E339" s="13" t="s">
        <v>1754</v>
      </c>
      <c r="F339" s="13" t="s">
        <v>16</v>
      </c>
      <c r="G339" s="13" t="s">
        <v>16</v>
      </c>
      <c r="H339" s="12">
        <v>29895</v>
      </c>
      <c r="I339" s="12">
        <v>4</v>
      </c>
      <c r="J339" s="14">
        <v>43637</v>
      </c>
      <c r="K339" s="14">
        <v>43525</v>
      </c>
      <c r="L339" s="14">
        <v>43890</v>
      </c>
      <c r="M339" s="16">
        <v>371651</v>
      </c>
      <c r="N339" s="16">
        <v>197484.56</v>
      </c>
      <c r="O339" s="16">
        <v>569135.56000000006</v>
      </c>
      <c r="P339" s="15" t="s">
        <v>80</v>
      </c>
      <c r="Q339" s="15" t="s">
        <v>81</v>
      </c>
      <c r="R339" s="15" t="s">
        <v>1617</v>
      </c>
      <c r="S339" s="13" t="s">
        <v>1618</v>
      </c>
      <c r="T339" s="13" t="s">
        <v>57</v>
      </c>
    </row>
    <row r="340" spans="1:20" ht="18" customHeight="1" x14ac:dyDescent="0.25">
      <c r="A340" s="13" t="s">
        <v>28</v>
      </c>
      <c r="B340" s="13" t="s">
        <v>100</v>
      </c>
      <c r="C340" s="13" t="s">
        <v>156</v>
      </c>
      <c r="D340" s="13" t="s">
        <v>568</v>
      </c>
      <c r="E340" s="13" t="s">
        <v>1</v>
      </c>
      <c r="F340" s="13" t="s">
        <v>140</v>
      </c>
      <c r="G340" s="13" t="s">
        <v>48</v>
      </c>
      <c r="H340" s="12">
        <v>31971</v>
      </c>
      <c r="I340" s="12">
        <v>1</v>
      </c>
      <c r="J340" s="14">
        <v>43326</v>
      </c>
      <c r="K340" s="14">
        <v>43252</v>
      </c>
      <c r="L340" s="14">
        <v>43616</v>
      </c>
      <c r="M340" s="16">
        <v>194871</v>
      </c>
      <c r="N340" s="16">
        <v>109127.76</v>
      </c>
      <c r="O340" s="16">
        <v>303998.76</v>
      </c>
      <c r="P340" s="15" t="s">
        <v>16</v>
      </c>
      <c r="Q340" s="15" t="s">
        <v>16</v>
      </c>
      <c r="R340" s="15" t="s">
        <v>569</v>
      </c>
      <c r="S340" s="13" t="s">
        <v>570</v>
      </c>
      <c r="T340" s="13" t="s">
        <v>57</v>
      </c>
    </row>
    <row r="341" spans="1:20" ht="18" customHeight="1" x14ac:dyDescent="0.25">
      <c r="A341" s="13" t="s">
        <v>28</v>
      </c>
      <c r="B341" s="13" t="s">
        <v>100</v>
      </c>
      <c r="C341" s="13" t="s">
        <v>156</v>
      </c>
      <c r="D341" s="13" t="s">
        <v>140</v>
      </c>
      <c r="E341" s="13" t="s">
        <v>1754</v>
      </c>
      <c r="F341" s="13" t="s">
        <v>16</v>
      </c>
      <c r="G341" s="13" t="s">
        <v>16</v>
      </c>
      <c r="H341" s="12">
        <v>32773</v>
      </c>
      <c r="I341" s="12">
        <v>1</v>
      </c>
      <c r="J341" s="14">
        <v>43365</v>
      </c>
      <c r="K341" s="14">
        <v>43353</v>
      </c>
      <c r="L341" s="14">
        <v>43646</v>
      </c>
      <c r="M341" s="16">
        <v>555311</v>
      </c>
      <c r="N341" s="16">
        <v>122407.6</v>
      </c>
      <c r="O341" s="16">
        <v>677718.6</v>
      </c>
      <c r="P341" s="15" t="s">
        <v>157</v>
      </c>
      <c r="Q341" s="15" t="s">
        <v>158</v>
      </c>
      <c r="R341" s="15" t="s">
        <v>159</v>
      </c>
      <c r="S341" s="13" t="s">
        <v>160</v>
      </c>
      <c r="T341" s="13" t="s">
        <v>57</v>
      </c>
    </row>
    <row r="342" spans="1:20" ht="18" customHeight="1" x14ac:dyDescent="0.25">
      <c r="A342" s="13" t="s">
        <v>28</v>
      </c>
      <c r="B342" s="13" t="s">
        <v>100</v>
      </c>
      <c r="C342" s="13" t="s">
        <v>228</v>
      </c>
      <c r="D342" s="13" t="s">
        <v>140</v>
      </c>
      <c r="E342" s="13" t="s">
        <v>1754</v>
      </c>
      <c r="F342" s="13" t="s">
        <v>16</v>
      </c>
      <c r="G342" s="13" t="s">
        <v>16</v>
      </c>
      <c r="H342" s="12">
        <v>30989</v>
      </c>
      <c r="I342" s="12">
        <v>3</v>
      </c>
      <c r="J342" s="14">
        <v>43645</v>
      </c>
      <c r="K342" s="14">
        <v>43586</v>
      </c>
      <c r="L342" s="14">
        <v>43951</v>
      </c>
      <c r="M342" s="16">
        <v>158236.1</v>
      </c>
      <c r="N342" s="16">
        <v>38541.360000000001</v>
      </c>
      <c r="O342" s="16">
        <v>196777.46</v>
      </c>
      <c r="P342" s="15" t="s">
        <v>1642</v>
      </c>
      <c r="Q342" s="15" t="s">
        <v>1643</v>
      </c>
      <c r="R342" s="15" t="s">
        <v>1641</v>
      </c>
      <c r="S342" s="13" t="s">
        <v>1644</v>
      </c>
      <c r="T342" s="13" t="s">
        <v>57</v>
      </c>
    </row>
    <row r="343" spans="1:20" ht="18" customHeight="1" x14ac:dyDescent="0.25">
      <c r="A343" s="13" t="s">
        <v>28</v>
      </c>
      <c r="B343" s="13" t="s">
        <v>100</v>
      </c>
      <c r="C343" s="13" t="s">
        <v>228</v>
      </c>
      <c r="D343" s="13" t="s">
        <v>140</v>
      </c>
      <c r="E343" s="13" t="s">
        <v>1754</v>
      </c>
      <c r="F343" s="13" t="s">
        <v>16</v>
      </c>
      <c r="G343" s="13" t="s">
        <v>16</v>
      </c>
      <c r="H343" s="12">
        <v>31339</v>
      </c>
      <c r="I343" s="12">
        <v>1</v>
      </c>
      <c r="J343" s="14">
        <v>43361</v>
      </c>
      <c r="K343" s="14">
        <v>43350</v>
      </c>
      <c r="L343" s="14">
        <v>43677</v>
      </c>
      <c r="M343" s="16">
        <v>531422</v>
      </c>
      <c r="N343" s="16">
        <v>251325</v>
      </c>
      <c r="O343" s="16">
        <v>782747</v>
      </c>
      <c r="P343" s="15" t="s">
        <v>157</v>
      </c>
      <c r="Q343" s="15" t="s">
        <v>158</v>
      </c>
      <c r="R343" s="15" t="s">
        <v>229</v>
      </c>
      <c r="S343" s="13" t="s">
        <v>230</v>
      </c>
      <c r="T343" s="13" t="s">
        <v>57</v>
      </c>
    </row>
    <row r="344" spans="1:20" ht="18" customHeight="1" x14ac:dyDescent="0.25">
      <c r="A344" s="13" t="s">
        <v>28</v>
      </c>
      <c r="B344" s="13" t="s">
        <v>100</v>
      </c>
      <c r="C344" s="13" t="s">
        <v>181</v>
      </c>
      <c r="D344" s="13" t="s">
        <v>182</v>
      </c>
      <c r="E344" s="13" t="s">
        <v>60</v>
      </c>
      <c r="F344" s="13" t="s">
        <v>16</v>
      </c>
      <c r="G344" s="13" t="s">
        <v>16</v>
      </c>
      <c r="H344" s="12">
        <v>30869</v>
      </c>
      <c r="I344" s="12">
        <v>4</v>
      </c>
      <c r="J344" s="14">
        <v>43329</v>
      </c>
      <c r="K344" s="14">
        <v>43282</v>
      </c>
      <c r="L344" s="14">
        <v>43646</v>
      </c>
      <c r="M344" s="16">
        <v>100000</v>
      </c>
      <c r="N344" s="16">
        <v>0</v>
      </c>
      <c r="O344" s="16">
        <v>100000</v>
      </c>
      <c r="P344" s="15" t="s">
        <v>16</v>
      </c>
      <c r="Q344" s="15" t="s">
        <v>16</v>
      </c>
      <c r="R344" s="15" t="s">
        <v>16</v>
      </c>
      <c r="S344" s="13" t="s">
        <v>183</v>
      </c>
      <c r="T344" s="13" t="s">
        <v>57</v>
      </c>
    </row>
    <row r="345" spans="1:20" ht="18" customHeight="1" x14ac:dyDescent="0.25">
      <c r="A345" s="13" t="s">
        <v>28</v>
      </c>
      <c r="B345" s="13" t="s">
        <v>100</v>
      </c>
      <c r="C345" s="13" t="s">
        <v>181</v>
      </c>
      <c r="D345" s="13" t="s">
        <v>182</v>
      </c>
      <c r="E345" s="13" t="s">
        <v>60</v>
      </c>
      <c r="F345" s="13" t="s">
        <v>16</v>
      </c>
      <c r="G345" s="13" t="s">
        <v>16</v>
      </c>
      <c r="H345" s="12">
        <v>30869</v>
      </c>
      <c r="I345" s="12">
        <v>5</v>
      </c>
      <c r="J345" s="14">
        <v>43646</v>
      </c>
      <c r="K345" s="14">
        <v>43282</v>
      </c>
      <c r="L345" s="14">
        <v>43646</v>
      </c>
      <c r="M345" s="16">
        <v>47300</v>
      </c>
      <c r="N345" s="16">
        <v>0</v>
      </c>
      <c r="O345" s="16">
        <v>47300</v>
      </c>
      <c r="P345" s="15" t="s">
        <v>16</v>
      </c>
      <c r="Q345" s="15" t="s">
        <v>16</v>
      </c>
      <c r="R345" s="15" t="s">
        <v>16</v>
      </c>
      <c r="S345" s="13" t="s">
        <v>183</v>
      </c>
      <c r="T345" s="13" t="s">
        <v>57</v>
      </c>
    </row>
    <row r="346" spans="1:20" ht="18" customHeight="1" x14ac:dyDescent="0.25">
      <c r="A346" s="13" t="s">
        <v>28</v>
      </c>
      <c r="B346" s="13" t="s">
        <v>100</v>
      </c>
      <c r="C346" s="13" t="s">
        <v>1674</v>
      </c>
      <c r="D346" s="13" t="s">
        <v>1635</v>
      </c>
      <c r="E346" s="13" t="s">
        <v>1</v>
      </c>
      <c r="F346" s="13" t="s">
        <v>1832</v>
      </c>
      <c r="G346" s="13" t="s">
        <v>48</v>
      </c>
      <c r="H346" s="12">
        <v>33098</v>
      </c>
      <c r="I346" s="12">
        <v>2</v>
      </c>
      <c r="J346" s="14">
        <v>43564</v>
      </c>
      <c r="K346" s="14">
        <v>43374</v>
      </c>
      <c r="L346" s="14">
        <v>43738</v>
      </c>
      <c r="M346" s="16">
        <v>36585</v>
      </c>
      <c r="N346" s="16">
        <v>9745.4</v>
      </c>
      <c r="O346" s="16">
        <v>46330.400000000001</v>
      </c>
      <c r="P346" s="15" t="s">
        <v>16</v>
      </c>
      <c r="Q346" s="15" t="s">
        <v>16</v>
      </c>
      <c r="R346" s="15" t="s">
        <v>1831</v>
      </c>
      <c r="S346" s="13" t="s">
        <v>1675</v>
      </c>
      <c r="T346" s="13" t="s">
        <v>57</v>
      </c>
    </row>
    <row r="347" spans="1:20" ht="18" customHeight="1" x14ac:dyDescent="0.25">
      <c r="A347" s="13" t="s">
        <v>28</v>
      </c>
      <c r="B347" s="13" t="s">
        <v>100</v>
      </c>
      <c r="C347" s="13" t="s">
        <v>336</v>
      </c>
      <c r="D347" s="13" t="s">
        <v>140</v>
      </c>
      <c r="E347" s="13" t="s">
        <v>1754</v>
      </c>
      <c r="F347" s="13" t="s">
        <v>16</v>
      </c>
      <c r="G347" s="13" t="s">
        <v>16</v>
      </c>
      <c r="H347" s="12">
        <v>30256</v>
      </c>
      <c r="I347" s="12">
        <v>3</v>
      </c>
      <c r="J347" s="14">
        <v>43315</v>
      </c>
      <c r="K347" s="14">
        <v>43313</v>
      </c>
      <c r="L347" s="14">
        <v>43677</v>
      </c>
      <c r="M347" s="16">
        <v>157484</v>
      </c>
      <c r="N347" s="16">
        <v>12599</v>
      </c>
      <c r="O347" s="16">
        <v>170083</v>
      </c>
      <c r="P347" s="15" t="s">
        <v>582</v>
      </c>
      <c r="Q347" s="15" t="s">
        <v>583</v>
      </c>
      <c r="R347" s="15" t="s">
        <v>584</v>
      </c>
      <c r="S347" s="13" t="s">
        <v>585</v>
      </c>
      <c r="T347" s="13" t="s">
        <v>57</v>
      </c>
    </row>
    <row r="348" spans="1:20" ht="18" customHeight="1" x14ac:dyDescent="0.25">
      <c r="A348" s="13" t="s">
        <v>28</v>
      </c>
      <c r="B348" s="13" t="s">
        <v>100</v>
      </c>
      <c r="C348" s="13" t="s">
        <v>336</v>
      </c>
      <c r="D348" s="13" t="s">
        <v>337</v>
      </c>
      <c r="E348" s="13" t="s">
        <v>47</v>
      </c>
      <c r="F348" s="13" t="s">
        <v>1608</v>
      </c>
      <c r="G348" s="13" t="s">
        <v>47</v>
      </c>
      <c r="H348" s="12">
        <v>33328</v>
      </c>
      <c r="I348" s="12">
        <v>1</v>
      </c>
      <c r="J348" s="14">
        <v>43343</v>
      </c>
      <c r="K348" s="14">
        <v>43101</v>
      </c>
      <c r="L348" s="14">
        <v>43465</v>
      </c>
      <c r="M348" s="16">
        <v>308323</v>
      </c>
      <c r="N348" s="16">
        <v>172660.88</v>
      </c>
      <c r="O348" s="16">
        <v>480983.88</v>
      </c>
      <c r="P348" s="15" t="s">
        <v>16</v>
      </c>
      <c r="Q348" s="15" t="s">
        <v>16</v>
      </c>
      <c r="R348" s="15" t="s">
        <v>338</v>
      </c>
      <c r="S348" s="13" t="s">
        <v>339</v>
      </c>
      <c r="T348" s="13" t="s">
        <v>57</v>
      </c>
    </row>
    <row r="349" spans="1:20" ht="18" customHeight="1" x14ac:dyDescent="0.25">
      <c r="A349" s="13" t="s">
        <v>28</v>
      </c>
      <c r="B349" s="13" t="s">
        <v>100</v>
      </c>
      <c r="C349" s="13" t="s">
        <v>967</v>
      </c>
      <c r="D349" s="13" t="s">
        <v>968</v>
      </c>
      <c r="E349" s="13" t="s">
        <v>60</v>
      </c>
      <c r="F349" s="13" t="s">
        <v>16</v>
      </c>
      <c r="G349" s="13" t="s">
        <v>16</v>
      </c>
      <c r="H349" s="12">
        <v>33960</v>
      </c>
      <c r="I349" s="12">
        <v>1</v>
      </c>
      <c r="J349" s="14">
        <v>43496</v>
      </c>
      <c r="K349" s="14">
        <v>43040</v>
      </c>
      <c r="L349" s="14">
        <v>43830</v>
      </c>
      <c r="M349" s="16">
        <v>750</v>
      </c>
      <c r="N349" s="16">
        <v>0</v>
      </c>
      <c r="O349" s="16">
        <v>750</v>
      </c>
      <c r="P349" s="15" t="s">
        <v>16</v>
      </c>
      <c r="Q349" s="15" t="s">
        <v>16</v>
      </c>
      <c r="R349" s="15" t="s">
        <v>1448</v>
      </c>
      <c r="S349" s="13" t="s">
        <v>1368</v>
      </c>
      <c r="T349" s="13" t="s">
        <v>70</v>
      </c>
    </row>
    <row r="350" spans="1:20" ht="18" customHeight="1" x14ac:dyDescent="0.25">
      <c r="A350" s="13" t="s">
        <v>28</v>
      </c>
      <c r="B350" s="13" t="s">
        <v>100</v>
      </c>
      <c r="C350" s="13" t="s">
        <v>353</v>
      </c>
      <c r="D350" s="13" t="s">
        <v>140</v>
      </c>
      <c r="E350" s="13" t="s">
        <v>1754</v>
      </c>
      <c r="F350" s="13" t="s">
        <v>16</v>
      </c>
      <c r="G350" s="13" t="s">
        <v>16</v>
      </c>
      <c r="H350" s="12">
        <v>30716</v>
      </c>
      <c r="I350" s="12">
        <v>3</v>
      </c>
      <c r="J350" s="14">
        <v>43318</v>
      </c>
      <c r="K350" s="14">
        <v>43313</v>
      </c>
      <c r="L350" s="14">
        <v>43677</v>
      </c>
      <c r="M350" s="16">
        <v>497231</v>
      </c>
      <c r="N350" s="16">
        <v>278449.36</v>
      </c>
      <c r="O350" s="16">
        <v>775680.36</v>
      </c>
      <c r="P350" s="15" t="s">
        <v>80</v>
      </c>
      <c r="Q350" s="15" t="s">
        <v>81</v>
      </c>
      <c r="R350" s="15" t="s">
        <v>354</v>
      </c>
      <c r="S350" s="13" t="s">
        <v>355</v>
      </c>
      <c r="T350" s="13" t="s">
        <v>57</v>
      </c>
    </row>
    <row r="351" spans="1:20" ht="18" customHeight="1" x14ac:dyDescent="0.25">
      <c r="A351" s="13" t="s">
        <v>28</v>
      </c>
      <c r="B351" s="13" t="s">
        <v>100</v>
      </c>
      <c r="C351" s="13" t="s">
        <v>353</v>
      </c>
      <c r="D351" s="13" t="s">
        <v>140</v>
      </c>
      <c r="E351" s="13" t="s">
        <v>1754</v>
      </c>
      <c r="F351" s="13" t="s">
        <v>16</v>
      </c>
      <c r="G351" s="13" t="s">
        <v>16</v>
      </c>
      <c r="H351" s="12">
        <v>32558</v>
      </c>
      <c r="I351" s="12">
        <v>2</v>
      </c>
      <c r="J351" s="14">
        <v>43615</v>
      </c>
      <c r="K351" s="14">
        <v>43556</v>
      </c>
      <c r="L351" s="14">
        <v>43921</v>
      </c>
      <c r="M351" s="16">
        <v>288112</v>
      </c>
      <c r="N351" s="16">
        <v>157519</v>
      </c>
      <c r="O351" s="16">
        <v>445631</v>
      </c>
      <c r="P351" s="15" t="s">
        <v>157</v>
      </c>
      <c r="Q351" s="15" t="s">
        <v>158</v>
      </c>
      <c r="R351" s="15" t="s">
        <v>1665</v>
      </c>
      <c r="S351" s="13" t="s">
        <v>1666</v>
      </c>
      <c r="T351" s="13" t="s">
        <v>57</v>
      </c>
    </row>
    <row r="352" spans="1:20" ht="18" customHeight="1" x14ac:dyDescent="0.25">
      <c r="A352" s="13" t="s">
        <v>28</v>
      </c>
      <c r="B352" s="13" t="s">
        <v>100</v>
      </c>
      <c r="C352" s="13" t="s">
        <v>353</v>
      </c>
      <c r="D352" s="13" t="s">
        <v>140</v>
      </c>
      <c r="E352" s="13" t="s">
        <v>1754</v>
      </c>
      <c r="F352" s="13" t="s">
        <v>16</v>
      </c>
      <c r="G352" s="13" t="s">
        <v>16</v>
      </c>
      <c r="H352" s="12">
        <v>33693</v>
      </c>
      <c r="I352" s="12">
        <v>1</v>
      </c>
      <c r="J352" s="14">
        <v>43573</v>
      </c>
      <c r="K352" s="14">
        <v>43586</v>
      </c>
      <c r="L352" s="14">
        <v>43951</v>
      </c>
      <c r="M352" s="16">
        <v>436482</v>
      </c>
      <c r="N352" s="16">
        <v>25959</v>
      </c>
      <c r="O352" s="16">
        <v>462441</v>
      </c>
      <c r="P352" s="15" t="s">
        <v>1195</v>
      </c>
      <c r="Q352" s="15" t="s">
        <v>498</v>
      </c>
      <c r="R352" s="15" t="s">
        <v>1833</v>
      </c>
      <c r="S352" s="13" t="s">
        <v>941</v>
      </c>
      <c r="T352" s="13" t="s">
        <v>57</v>
      </c>
    </row>
    <row r="353" spans="1:20" ht="18" customHeight="1" x14ac:dyDescent="0.25">
      <c r="A353" s="13" t="s">
        <v>28</v>
      </c>
      <c r="B353" s="13" t="s">
        <v>100</v>
      </c>
      <c r="C353" s="13" t="s">
        <v>973</v>
      </c>
      <c r="D353" s="13" t="s">
        <v>79</v>
      </c>
      <c r="E353" s="13" t="s">
        <v>1754</v>
      </c>
      <c r="F353" s="13" t="s">
        <v>16</v>
      </c>
      <c r="G353" s="13" t="s">
        <v>16</v>
      </c>
      <c r="H353" s="12">
        <v>30340</v>
      </c>
      <c r="I353" s="12">
        <v>5</v>
      </c>
      <c r="J353" s="14">
        <v>43551</v>
      </c>
      <c r="K353" s="14">
        <v>43525</v>
      </c>
      <c r="L353" s="14">
        <v>43890</v>
      </c>
      <c r="M353" s="16">
        <v>443994</v>
      </c>
      <c r="N353" s="16">
        <v>57096</v>
      </c>
      <c r="O353" s="16">
        <v>501090</v>
      </c>
      <c r="P353" s="15" t="s">
        <v>1072</v>
      </c>
      <c r="Q353" s="15" t="s">
        <v>1073</v>
      </c>
      <c r="R353" s="15" t="s">
        <v>1071</v>
      </c>
      <c r="S353" s="13" t="s">
        <v>1074</v>
      </c>
      <c r="T353" s="13" t="s">
        <v>57</v>
      </c>
    </row>
    <row r="354" spans="1:20" ht="18" customHeight="1" x14ac:dyDescent="0.25">
      <c r="A354" s="13" t="s">
        <v>28</v>
      </c>
      <c r="B354" s="13" t="s">
        <v>100</v>
      </c>
      <c r="C354" s="13" t="s">
        <v>973</v>
      </c>
      <c r="D354" s="13" t="s">
        <v>140</v>
      </c>
      <c r="E354" s="13" t="s">
        <v>1754</v>
      </c>
      <c r="F354" s="13" t="s">
        <v>16</v>
      </c>
      <c r="G354" s="13" t="s">
        <v>16</v>
      </c>
      <c r="H354" s="12">
        <v>31438</v>
      </c>
      <c r="I354" s="12">
        <v>3</v>
      </c>
      <c r="J354" s="14">
        <v>43572</v>
      </c>
      <c r="K354" s="14">
        <v>43556</v>
      </c>
      <c r="L354" s="14">
        <v>43921</v>
      </c>
      <c r="M354" s="16">
        <v>634691</v>
      </c>
      <c r="N354" s="16">
        <v>72943.360000000001</v>
      </c>
      <c r="O354" s="16">
        <v>707634.36</v>
      </c>
      <c r="P354" s="15" t="s">
        <v>157</v>
      </c>
      <c r="Q354" s="15" t="s">
        <v>158</v>
      </c>
      <c r="R354" s="15" t="s">
        <v>1587</v>
      </c>
      <c r="S354" s="13" t="s">
        <v>1588</v>
      </c>
      <c r="T354" s="13" t="s">
        <v>57</v>
      </c>
    </row>
    <row r="355" spans="1:20" ht="18" customHeight="1" x14ac:dyDescent="0.25">
      <c r="A355" s="13" t="s">
        <v>28</v>
      </c>
      <c r="B355" s="13" t="s">
        <v>100</v>
      </c>
      <c r="C355" s="13" t="s">
        <v>973</v>
      </c>
      <c r="D355" s="13" t="s">
        <v>1017</v>
      </c>
      <c r="E355" s="13" t="s">
        <v>47</v>
      </c>
      <c r="F355" s="13" t="s">
        <v>488</v>
      </c>
      <c r="G355" s="13" t="s">
        <v>48</v>
      </c>
      <c r="H355" s="12">
        <v>31664</v>
      </c>
      <c r="I355" s="12">
        <v>6</v>
      </c>
      <c r="J355" s="14">
        <v>43440</v>
      </c>
      <c r="K355" s="14">
        <v>42917</v>
      </c>
      <c r="L355" s="14">
        <v>43646</v>
      </c>
      <c r="M355" s="16">
        <v>3205</v>
      </c>
      <c r="N355" s="16">
        <v>1794.8</v>
      </c>
      <c r="O355" s="16">
        <v>4999.8</v>
      </c>
      <c r="P355" s="15" t="s">
        <v>16</v>
      </c>
      <c r="Q355" s="15" t="s">
        <v>16</v>
      </c>
      <c r="R355" s="15" t="s">
        <v>1018</v>
      </c>
      <c r="S355" s="13" t="s">
        <v>1019</v>
      </c>
      <c r="T355" s="13" t="s">
        <v>57</v>
      </c>
    </row>
    <row r="356" spans="1:20" ht="18" customHeight="1" x14ac:dyDescent="0.25">
      <c r="A356" s="13" t="s">
        <v>28</v>
      </c>
      <c r="B356" s="13" t="s">
        <v>100</v>
      </c>
      <c r="C356" s="13" t="s">
        <v>973</v>
      </c>
      <c r="D356" s="13" t="s">
        <v>1017</v>
      </c>
      <c r="E356" s="13" t="s">
        <v>47</v>
      </c>
      <c r="F356" s="13" t="s">
        <v>488</v>
      </c>
      <c r="G356" s="13" t="s">
        <v>48</v>
      </c>
      <c r="H356" s="12">
        <v>31664</v>
      </c>
      <c r="I356" s="12">
        <v>7</v>
      </c>
      <c r="J356" s="14">
        <v>43646</v>
      </c>
      <c r="K356" s="14">
        <v>43282</v>
      </c>
      <c r="L356" s="14">
        <v>43646</v>
      </c>
      <c r="M356" s="16">
        <v>1474.36</v>
      </c>
      <c r="N356" s="16">
        <v>825.64</v>
      </c>
      <c r="O356" s="16">
        <v>2300</v>
      </c>
      <c r="P356" s="15" t="s">
        <v>16</v>
      </c>
      <c r="Q356" s="15" t="s">
        <v>16</v>
      </c>
      <c r="R356" s="15" t="s">
        <v>1018</v>
      </c>
      <c r="S356" s="13" t="s">
        <v>1019</v>
      </c>
      <c r="T356" s="13" t="s">
        <v>57</v>
      </c>
    </row>
    <row r="357" spans="1:20" ht="18" customHeight="1" x14ac:dyDescent="0.25">
      <c r="A357" s="13" t="s">
        <v>28</v>
      </c>
      <c r="B357" s="13" t="s">
        <v>100</v>
      </c>
      <c r="C357" s="13" t="s">
        <v>973</v>
      </c>
      <c r="D357" s="13" t="s">
        <v>738</v>
      </c>
      <c r="E357" s="13" t="s">
        <v>60</v>
      </c>
      <c r="F357" s="13" t="s">
        <v>140</v>
      </c>
      <c r="G357" s="13" t="s">
        <v>48</v>
      </c>
      <c r="H357" s="12">
        <v>33232</v>
      </c>
      <c r="I357" s="12">
        <v>1</v>
      </c>
      <c r="J357" s="14">
        <v>43593</v>
      </c>
      <c r="K357" s="14">
        <v>43556</v>
      </c>
      <c r="L357" s="14">
        <v>43921</v>
      </c>
      <c r="M357" s="16">
        <v>62853</v>
      </c>
      <c r="N357" s="16">
        <v>35197.68</v>
      </c>
      <c r="O357" s="16">
        <v>98050.68</v>
      </c>
      <c r="P357" s="15" t="s">
        <v>16</v>
      </c>
      <c r="Q357" s="15" t="s">
        <v>16</v>
      </c>
      <c r="R357" s="15" t="s">
        <v>1834</v>
      </c>
      <c r="S357" s="13" t="s">
        <v>1748</v>
      </c>
      <c r="T357" s="13" t="s">
        <v>57</v>
      </c>
    </row>
    <row r="358" spans="1:20" ht="18" customHeight="1" x14ac:dyDescent="0.25">
      <c r="A358" s="13" t="s">
        <v>28</v>
      </c>
      <c r="B358" s="13" t="s">
        <v>100</v>
      </c>
      <c r="C358" s="13" t="s">
        <v>747</v>
      </c>
      <c r="D358" s="13" t="s">
        <v>140</v>
      </c>
      <c r="E358" s="13" t="s">
        <v>1754</v>
      </c>
      <c r="F358" s="13" t="s">
        <v>16</v>
      </c>
      <c r="G358" s="13" t="s">
        <v>16</v>
      </c>
      <c r="H358" s="12">
        <v>32723</v>
      </c>
      <c r="I358" s="12">
        <v>1</v>
      </c>
      <c r="J358" s="14">
        <v>43416</v>
      </c>
      <c r="K358" s="14">
        <v>43358</v>
      </c>
      <c r="L358" s="14">
        <v>43646</v>
      </c>
      <c r="M358" s="16">
        <v>595143</v>
      </c>
      <c r="N358" s="16">
        <v>208148.64</v>
      </c>
      <c r="O358" s="16">
        <v>803291.64</v>
      </c>
      <c r="P358" s="15" t="s">
        <v>157</v>
      </c>
      <c r="Q358" s="15" t="s">
        <v>158</v>
      </c>
      <c r="R358" s="15" t="s">
        <v>1309</v>
      </c>
      <c r="S358" s="13" t="s">
        <v>748</v>
      </c>
      <c r="T358" s="13" t="s">
        <v>57</v>
      </c>
    </row>
    <row r="359" spans="1:20" ht="18" customHeight="1" x14ac:dyDescent="0.25">
      <c r="A359" s="13" t="s">
        <v>28</v>
      </c>
      <c r="B359" s="13" t="s">
        <v>100</v>
      </c>
      <c r="C359" s="13" t="s">
        <v>651</v>
      </c>
      <c r="D359" s="13" t="s">
        <v>654</v>
      </c>
      <c r="E359" s="13" t="s">
        <v>60</v>
      </c>
      <c r="F359" s="13" t="s">
        <v>16</v>
      </c>
      <c r="G359" s="13" t="s">
        <v>16</v>
      </c>
      <c r="H359" s="12">
        <v>29652</v>
      </c>
      <c r="I359" s="12">
        <v>5</v>
      </c>
      <c r="J359" s="14">
        <v>43439</v>
      </c>
      <c r="K359" s="14">
        <v>43435</v>
      </c>
      <c r="L359" s="14">
        <v>43799</v>
      </c>
      <c r="M359" s="16">
        <v>17987</v>
      </c>
      <c r="N359" s="16">
        <v>1439</v>
      </c>
      <c r="O359" s="16">
        <v>19426</v>
      </c>
      <c r="P359" s="15" t="s">
        <v>16</v>
      </c>
      <c r="Q359" s="15" t="s">
        <v>16</v>
      </c>
      <c r="R359" s="15" t="s">
        <v>983</v>
      </c>
      <c r="S359" s="13" t="s">
        <v>984</v>
      </c>
      <c r="T359" s="13" t="s">
        <v>57</v>
      </c>
    </row>
    <row r="360" spans="1:20" ht="18" customHeight="1" x14ac:dyDescent="0.25">
      <c r="A360" s="13" t="s">
        <v>28</v>
      </c>
      <c r="B360" s="13" t="s">
        <v>100</v>
      </c>
      <c r="C360" s="13" t="s">
        <v>651</v>
      </c>
      <c r="D360" s="13" t="s">
        <v>654</v>
      </c>
      <c r="E360" s="13" t="s">
        <v>60</v>
      </c>
      <c r="F360" s="13" t="s">
        <v>16</v>
      </c>
      <c r="G360" s="13" t="s">
        <v>16</v>
      </c>
      <c r="H360" s="12">
        <v>29667</v>
      </c>
      <c r="I360" s="12">
        <v>7</v>
      </c>
      <c r="J360" s="14">
        <v>43511</v>
      </c>
      <c r="K360" s="14">
        <v>43466</v>
      </c>
      <c r="L360" s="14">
        <v>43830</v>
      </c>
      <c r="M360" s="16">
        <v>91383</v>
      </c>
      <c r="N360" s="16">
        <v>7311</v>
      </c>
      <c r="O360" s="16">
        <v>98694</v>
      </c>
      <c r="P360" s="15" t="s">
        <v>16</v>
      </c>
      <c r="Q360" s="15" t="s">
        <v>16</v>
      </c>
      <c r="R360" s="15" t="s">
        <v>1008</v>
      </c>
      <c r="S360" s="13" t="s">
        <v>1009</v>
      </c>
      <c r="T360" s="13" t="s">
        <v>57</v>
      </c>
    </row>
    <row r="361" spans="1:20" ht="18" customHeight="1" x14ac:dyDescent="0.25">
      <c r="A361" s="13" t="s">
        <v>28</v>
      </c>
      <c r="B361" s="13" t="s">
        <v>100</v>
      </c>
      <c r="C361" s="13" t="s">
        <v>651</v>
      </c>
      <c r="D361" s="13" t="s">
        <v>102</v>
      </c>
      <c r="E361" s="13" t="s">
        <v>60</v>
      </c>
      <c r="F361" s="13" t="s">
        <v>16</v>
      </c>
      <c r="G361" s="13" t="s">
        <v>16</v>
      </c>
      <c r="H361" s="12">
        <v>31541</v>
      </c>
      <c r="I361" s="12">
        <v>3</v>
      </c>
      <c r="J361" s="14">
        <v>43386</v>
      </c>
      <c r="K361" s="14">
        <v>43405</v>
      </c>
      <c r="L361" s="14">
        <v>43769</v>
      </c>
      <c r="M361" s="16">
        <v>62000</v>
      </c>
      <c r="N361" s="16">
        <v>4960</v>
      </c>
      <c r="O361" s="16">
        <v>66960</v>
      </c>
      <c r="P361" s="15" t="s">
        <v>16</v>
      </c>
      <c r="Q361" s="15" t="s">
        <v>16</v>
      </c>
      <c r="R361" s="15" t="s">
        <v>1037</v>
      </c>
      <c r="S361" s="13" t="s">
        <v>1038</v>
      </c>
      <c r="T361" s="13" t="s">
        <v>57</v>
      </c>
    </row>
    <row r="362" spans="1:20" ht="18" customHeight="1" x14ac:dyDescent="0.25">
      <c r="A362" s="13" t="s">
        <v>28</v>
      </c>
      <c r="B362" s="13" t="s">
        <v>100</v>
      </c>
      <c r="C362" s="13" t="s">
        <v>651</v>
      </c>
      <c r="D362" s="13" t="s">
        <v>652</v>
      </c>
      <c r="E362" s="13" t="s">
        <v>60</v>
      </c>
      <c r="F362" s="13" t="s">
        <v>654</v>
      </c>
      <c r="G362" s="13" t="s">
        <v>60</v>
      </c>
      <c r="H362" s="12">
        <v>31595</v>
      </c>
      <c r="I362" s="12">
        <v>5</v>
      </c>
      <c r="J362" s="14">
        <v>43646</v>
      </c>
      <c r="K362" s="14">
        <v>43282</v>
      </c>
      <c r="L362" s="14">
        <v>43646</v>
      </c>
      <c r="M362" s="16">
        <v>7491.43</v>
      </c>
      <c r="N362" s="16">
        <v>599.30999999999995</v>
      </c>
      <c r="O362" s="16">
        <v>8090.74</v>
      </c>
      <c r="P362" s="15" t="s">
        <v>16</v>
      </c>
      <c r="Q362" s="15" t="s">
        <v>16</v>
      </c>
      <c r="R362" s="15" t="s">
        <v>16</v>
      </c>
      <c r="S362" s="13" t="s">
        <v>653</v>
      </c>
      <c r="T362" s="13" t="s">
        <v>57</v>
      </c>
    </row>
    <row r="363" spans="1:20" ht="18" customHeight="1" x14ac:dyDescent="0.25">
      <c r="A363" s="13" t="s">
        <v>28</v>
      </c>
      <c r="B363" s="13" t="s">
        <v>100</v>
      </c>
      <c r="C363" s="13" t="s">
        <v>101</v>
      </c>
      <c r="D363" s="13" t="s">
        <v>102</v>
      </c>
      <c r="E363" s="13" t="s">
        <v>60</v>
      </c>
      <c r="F363" s="13" t="s">
        <v>16</v>
      </c>
      <c r="G363" s="13" t="s">
        <v>16</v>
      </c>
      <c r="H363" s="12">
        <v>31184</v>
      </c>
      <c r="I363" s="12">
        <v>2</v>
      </c>
      <c r="J363" s="14">
        <v>43322</v>
      </c>
      <c r="K363" s="14">
        <v>43160</v>
      </c>
      <c r="L363" s="14">
        <v>43524</v>
      </c>
      <c r="M363" s="16">
        <v>100000</v>
      </c>
      <c r="N363" s="16">
        <v>8000</v>
      </c>
      <c r="O363" s="16">
        <v>108000</v>
      </c>
      <c r="P363" s="15" t="s">
        <v>16</v>
      </c>
      <c r="Q363" s="15" t="s">
        <v>16</v>
      </c>
      <c r="R363" s="15" t="s">
        <v>103</v>
      </c>
      <c r="S363" s="13" t="s">
        <v>104</v>
      </c>
      <c r="T363" s="13" t="s">
        <v>57</v>
      </c>
    </row>
    <row r="364" spans="1:20" ht="18" customHeight="1" x14ac:dyDescent="0.25">
      <c r="A364" s="13" t="s">
        <v>28</v>
      </c>
      <c r="B364" s="13" t="s">
        <v>100</v>
      </c>
      <c r="C364" s="13" t="s">
        <v>101</v>
      </c>
      <c r="D364" s="13" t="s">
        <v>460</v>
      </c>
      <c r="E364" s="13" t="s">
        <v>47</v>
      </c>
      <c r="F364" s="13" t="s">
        <v>72</v>
      </c>
      <c r="G364" s="13" t="s">
        <v>48</v>
      </c>
      <c r="H364" s="12">
        <v>32567</v>
      </c>
      <c r="I364" s="12">
        <v>1</v>
      </c>
      <c r="J364" s="14">
        <v>43355</v>
      </c>
      <c r="K364" s="14">
        <v>43269</v>
      </c>
      <c r="L364" s="14">
        <v>43524</v>
      </c>
      <c r="M364" s="16">
        <v>149663</v>
      </c>
      <c r="N364" s="16">
        <v>68984.160000000003</v>
      </c>
      <c r="O364" s="16">
        <v>218647.16</v>
      </c>
      <c r="P364" s="15" t="s">
        <v>16</v>
      </c>
      <c r="Q364" s="15" t="s">
        <v>16</v>
      </c>
      <c r="R364" s="15" t="s">
        <v>1250</v>
      </c>
      <c r="S364" s="13" t="s">
        <v>461</v>
      </c>
      <c r="T364" s="13" t="s">
        <v>57</v>
      </c>
    </row>
    <row r="365" spans="1:20" ht="18" customHeight="1" x14ac:dyDescent="0.25">
      <c r="A365" s="13" t="s">
        <v>28</v>
      </c>
      <c r="B365" s="13" t="s">
        <v>100</v>
      </c>
      <c r="C365" s="13" t="s">
        <v>101</v>
      </c>
      <c r="D365" s="13" t="s">
        <v>444</v>
      </c>
      <c r="E365" s="13" t="s">
        <v>47</v>
      </c>
      <c r="F365" s="13" t="s">
        <v>16</v>
      </c>
      <c r="G365" s="13" t="s">
        <v>16</v>
      </c>
      <c r="H365" s="12">
        <v>33560</v>
      </c>
      <c r="I365" s="12">
        <v>1</v>
      </c>
      <c r="J365" s="14">
        <v>43322</v>
      </c>
      <c r="K365" s="14">
        <v>43282</v>
      </c>
      <c r="L365" s="14">
        <v>43465</v>
      </c>
      <c r="M365" s="16">
        <v>49693</v>
      </c>
      <c r="N365" s="16">
        <v>27828</v>
      </c>
      <c r="O365" s="16">
        <v>77521</v>
      </c>
      <c r="P365" s="15" t="s">
        <v>16</v>
      </c>
      <c r="Q365" s="15" t="s">
        <v>16</v>
      </c>
      <c r="R365" s="15" t="s">
        <v>445</v>
      </c>
      <c r="S365" s="13" t="s">
        <v>446</v>
      </c>
      <c r="T365" s="13" t="s">
        <v>57</v>
      </c>
    </row>
    <row r="366" spans="1:20" ht="18" customHeight="1" x14ac:dyDescent="0.25">
      <c r="A366" s="13" t="s">
        <v>28</v>
      </c>
      <c r="B366" s="13" t="s">
        <v>100</v>
      </c>
      <c r="C366" s="13" t="s">
        <v>101</v>
      </c>
      <c r="D366" s="13" t="s">
        <v>72</v>
      </c>
      <c r="E366" s="13" t="s">
        <v>1754</v>
      </c>
      <c r="F366" s="13" t="s">
        <v>16</v>
      </c>
      <c r="G366" s="13" t="s">
        <v>16</v>
      </c>
      <c r="H366" s="12">
        <v>33743</v>
      </c>
      <c r="I366" s="12">
        <v>1</v>
      </c>
      <c r="J366" s="14">
        <v>43646</v>
      </c>
      <c r="K366" s="14">
        <v>43647</v>
      </c>
      <c r="L366" s="14">
        <v>44742</v>
      </c>
      <c r="M366" s="16">
        <v>1200000</v>
      </c>
      <c r="N366" s="16">
        <v>524027</v>
      </c>
      <c r="O366" s="16">
        <v>1724027</v>
      </c>
      <c r="P366" s="15" t="s">
        <v>1239</v>
      </c>
      <c r="Q366" s="15" t="s">
        <v>1240</v>
      </c>
      <c r="R366" s="15" t="s">
        <v>1835</v>
      </c>
      <c r="S366" s="13" t="s">
        <v>1241</v>
      </c>
      <c r="T366" s="13" t="s">
        <v>57</v>
      </c>
    </row>
    <row r="367" spans="1:20" ht="18" customHeight="1" x14ac:dyDescent="0.25">
      <c r="A367" s="13" t="s">
        <v>28</v>
      </c>
      <c r="B367" s="13" t="s">
        <v>100</v>
      </c>
      <c r="C367" s="13" t="s">
        <v>101</v>
      </c>
      <c r="D367" s="13" t="s">
        <v>102</v>
      </c>
      <c r="E367" s="13" t="s">
        <v>60</v>
      </c>
      <c r="F367" s="13" t="s">
        <v>16</v>
      </c>
      <c r="G367" s="13" t="s">
        <v>16</v>
      </c>
      <c r="H367" s="12">
        <v>33912</v>
      </c>
      <c r="I367" s="12">
        <v>1</v>
      </c>
      <c r="J367" s="14">
        <v>43531</v>
      </c>
      <c r="K367" s="14">
        <v>43556</v>
      </c>
      <c r="L367" s="14">
        <v>43921</v>
      </c>
      <c r="M367" s="16">
        <v>125000</v>
      </c>
      <c r="N367" s="16">
        <v>0</v>
      </c>
      <c r="O367" s="16">
        <v>125000</v>
      </c>
      <c r="P367" s="15" t="s">
        <v>16</v>
      </c>
      <c r="Q367" s="15" t="s">
        <v>16</v>
      </c>
      <c r="R367" s="15" t="s">
        <v>1446</v>
      </c>
      <c r="S367" s="13" t="s">
        <v>1165</v>
      </c>
      <c r="T367" s="13" t="s">
        <v>57</v>
      </c>
    </row>
    <row r="368" spans="1:20" ht="18" customHeight="1" x14ac:dyDescent="0.25">
      <c r="A368" s="13" t="s">
        <v>28</v>
      </c>
      <c r="B368" s="13" t="s">
        <v>972</v>
      </c>
      <c r="C368" s="13" t="s">
        <v>634</v>
      </c>
      <c r="D368" s="13" t="s">
        <v>140</v>
      </c>
      <c r="E368" s="13" t="s">
        <v>1754</v>
      </c>
      <c r="F368" s="13" t="s">
        <v>16</v>
      </c>
      <c r="G368" s="13" t="s">
        <v>16</v>
      </c>
      <c r="H368" s="12">
        <v>30232</v>
      </c>
      <c r="I368" s="12">
        <v>4</v>
      </c>
      <c r="J368" s="14">
        <v>43572</v>
      </c>
      <c r="K368" s="14">
        <v>43556</v>
      </c>
      <c r="L368" s="14">
        <v>43921</v>
      </c>
      <c r="M368" s="16">
        <v>243650</v>
      </c>
      <c r="N368" s="16">
        <v>136444</v>
      </c>
      <c r="O368" s="16">
        <v>380094</v>
      </c>
      <c r="P368" s="15" t="s">
        <v>80</v>
      </c>
      <c r="Q368" s="15" t="s">
        <v>81</v>
      </c>
      <c r="R368" s="15" t="s">
        <v>1696</v>
      </c>
      <c r="S368" s="13" t="s">
        <v>1697</v>
      </c>
      <c r="T368" s="13" t="s">
        <v>57</v>
      </c>
    </row>
    <row r="369" spans="1:20" ht="18" customHeight="1" x14ac:dyDescent="0.25">
      <c r="A369" s="13" t="s">
        <v>28</v>
      </c>
      <c r="B369" s="13" t="s">
        <v>238</v>
      </c>
      <c r="C369" s="13" t="s">
        <v>649</v>
      </c>
      <c r="D369" s="13" t="s">
        <v>650</v>
      </c>
      <c r="E369" s="13" t="s">
        <v>47</v>
      </c>
      <c r="F369" s="13" t="s">
        <v>16</v>
      </c>
      <c r="G369" s="13" t="s">
        <v>16</v>
      </c>
      <c r="H369" s="12">
        <v>33894</v>
      </c>
      <c r="I369" s="12">
        <v>1</v>
      </c>
      <c r="J369" s="14">
        <v>43454</v>
      </c>
      <c r="K369" s="14">
        <v>43374</v>
      </c>
      <c r="L369" s="14">
        <v>43465</v>
      </c>
      <c r="M369" s="16">
        <v>19015</v>
      </c>
      <c r="N369" s="16">
        <v>10649</v>
      </c>
      <c r="O369" s="16">
        <v>29664</v>
      </c>
      <c r="P369" s="15" t="s">
        <v>16</v>
      </c>
      <c r="Q369" s="15" t="s">
        <v>16</v>
      </c>
      <c r="R369" s="15" t="s">
        <v>1320</v>
      </c>
      <c r="S369" s="13" t="s">
        <v>1268</v>
      </c>
      <c r="T369" s="13" t="s">
        <v>57</v>
      </c>
    </row>
    <row r="370" spans="1:20" ht="18" customHeight="1" x14ac:dyDescent="0.25">
      <c r="A370" s="13" t="s">
        <v>28</v>
      </c>
      <c r="B370" s="13" t="s">
        <v>238</v>
      </c>
      <c r="C370" s="13" t="s">
        <v>239</v>
      </c>
      <c r="D370" s="13" t="s">
        <v>79</v>
      </c>
      <c r="E370" s="13" t="s">
        <v>1754</v>
      </c>
      <c r="F370" s="13" t="s">
        <v>16</v>
      </c>
      <c r="G370" s="13" t="s">
        <v>16</v>
      </c>
      <c r="H370" s="12">
        <v>32490</v>
      </c>
      <c r="I370" s="12">
        <v>1</v>
      </c>
      <c r="J370" s="14">
        <v>43297</v>
      </c>
      <c r="K370" s="14">
        <v>43282</v>
      </c>
      <c r="L370" s="14">
        <v>43646</v>
      </c>
      <c r="M370" s="16">
        <v>150000</v>
      </c>
      <c r="N370" s="16">
        <v>84000</v>
      </c>
      <c r="O370" s="16">
        <v>234000</v>
      </c>
      <c r="P370" s="15" t="s">
        <v>240</v>
      </c>
      <c r="Q370" s="15" t="s">
        <v>241</v>
      </c>
      <c r="R370" s="15" t="s">
        <v>242</v>
      </c>
      <c r="S370" s="13" t="s">
        <v>243</v>
      </c>
      <c r="T370" s="13" t="s">
        <v>57</v>
      </c>
    </row>
    <row r="371" spans="1:20" ht="18" customHeight="1" x14ac:dyDescent="0.25">
      <c r="A371" s="13" t="s">
        <v>28</v>
      </c>
      <c r="B371" s="13" t="s">
        <v>238</v>
      </c>
      <c r="C371" s="13" t="s">
        <v>598</v>
      </c>
      <c r="D371" s="13" t="s">
        <v>54</v>
      </c>
      <c r="E371" s="13" t="s">
        <v>1754</v>
      </c>
      <c r="F371" s="13" t="s">
        <v>16</v>
      </c>
      <c r="G371" s="13" t="s">
        <v>16</v>
      </c>
      <c r="H371" s="12">
        <v>31776</v>
      </c>
      <c r="I371" s="12">
        <v>3</v>
      </c>
      <c r="J371" s="14">
        <v>43371</v>
      </c>
      <c r="K371" s="14">
        <v>43282</v>
      </c>
      <c r="L371" s="14">
        <v>43646</v>
      </c>
      <c r="M371" s="16">
        <v>50805</v>
      </c>
      <c r="N371" s="16">
        <v>0</v>
      </c>
      <c r="O371" s="16">
        <v>50805</v>
      </c>
      <c r="P371" s="15" t="s">
        <v>157</v>
      </c>
      <c r="Q371" s="15" t="s">
        <v>158</v>
      </c>
      <c r="R371" s="15" t="s">
        <v>599</v>
      </c>
      <c r="S371" s="13" t="s">
        <v>600</v>
      </c>
      <c r="T371" s="13" t="s">
        <v>57</v>
      </c>
    </row>
    <row r="372" spans="1:20" ht="18" customHeight="1" x14ac:dyDescent="0.25">
      <c r="A372" s="13" t="s">
        <v>28</v>
      </c>
      <c r="B372" s="13" t="s">
        <v>238</v>
      </c>
      <c r="C372" s="13" t="s">
        <v>598</v>
      </c>
      <c r="D372" s="13" t="s">
        <v>54</v>
      </c>
      <c r="E372" s="13" t="s">
        <v>1754</v>
      </c>
      <c r="F372" s="13" t="s">
        <v>16</v>
      </c>
      <c r="G372" s="13" t="s">
        <v>16</v>
      </c>
      <c r="H372" s="12">
        <v>31776</v>
      </c>
      <c r="I372" s="12">
        <v>4</v>
      </c>
      <c r="J372" s="14">
        <v>43637</v>
      </c>
      <c r="K372" s="14">
        <v>43647</v>
      </c>
      <c r="L372" s="14">
        <v>44012</v>
      </c>
      <c r="M372" s="16">
        <v>200958</v>
      </c>
      <c r="N372" s="16">
        <v>105062.72</v>
      </c>
      <c r="O372" s="16">
        <v>306020.71999999997</v>
      </c>
      <c r="P372" s="15" t="s">
        <v>157</v>
      </c>
      <c r="Q372" s="15" t="s">
        <v>158</v>
      </c>
      <c r="R372" s="15" t="s">
        <v>599</v>
      </c>
      <c r="S372" s="13" t="s">
        <v>600</v>
      </c>
      <c r="T372" s="13" t="s">
        <v>57</v>
      </c>
    </row>
    <row r="373" spans="1:20" ht="18" customHeight="1" x14ac:dyDescent="0.25">
      <c r="A373" s="13" t="s">
        <v>28</v>
      </c>
      <c r="B373" s="13" t="s">
        <v>238</v>
      </c>
      <c r="C373" s="13" t="s">
        <v>598</v>
      </c>
      <c r="D373" s="13" t="s">
        <v>1836</v>
      </c>
      <c r="E373" s="13" t="s">
        <v>60</v>
      </c>
      <c r="F373" s="13" t="s">
        <v>54</v>
      </c>
      <c r="G373" s="13" t="s">
        <v>48</v>
      </c>
      <c r="H373" s="12">
        <v>33053</v>
      </c>
      <c r="I373" s="12">
        <v>1</v>
      </c>
      <c r="J373" s="14">
        <v>43567</v>
      </c>
      <c r="K373" s="14">
        <v>43539</v>
      </c>
      <c r="L373" s="14">
        <v>43861</v>
      </c>
      <c r="M373" s="16">
        <v>93527</v>
      </c>
      <c r="N373" s="16">
        <v>48533.52</v>
      </c>
      <c r="O373" s="16">
        <v>142060.51999999999</v>
      </c>
      <c r="P373" s="15" t="s">
        <v>16</v>
      </c>
      <c r="Q373" s="15" t="s">
        <v>16</v>
      </c>
      <c r="R373" s="15" t="s">
        <v>1837</v>
      </c>
      <c r="S373" s="13" t="s">
        <v>1747</v>
      </c>
      <c r="T373" s="13" t="s">
        <v>57</v>
      </c>
    </row>
    <row r="374" spans="1:20" ht="18" customHeight="1" x14ac:dyDescent="0.25">
      <c r="A374" s="13" t="s">
        <v>28</v>
      </c>
      <c r="B374" s="13" t="s">
        <v>238</v>
      </c>
      <c r="C374" s="13" t="s">
        <v>787</v>
      </c>
      <c r="D374" s="13" t="s">
        <v>54</v>
      </c>
      <c r="E374" s="13" t="s">
        <v>1754</v>
      </c>
      <c r="F374" s="13" t="s">
        <v>16</v>
      </c>
      <c r="G374" s="13" t="s">
        <v>16</v>
      </c>
      <c r="H374" s="12">
        <v>30292</v>
      </c>
      <c r="I374" s="12">
        <v>5</v>
      </c>
      <c r="J374" s="14">
        <v>43377</v>
      </c>
      <c r="K374" s="14">
        <v>43191</v>
      </c>
      <c r="L374" s="14">
        <v>43555</v>
      </c>
      <c r="M374" s="16">
        <v>43922</v>
      </c>
      <c r="N374" s="16">
        <v>0</v>
      </c>
      <c r="O374" s="16">
        <v>43922</v>
      </c>
      <c r="P374" s="15" t="s">
        <v>80</v>
      </c>
      <c r="Q374" s="15" t="s">
        <v>81</v>
      </c>
      <c r="R374" s="15" t="s">
        <v>1012</v>
      </c>
      <c r="S374" s="13" t="s">
        <v>1013</v>
      </c>
      <c r="T374" s="13" t="s">
        <v>57</v>
      </c>
    </row>
    <row r="375" spans="1:20" ht="18" customHeight="1" x14ac:dyDescent="0.25">
      <c r="A375" s="13" t="s">
        <v>28</v>
      </c>
      <c r="B375" s="13" t="s">
        <v>238</v>
      </c>
      <c r="C375" s="13" t="s">
        <v>787</v>
      </c>
      <c r="D375" s="13" t="s">
        <v>54</v>
      </c>
      <c r="E375" s="13" t="s">
        <v>1754</v>
      </c>
      <c r="F375" s="13" t="s">
        <v>16</v>
      </c>
      <c r="G375" s="13" t="s">
        <v>16</v>
      </c>
      <c r="H375" s="12">
        <v>30292</v>
      </c>
      <c r="I375" s="12">
        <v>6</v>
      </c>
      <c r="J375" s="14">
        <v>43591</v>
      </c>
      <c r="K375" s="14">
        <v>43556</v>
      </c>
      <c r="L375" s="14">
        <v>43921</v>
      </c>
      <c r="M375" s="16">
        <v>240682</v>
      </c>
      <c r="N375" s="16">
        <v>134781.99</v>
      </c>
      <c r="O375" s="16">
        <v>375463.99</v>
      </c>
      <c r="P375" s="15" t="s">
        <v>80</v>
      </c>
      <c r="Q375" s="15" t="s">
        <v>81</v>
      </c>
      <c r="R375" s="15" t="s">
        <v>1012</v>
      </c>
      <c r="S375" s="13" t="s">
        <v>1013</v>
      </c>
      <c r="T375" s="13" t="s">
        <v>57</v>
      </c>
    </row>
    <row r="376" spans="1:20" ht="18" customHeight="1" x14ac:dyDescent="0.25">
      <c r="A376" s="13" t="s">
        <v>28</v>
      </c>
      <c r="B376" s="13" t="s">
        <v>238</v>
      </c>
      <c r="C376" s="13" t="s">
        <v>787</v>
      </c>
      <c r="D376" s="13" t="s">
        <v>488</v>
      </c>
      <c r="E376" s="13" t="s">
        <v>1754</v>
      </c>
      <c r="F376" s="13" t="s">
        <v>16</v>
      </c>
      <c r="G376" s="13" t="s">
        <v>16</v>
      </c>
      <c r="H376" s="12">
        <v>31656</v>
      </c>
      <c r="I376" s="12">
        <v>3</v>
      </c>
      <c r="J376" s="14">
        <v>43630</v>
      </c>
      <c r="K376" s="14">
        <v>43586</v>
      </c>
      <c r="L376" s="14">
        <v>43951</v>
      </c>
      <c r="M376" s="16">
        <v>564495</v>
      </c>
      <c r="N376" s="16">
        <v>145765</v>
      </c>
      <c r="O376" s="16">
        <v>710260</v>
      </c>
      <c r="P376" s="15" t="s">
        <v>157</v>
      </c>
      <c r="Q376" s="15" t="s">
        <v>158</v>
      </c>
      <c r="R376" s="15" t="s">
        <v>1663</v>
      </c>
      <c r="S376" s="13" t="s">
        <v>1664</v>
      </c>
      <c r="T376" s="13" t="s">
        <v>57</v>
      </c>
    </row>
    <row r="377" spans="1:20" ht="18" customHeight="1" x14ac:dyDescent="0.25">
      <c r="A377" s="13" t="s">
        <v>28</v>
      </c>
      <c r="B377" s="13" t="s">
        <v>238</v>
      </c>
      <c r="C377" s="13" t="s">
        <v>377</v>
      </c>
      <c r="D377" s="13" t="s">
        <v>378</v>
      </c>
      <c r="E377" s="13" t="s">
        <v>1</v>
      </c>
      <c r="F377" s="13" t="s">
        <v>335</v>
      </c>
      <c r="G377" s="13" t="s">
        <v>48</v>
      </c>
      <c r="H377" s="12">
        <v>29630</v>
      </c>
      <c r="I377" s="12">
        <v>4</v>
      </c>
      <c r="J377" s="14">
        <v>43326</v>
      </c>
      <c r="K377" s="14">
        <v>43282</v>
      </c>
      <c r="L377" s="14">
        <v>43646</v>
      </c>
      <c r="M377" s="16">
        <v>129160</v>
      </c>
      <c r="N377" s="16">
        <v>67809</v>
      </c>
      <c r="O377" s="16">
        <v>196969</v>
      </c>
      <c r="P377" s="15" t="s">
        <v>16</v>
      </c>
      <c r="Q377" s="15" t="s">
        <v>16</v>
      </c>
      <c r="R377" s="15" t="s">
        <v>1321</v>
      </c>
      <c r="S377" s="13" t="s">
        <v>379</v>
      </c>
      <c r="T377" s="13" t="s">
        <v>57</v>
      </c>
    </row>
    <row r="378" spans="1:20" ht="18" customHeight="1" x14ac:dyDescent="0.25">
      <c r="A378" s="13" t="s">
        <v>28</v>
      </c>
      <c r="B378" s="13" t="s">
        <v>238</v>
      </c>
      <c r="C378" s="13" t="s">
        <v>377</v>
      </c>
      <c r="D378" s="13" t="s">
        <v>54</v>
      </c>
      <c r="E378" s="13" t="s">
        <v>1754</v>
      </c>
      <c r="F378" s="13" t="s">
        <v>16</v>
      </c>
      <c r="G378" s="13" t="s">
        <v>16</v>
      </c>
      <c r="H378" s="12">
        <v>31037</v>
      </c>
      <c r="I378" s="12">
        <v>3</v>
      </c>
      <c r="J378" s="14">
        <v>43378</v>
      </c>
      <c r="K378" s="14">
        <v>43101</v>
      </c>
      <c r="L378" s="14">
        <v>43465</v>
      </c>
      <c r="M378" s="16">
        <v>43922</v>
      </c>
      <c r="N378" s="16">
        <v>0</v>
      </c>
      <c r="O378" s="16">
        <v>43922</v>
      </c>
      <c r="P378" s="15" t="s">
        <v>80</v>
      </c>
      <c r="Q378" s="15" t="s">
        <v>81</v>
      </c>
      <c r="R378" s="15" t="s">
        <v>953</v>
      </c>
      <c r="S378" s="13" t="s">
        <v>954</v>
      </c>
      <c r="T378" s="13" t="s">
        <v>57</v>
      </c>
    </row>
    <row r="379" spans="1:20" ht="18" customHeight="1" x14ac:dyDescent="0.25">
      <c r="A379" s="13" t="s">
        <v>28</v>
      </c>
      <c r="B379" s="13" t="s">
        <v>238</v>
      </c>
      <c r="C379" s="13" t="s">
        <v>377</v>
      </c>
      <c r="D379" s="13" t="s">
        <v>54</v>
      </c>
      <c r="E379" s="13" t="s">
        <v>1754</v>
      </c>
      <c r="F379" s="13" t="s">
        <v>16</v>
      </c>
      <c r="G379" s="13" t="s">
        <v>16</v>
      </c>
      <c r="H379" s="12">
        <v>31037</v>
      </c>
      <c r="I379" s="12">
        <v>4</v>
      </c>
      <c r="J379" s="14">
        <v>43494</v>
      </c>
      <c r="K379" s="14">
        <v>43466</v>
      </c>
      <c r="L379" s="14">
        <v>43830</v>
      </c>
      <c r="M379" s="16">
        <v>241876</v>
      </c>
      <c r="N379" s="16">
        <v>119180</v>
      </c>
      <c r="O379" s="16">
        <v>361056</v>
      </c>
      <c r="P379" s="15" t="s">
        <v>80</v>
      </c>
      <c r="Q379" s="15" t="s">
        <v>81</v>
      </c>
      <c r="R379" s="15" t="s">
        <v>953</v>
      </c>
      <c r="S379" s="13" t="s">
        <v>954</v>
      </c>
      <c r="T379" s="13" t="s">
        <v>57</v>
      </c>
    </row>
    <row r="380" spans="1:20" ht="18" customHeight="1" x14ac:dyDescent="0.25">
      <c r="A380" s="13" t="s">
        <v>28</v>
      </c>
      <c r="B380" s="13" t="s">
        <v>238</v>
      </c>
      <c r="C380" s="13" t="s">
        <v>377</v>
      </c>
      <c r="D380" s="13" t="s">
        <v>480</v>
      </c>
      <c r="E380" s="13" t="s">
        <v>1754</v>
      </c>
      <c r="F380" s="13" t="s">
        <v>16</v>
      </c>
      <c r="G380" s="13" t="s">
        <v>16</v>
      </c>
      <c r="H380" s="12">
        <v>33282</v>
      </c>
      <c r="I380" s="12">
        <v>1</v>
      </c>
      <c r="J380" s="14">
        <v>43644</v>
      </c>
      <c r="K380" s="14">
        <v>43647</v>
      </c>
      <c r="L380" s="14">
        <v>44012</v>
      </c>
      <c r="M380" s="16">
        <v>681453</v>
      </c>
      <c r="N380" s="16">
        <v>0</v>
      </c>
      <c r="O380" s="16">
        <v>681453</v>
      </c>
      <c r="P380" s="15" t="s">
        <v>1740</v>
      </c>
      <c r="Q380" s="15" t="s">
        <v>1741</v>
      </c>
      <c r="R380" s="15" t="s">
        <v>1838</v>
      </c>
      <c r="S380" s="13" t="s">
        <v>1750</v>
      </c>
      <c r="T380" s="13" t="s">
        <v>57</v>
      </c>
    </row>
    <row r="381" spans="1:20" ht="18" customHeight="1" x14ac:dyDescent="0.25">
      <c r="A381" s="13" t="s">
        <v>28</v>
      </c>
      <c r="B381" s="13" t="s">
        <v>124</v>
      </c>
      <c r="C381" s="13" t="s">
        <v>1638</v>
      </c>
      <c r="D381" s="13" t="s">
        <v>1639</v>
      </c>
      <c r="E381" s="13" t="s">
        <v>60</v>
      </c>
      <c r="F381" s="13" t="s">
        <v>16</v>
      </c>
      <c r="G381" s="13" t="s">
        <v>16</v>
      </c>
      <c r="H381" s="12">
        <v>27331</v>
      </c>
      <c r="I381" s="12">
        <v>8</v>
      </c>
      <c r="J381" s="14">
        <v>43646</v>
      </c>
      <c r="K381" s="14">
        <v>43282</v>
      </c>
      <c r="L381" s="14">
        <v>43646</v>
      </c>
      <c r="M381" s="16">
        <v>15712.83</v>
      </c>
      <c r="N381" s="16">
        <v>2356.92</v>
      </c>
      <c r="O381" s="16">
        <v>18069.75</v>
      </c>
      <c r="P381" s="15" t="s">
        <v>16</v>
      </c>
      <c r="Q381" s="15" t="s">
        <v>16</v>
      </c>
      <c r="R381" s="15" t="s">
        <v>16</v>
      </c>
      <c r="S381" s="13" t="s">
        <v>1640</v>
      </c>
      <c r="T381" s="13" t="s">
        <v>57</v>
      </c>
    </row>
    <row r="382" spans="1:20" ht="18" customHeight="1" x14ac:dyDescent="0.25">
      <c r="A382" s="13" t="s">
        <v>28</v>
      </c>
      <c r="B382" s="13" t="s">
        <v>124</v>
      </c>
      <c r="C382" s="13" t="s">
        <v>1638</v>
      </c>
      <c r="D382" s="13" t="s">
        <v>1667</v>
      </c>
      <c r="E382" s="13" t="s">
        <v>60</v>
      </c>
      <c r="F382" s="13" t="s">
        <v>126</v>
      </c>
      <c r="G382" s="13" t="s">
        <v>48</v>
      </c>
      <c r="H382" s="12">
        <v>30905</v>
      </c>
      <c r="I382" s="12">
        <v>6</v>
      </c>
      <c r="J382" s="14">
        <v>43646</v>
      </c>
      <c r="K382" s="14">
        <v>43282</v>
      </c>
      <c r="L382" s="14">
        <v>43646</v>
      </c>
      <c r="M382" s="16">
        <v>21780.47</v>
      </c>
      <c r="N382" s="16">
        <v>6098.53</v>
      </c>
      <c r="O382" s="16">
        <v>27879</v>
      </c>
      <c r="P382" s="15" t="s">
        <v>16</v>
      </c>
      <c r="Q382" s="15" t="s">
        <v>16</v>
      </c>
      <c r="R382" s="15" t="s">
        <v>1668</v>
      </c>
      <c r="S382" s="13" t="s">
        <v>1669</v>
      </c>
      <c r="T382" s="13" t="s">
        <v>57</v>
      </c>
    </row>
    <row r="383" spans="1:20" ht="18" customHeight="1" x14ac:dyDescent="0.25">
      <c r="A383" s="13" t="s">
        <v>28</v>
      </c>
      <c r="B383" s="13" t="s">
        <v>124</v>
      </c>
      <c r="C383" s="13" t="s">
        <v>508</v>
      </c>
      <c r="D383" s="13" t="s">
        <v>126</v>
      </c>
      <c r="E383" s="13" t="s">
        <v>1754</v>
      </c>
      <c r="F383" s="13" t="s">
        <v>16</v>
      </c>
      <c r="G383" s="13" t="s">
        <v>16</v>
      </c>
      <c r="H383" s="12">
        <v>29532</v>
      </c>
      <c r="I383" s="12">
        <v>5</v>
      </c>
      <c r="J383" s="14">
        <v>43565</v>
      </c>
      <c r="K383" s="14">
        <v>43586</v>
      </c>
      <c r="L383" s="14">
        <v>43951</v>
      </c>
      <c r="M383" s="16">
        <v>218751</v>
      </c>
      <c r="N383" s="16">
        <v>122500</v>
      </c>
      <c r="O383" s="16">
        <v>341251</v>
      </c>
      <c r="P383" s="15" t="s">
        <v>80</v>
      </c>
      <c r="Q383" s="15" t="s">
        <v>81</v>
      </c>
      <c r="R383" s="15" t="s">
        <v>1583</v>
      </c>
      <c r="S383" s="13" t="s">
        <v>1584</v>
      </c>
      <c r="T383" s="13" t="s">
        <v>57</v>
      </c>
    </row>
    <row r="384" spans="1:20" ht="18" customHeight="1" x14ac:dyDescent="0.25">
      <c r="A384" s="13" t="s">
        <v>28</v>
      </c>
      <c r="B384" s="13" t="s">
        <v>124</v>
      </c>
      <c r="C384" s="13" t="s">
        <v>508</v>
      </c>
      <c r="D384" s="13" t="s">
        <v>126</v>
      </c>
      <c r="E384" s="13" t="s">
        <v>1754</v>
      </c>
      <c r="F384" s="13" t="s">
        <v>16</v>
      </c>
      <c r="G384" s="13" t="s">
        <v>16</v>
      </c>
      <c r="H384" s="12">
        <v>32971</v>
      </c>
      <c r="I384" s="12">
        <v>1</v>
      </c>
      <c r="J384" s="14">
        <v>43335</v>
      </c>
      <c r="K384" s="14">
        <v>43344</v>
      </c>
      <c r="L384" s="14">
        <v>43616</v>
      </c>
      <c r="M384" s="16">
        <v>250000</v>
      </c>
      <c r="N384" s="16">
        <v>140000</v>
      </c>
      <c r="O384" s="16">
        <v>390000</v>
      </c>
      <c r="P384" s="15" t="s">
        <v>509</v>
      </c>
      <c r="Q384" s="15" t="s">
        <v>510</v>
      </c>
      <c r="R384" s="15" t="s">
        <v>511</v>
      </c>
      <c r="S384" s="13" t="s">
        <v>512</v>
      </c>
      <c r="T384" s="13" t="s">
        <v>57</v>
      </c>
    </row>
    <row r="385" spans="1:20" ht="18" customHeight="1" x14ac:dyDescent="0.25">
      <c r="A385" s="13" t="s">
        <v>28</v>
      </c>
      <c r="B385" s="13" t="s">
        <v>124</v>
      </c>
      <c r="C385" s="13" t="s">
        <v>1659</v>
      </c>
      <c r="D385" s="13" t="s">
        <v>704</v>
      </c>
      <c r="E385" s="13" t="s">
        <v>60</v>
      </c>
      <c r="F385" s="13" t="s">
        <v>16</v>
      </c>
      <c r="G385" s="13" t="s">
        <v>16</v>
      </c>
      <c r="H385" s="12">
        <v>32781</v>
      </c>
      <c r="I385" s="12">
        <v>2</v>
      </c>
      <c r="J385" s="14">
        <v>43646</v>
      </c>
      <c r="K385" s="14">
        <v>43282</v>
      </c>
      <c r="L385" s="14">
        <v>43646</v>
      </c>
      <c r="M385" s="16">
        <v>4400</v>
      </c>
      <c r="N385" s="16">
        <v>998.8</v>
      </c>
      <c r="O385" s="16">
        <v>5398.8</v>
      </c>
      <c r="P385" s="15" t="s">
        <v>16</v>
      </c>
      <c r="Q385" s="15" t="s">
        <v>16</v>
      </c>
      <c r="R385" s="15" t="s">
        <v>16</v>
      </c>
      <c r="S385" s="13" t="s">
        <v>1660</v>
      </c>
      <c r="T385" s="13" t="s">
        <v>57</v>
      </c>
    </row>
    <row r="386" spans="1:20" ht="18" customHeight="1" x14ac:dyDescent="0.25">
      <c r="A386" s="13" t="s">
        <v>28</v>
      </c>
      <c r="B386" s="13" t="s">
        <v>124</v>
      </c>
      <c r="C386" s="13" t="s">
        <v>1055</v>
      </c>
      <c r="D386" s="13" t="s">
        <v>1730</v>
      </c>
      <c r="E386" s="13" t="s">
        <v>1</v>
      </c>
      <c r="F386" s="13" t="s">
        <v>439</v>
      </c>
      <c r="G386" s="13" t="s">
        <v>60</v>
      </c>
      <c r="H386" s="12">
        <v>30431</v>
      </c>
      <c r="I386" s="12">
        <v>6</v>
      </c>
      <c r="J386" s="14">
        <v>43646</v>
      </c>
      <c r="K386" s="14">
        <v>43282</v>
      </c>
      <c r="L386" s="14">
        <v>43646</v>
      </c>
      <c r="M386" s="16">
        <v>3603.74</v>
      </c>
      <c r="N386" s="16">
        <v>1016.26</v>
      </c>
      <c r="O386" s="16">
        <v>4620</v>
      </c>
      <c r="P386" s="15" t="s">
        <v>16</v>
      </c>
      <c r="Q386" s="15" t="s">
        <v>16</v>
      </c>
      <c r="R386" s="15" t="s">
        <v>1839</v>
      </c>
      <c r="S386" s="13" t="s">
        <v>1840</v>
      </c>
      <c r="T386" s="13" t="s">
        <v>57</v>
      </c>
    </row>
    <row r="387" spans="1:20" ht="18" customHeight="1" x14ac:dyDescent="0.25">
      <c r="A387" s="13" t="s">
        <v>28</v>
      </c>
      <c r="B387" s="13" t="s">
        <v>124</v>
      </c>
      <c r="C387" s="13" t="s">
        <v>1055</v>
      </c>
      <c r="D387" s="13" t="s">
        <v>153</v>
      </c>
      <c r="E387" s="13" t="s">
        <v>1</v>
      </c>
      <c r="F387" s="13" t="s">
        <v>439</v>
      </c>
      <c r="G387" s="13" t="s">
        <v>60</v>
      </c>
      <c r="H387" s="12">
        <v>33330</v>
      </c>
      <c r="I387" s="12">
        <v>2</v>
      </c>
      <c r="J387" s="14">
        <v>43646</v>
      </c>
      <c r="K387" s="14">
        <v>43282</v>
      </c>
      <c r="L387" s="14">
        <v>43646</v>
      </c>
      <c r="M387" s="16">
        <v>5142.8599999999997</v>
      </c>
      <c r="N387" s="16">
        <v>2057.14</v>
      </c>
      <c r="O387" s="16">
        <v>7200</v>
      </c>
      <c r="P387" s="15" t="s">
        <v>16</v>
      </c>
      <c r="Q387" s="15" t="s">
        <v>16</v>
      </c>
      <c r="R387" s="15" t="s">
        <v>16</v>
      </c>
      <c r="S387" s="13" t="s">
        <v>1695</v>
      </c>
      <c r="T387" s="13" t="s">
        <v>57</v>
      </c>
    </row>
    <row r="388" spans="1:20" ht="18" customHeight="1" x14ac:dyDescent="0.25">
      <c r="A388" s="13" t="s">
        <v>28</v>
      </c>
      <c r="B388" s="13" t="s">
        <v>124</v>
      </c>
      <c r="C388" s="13" t="s">
        <v>125</v>
      </c>
      <c r="D388" s="13" t="s">
        <v>126</v>
      </c>
      <c r="E388" s="13" t="s">
        <v>1754</v>
      </c>
      <c r="F388" s="13" t="s">
        <v>16</v>
      </c>
      <c r="G388" s="13" t="s">
        <v>16</v>
      </c>
      <c r="H388" s="12">
        <v>32106</v>
      </c>
      <c r="I388" s="12">
        <v>2</v>
      </c>
      <c r="J388" s="14">
        <v>43355</v>
      </c>
      <c r="K388" s="14">
        <v>43344</v>
      </c>
      <c r="L388" s="14">
        <v>43708</v>
      </c>
      <c r="M388" s="16">
        <v>96800</v>
      </c>
      <c r="N388" s="16">
        <v>7744</v>
      </c>
      <c r="O388" s="16">
        <v>104544</v>
      </c>
      <c r="P388" s="15" t="s">
        <v>127</v>
      </c>
      <c r="Q388" s="15" t="s">
        <v>128</v>
      </c>
      <c r="R388" s="15" t="s">
        <v>129</v>
      </c>
      <c r="S388" s="13" t="s">
        <v>130</v>
      </c>
      <c r="T388" s="13" t="s">
        <v>57</v>
      </c>
    </row>
    <row r="389" spans="1:20" ht="18" customHeight="1" x14ac:dyDescent="0.25">
      <c r="A389" s="13" t="s">
        <v>28</v>
      </c>
      <c r="B389" s="13" t="s">
        <v>124</v>
      </c>
      <c r="C389" s="13" t="s">
        <v>1408</v>
      </c>
      <c r="D389" s="13" t="s">
        <v>153</v>
      </c>
      <c r="E389" s="13" t="s">
        <v>1</v>
      </c>
      <c r="F389" s="13" t="s">
        <v>1570</v>
      </c>
      <c r="G389" s="13" t="s">
        <v>48</v>
      </c>
      <c r="H389" s="12">
        <v>34101</v>
      </c>
      <c r="I389" s="12">
        <v>1</v>
      </c>
      <c r="J389" s="14">
        <v>43595</v>
      </c>
      <c r="K389" s="14">
        <v>43556</v>
      </c>
      <c r="L389" s="14">
        <v>43708</v>
      </c>
      <c r="M389" s="16">
        <v>2654</v>
      </c>
      <c r="N389" s="16">
        <v>646</v>
      </c>
      <c r="O389" s="16">
        <v>3300</v>
      </c>
      <c r="P389" s="15" t="s">
        <v>16</v>
      </c>
      <c r="Q389" s="15" t="s">
        <v>16</v>
      </c>
      <c r="R389" s="15" t="s">
        <v>1841</v>
      </c>
      <c r="S389" s="13" t="s">
        <v>1409</v>
      </c>
      <c r="T389" s="13" t="s">
        <v>57</v>
      </c>
    </row>
    <row r="390" spans="1:20" ht="18" customHeight="1" x14ac:dyDescent="0.25">
      <c r="A390" s="13" t="s">
        <v>28</v>
      </c>
      <c r="B390" s="13" t="s">
        <v>124</v>
      </c>
      <c r="C390" s="13" t="s">
        <v>963</v>
      </c>
      <c r="D390" s="13" t="s">
        <v>126</v>
      </c>
      <c r="E390" s="13" t="s">
        <v>1754</v>
      </c>
      <c r="F390" s="13" t="s">
        <v>16</v>
      </c>
      <c r="G390" s="13" t="s">
        <v>16</v>
      </c>
      <c r="H390" s="12">
        <v>32808</v>
      </c>
      <c r="I390" s="12">
        <v>2</v>
      </c>
      <c r="J390" s="14">
        <v>43578</v>
      </c>
      <c r="K390" s="14">
        <v>43586</v>
      </c>
      <c r="L390" s="14">
        <v>43951</v>
      </c>
      <c r="M390" s="16">
        <v>412448</v>
      </c>
      <c r="N390" s="16">
        <v>99806</v>
      </c>
      <c r="O390" s="16">
        <v>512254</v>
      </c>
      <c r="P390" s="15" t="s">
        <v>157</v>
      </c>
      <c r="Q390" s="15" t="s">
        <v>158</v>
      </c>
      <c r="R390" s="15" t="s">
        <v>1842</v>
      </c>
      <c r="S390" s="13" t="s">
        <v>1658</v>
      </c>
      <c r="T390" s="13" t="s">
        <v>57</v>
      </c>
    </row>
    <row r="391" spans="1:20" ht="18" customHeight="1" x14ac:dyDescent="0.25">
      <c r="A391" s="13" t="s">
        <v>28</v>
      </c>
      <c r="B391" s="13" t="s">
        <v>124</v>
      </c>
      <c r="C391" s="13" t="s">
        <v>963</v>
      </c>
      <c r="D391" s="13" t="s">
        <v>126</v>
      </c>
      <c r="E391" s="13" t="s">
        <v>1754</v>
      </c>
      <c r="F391" s="13" t="s">
        <v>16</v>
      </c>
      <c r="G391" s="13" t="s">
        <v>16</v>
      </c>
      <c r="H391" s="12">
        <v>32982</v>
      </c>
      <c r="I391" s="12">
        <v>2</v>
      </c>
      <c r="J391" s="14">
        <v>43546</v>
      </c>
      <c r="K391" s="14">
        <v>43556</v>
      </c>
      <c r="L391" s="14">
        <v>43921</v>
      </c>
      <c r="M391" s="16">
        <v>243826.01</v>
      </c>
      <c r="N391" s="16">
        <v>132852.73000000001</v>
      </c>
      <c r="O391" s="16">
        <v>376678.74</v>
      </c>
      <c r="P391" s="15" t="s">
        <v>157</v>
      </c>
      <c r="Q391" s="15" t="s">
        <v>158</v>
      </c>
      <c r="R391" s="15" t="s">
        <v>964</v>
      </c>
      <c r="S391" s="13" t="s">
        <v>965</v>
      </c>
      <c r="T391" s="13" t="s">
        <v>57</v>
      </c>
    </row>
    <row r="392" spans="1:20" ht="18" customHeight="1" x14ac:dyDescent="0.25">
      <c r="A392" s="13" t="s">
        <v>28</v>
      </c>
      <c r="B392" s="13" t="s">
        <v>124</v>
      </c>
      <c r="C392" s="13" t="s">
        <v>674</v>
      </c>
      <c r="D392" s="13" t="s">
        <v>704</v>
      </c>
      <c r="E392" s="13" t="s">
        <v>60</v>
      </c>
      <c r="F392" s="13" t="s">
        <v>16</v>
      </c>
      <c r="G392" s="13" t="s">
        <v>16</v>
      </c>
      <c r="H392" s="12">
        <v>33620</v>
      </c>
      <c r="I392" s="12">
        <v>1</v>
      </c>
      <c r="J392" s="14">
        <v>43518</v>
      </c>
      <c r="K392" s="14">
        <v>43466</v>
      </c>
      <c r="L392" s="14">
        <v>44196</v>
      </c>
      <c r="M392" s="16">
        <v>53688</v>
      </c>
      <c r="N392" s="16">
        <v>0</v>
      </c>
      <c r="O392" s="16">
        <v>53688</v>
      </c>
      <c r="P392" s="15" t="s">
        <v>16</v>
      </c>
      <c r="Q392" s="15" t="s">
        <v>16</v>
      </c>
      <c r="R392" s="15" t="s">
        <v>1498</v>
      </c>
      <c r="S392" s="13" t="s">
        <v>675</v>
      </c>
      <c r="T392" s="13" t="s">
        <v>57</v>
      </c>
    </row>
    <row r="393" spans="1:20" ht="18" customHeight="1" x14ac:dyDescent="0.25">
      <c r="A393" s="13" t="s">
        <v>28</v>
      </c>
      <c r="B393" s="13" t="s">
        <v>124</v>
      </c>
      <c r="C393" s="13" t="s">
        <v>1295</v>
      </c>
      <c r="D393" s="13" t="s">
        <v>448</v>
      </c>
      <c r="E393" s="13" t="s">
        <v>60</v>
      </c>
      <c r="F393" s="13" t="s">
        <v>439</v>
      </c>
      <c r="G393" s="13" t="s">
        <v>60</v>
      </c>
      <c r="H393" s="12">
        <v>33331</v>
      </c>
      <c r="I393" s="12">
        <v>1</v>
      </c>
      <c r="J393" s="14">
        <v>43418</v>
      </c>
      <c r="K393" s="14">
        <v>43405</v>
      </c>
      <c r="L393" s="14">
        <v>43861</v>
      </c>
      <c r="M393" s="16">
        <v>5000</v>
      </c>
      <c r="N393" s="16">
        <v>2000</v>
      </c>
      <c r="O393" s="16">
        <v>7000</v>
      </c>
      <c r="P393" s="15" t="s">
        <v>16</v>
      </c>
      <c r="Q393" s="15" t="s">
        <v>16</v>
      </c>
      <c r="R393" s="15" t="s">
        <v>1296</v>
      </c>
      <c r="S393" s="13" t="s">
        <v>1177</v>
      </c>
      <c r="T393" s="13" t="s">
        <v>57</v>
      </c>
    </row>
    <row r="394" spans="1:20" ht="18" customHeight="1" x14ac:dyDescent="0.25">
      <c r="A394" s="13" t="s">
        <v>28</v>
      </c>
      <c r="B394" s="13" t="s">
        <v>124</v>
      </c>
      <c r="C394" s="13" t="s">
        <v>827</v>
      </c>
      <c r="D394" s="13" t="s">
        <v>1174</v>
      </c>
      <c r="E394" s="13" t="s">
        <v>60</v>
      </c>
      <c r="F394" s="13" t="s">
        <v>1558</v>
      </c>
      <c r="G394" s="13" t="s">
        <v>48</v>
      </c>
      <c r="H394" s="12">
        <v>32513</v>
      </c>
      <c r="I394" s="12">
        <v>1</v>
      </c>
      <c r="J394" s="14">
        <v>43424</v>
      </c>
      <c r="K394" s="14">
        <v>43256</v>
      </c>
      <c r="L394" s="14">
        <v>43616</v>
      </c>
      <c r="M394" s="16">
        <v>46153</v>
      </c>
      <c r="N394" s="16">
        <v>25845.68</v>
      </c>
      <c r="O394" s="16">
        <v>71998.679999999993</v>
      </c>
      <c r="P394" s="15" t="s">
        <v>16</v>
      </c>
      <c r="Q394" s="15" t="s">
        <v>16</v>
      </c>
      <c r="R394" s="15" t="s">
        <v>1415</v>
      </c>
      <c r="S394" s="13" t="s">
        <v>1175</v>
      </c>
      <c r="T394" s="13" t="s">
        <v>57</v>
      </c>
    </row>
    <row r="395" spans="1:20" ht="18" customHeight="1" x14ac:dyDescent="0.25">
      <c r="A395" s="13" t="s">
        <v>28</v>
      </c>
      <c r="B395" s="13" t="s">
        <v>124</v>
      </c>
      <c r="C395" s="13" t="s">
        <v>827</v>
      </c>
      <c r="D395" s="13" t="s">
        <v>1174</v>
      </c>
      <c r="E395" s="13" t="s">
        <v>60</v>
      </c>
      <c r="F395" s="13" t="s">
        <v>1558</v>
      </c>
      <c r="G395" s="13" t="s">
        <v>48</v>
      </c>
      <c r="H395" s="12">
        <v>32513</v>
      </c>
      <c r="I395" s="12">
        <v>2</v>
      </c>
      <c r="J395" s="14">
        <v>43606</v>
      </c>
      <c r="K395" s="14">
        <v>43617</v>
      </c>
      <c r="L395" s="14">
        <v>43982</v>
      </c>
      <c r="M395" s="16">
        <v>50000</v>
      </c>
      <c r="N395" s="16">
        <v>28000</v>
      </c>
      <c r="O395" s="16">
        <v>78000</v>
      </c>
      <c r="P395" s="15" t="s">
        <v>16</v>
      </c>
      <c r="Q395" s="15" t="s">
        <v>16</v>
      </c>
      <c r="R395" s="15" t="s">
        <v>1415</v>
      </c>
      <c r="S395" s="13" t="s">
        <v>1175</v>
      </c>
      <c r="T395" s="13" t="s">
        <v>57</v>
      </c>
    </row>
    <row r="396" spans="1:20" ht="18" customHeight="1" x14ac:dyDescent="0.25">
      <c r="A396" s="13" t="s">
        <v>28</v>
      </c>
      <c r="B396" s="13" t="s">
        <v>124</v>
      </c>
      <c r="C396" s="13" t="s">
        <v>1024</v>
      </c>
      <c r="D396" s="13" t="s">
        <v>391</v>
      </c>
      <c r="E396" s="13" t="s">
        <v>1754</v>
      </c>
      <c r="F396" s="13" t="s">
        <v>16</v>
      </c>
      <c r="G396" s="13" t="s">
        <v>16</v>
      </c>
      <c r="H396" s="12">
        <v>32220</v>
      </c>
      <c r="I396" s="12">
        <v>2</v>
      </c>
      <c r="J396" s="14">
        <v>43378</v>
      </c>
      <c r="K396" s="14">
        <v>43344</v>
      </c>
      <c r="L396" s="14">
        <v>43708</v>
      </c>
      <c r="M396" s="16">
        <v>296020</v>
      </c>
      <c r="N396" s="16">
        <v>165771.20000000001</v>
      </c>
      <c r="O396" s="16">
        <v>461791.2</v>
      </c>
      <c r="P396" s="15" t="s">
        <v>157</v>
      </c>
      <c r="Q396" s="15" t="s">
        <v>158</v>
      </c>
      <c r="R396" s="15" t="s">
        <v>1297</v>
      </c>
      <c r="S396" s="13" t="s">
        <v>1090</v>
      </c>
      <c r="T396" s="13" t="s">
        <v>57</v>
      </c>
    </row>
    <row r="397" spans="1:20" ht="18" customHeight="1" x14ac:dyDescent="0.25">
      <c r="A397" s="13" t="s">
        <v>28</v>
      </c>
      <c r="B397" s="13" t="s">
        <v>124</v>
      </c>
      <c r="C397" s="13" t="s">
        <v>522</v>
      </c>
      <c r="D397" s="13" t="s">
        <v>126</v>
      </c>
      <c r="E397" s="13" t="s">
        <v>1754</v>
      </c>
      <c r="F397" s="13" t="s">
        <v>16</v>
      </c>
      <c r="G397" s="13" t="s">
        <v>16</v>
      </c>
      <c r="H397" s="12">
        <v>28948</v>
      </c>
      <c r="I397" s="12">
        <v>5</v>
      </c>
      <c r="J397" s="14">
        <v>43301</v>
      </c>
      <c r="K397" s="14">
        <v>43313</v>
      </c>
      <c r="L397" s="14">
        <v>43708</v>
      </c>
      <c r="M397" s="16">
        <v>43402</v>
      </c>
      <c r="N397" s="16">
        <v>1072</v>
      </c>
      <c r="O397" s="16">
        <v>44474</v>
      </c>
      <c r="P397" s="15" t="s">
        <v>523</v>
      </c>
      <c r="Q397" s="15" t="s">
        <v>524</v>
      </c>
      <c r="R397" s="15" t="s">
        <v>525</v>
      </c>
      <c r="S397" s="13" t="s">
        <v>526</v>
      </c>
      <c r="T397" s="13" t="s">
        <v>57</v>
      </c>
    </row>
    <row r="398" spans="1:20" ht="18" customHeight="1" x14ac:dyDescent="0.25">
      <c r="A398" s="13" t="s">
        <v>28</v>
      </c>
      <c r="B398" s="13" t="s">
        <v>124</v>
      </c>
      <c r="C398" s="13" t="s">
        <v>435</v>
      </c>
      <c r="D398" s="13" t="s">
        <v>412</v>
      </c>
      <c r="E398" s="13" t="s">
        <v>1</v>
      </c>
      <c r="F398" s="13" t="s">
        <v>686</v>
      </c>
      <c r="G398" s="13" t="s">
        <v>60</v>
      </c>
      <c r="H398" s="12">
        <v>32351</v>
      </c>
      <c r="I398" s="12">
        <v>2</v>
      </c>
      <c r="J398" s="14">
        <v>43494</v>
      </c>
      <c r="K398" s="14">
        <v>43374</v>
      </c>
      <c r="L398" s="14">
        <v>43738</v>
      </c>
      <c r="M398" s="16">
        <v>1400</v>
      </c>
      <c r="N398" s="16">
        <v>140</v>
      </c>
      <c r="O398" s="16">
        <v>1540</v>
      </c>
      <c r="P398" s="15" t="s">
        <v>16</v>
      </c>
      <c r="Q398" s="15" t="s">
        <v>16</v>
      </c>
      <c r="R398" s="15" t="s">
        <v>978</v>
      </c>
      <c r="S398" s="13" t="s">
        <v>979</v>
      </c>
      <c r="T398" s="13" t="s">
        <v>57</v>
      </c>
    </row>
    <row r="399" spans="1:20" ht="18" customHeight="1" x14ac:dyDescent="0.25">
      <c r="A399" s="13" t="s">
        <v>28</v>
      </c>
      <c r="B399" s="13" t="s">
        <v>124</v>
      </c>
      <c r="C399" s="13" t="s">
        <v>435</v>
      </c>
      <c r="D399" s="13" t="s">
        <v>436</v>
      </c>
      <c r="E399" s="13" t="s">
        <v>1</v>
      </c>
      <c r="F399" s="13" t="s">
        <v>439</v>
      </c>
      <c r="G399" s="13" t="s">
        <v>60</v>
      </c>
      <c r="H399" s="12">
        <v>32898</v>
      </c>
      <c r="I399" s="12">
        <v>1</v>
      </c>
      <c r="J399" s="14">
        <v>43333</v>
      </c>
      <c r="K399" s="14">
        <v>43284</v>
      </c>
      <c r="L399" s="14">
        <v>45323</v>
      </c>
      <c r="M399" s="16">
        <v>6500</v>
      </c>
      <c r="N399" s="16">
        <v>2600</v>
      </c>
      <c r="O399" s="16">
        <v>9100</v>
      </c>
      <c r="P399" s="15" t="s">
        <v>16</v>
      </c>
      <c r="Q399" s="15" t="s">
        <v>16</v>
      </c>
      <c r="R399" s="15" t="s">
        <v>437</v>
      </c>
      <c r="S399" s="13" t="s">
        <v>438</v>
      </c>
      <c r="T399" s="13" t="s">
        <v>57</v>
      </c>
    </row>
    <row r="400" spans="1:20" ht="18" customHeight="1" x14ac:dyDescent="0.25">
      <c r="A400" s="13" t="s">
        <v>28</v>
      </c>
      <c r="B400" s="13" t="s">
        <v>124</v>
      </c>
      <c r="C400" s="13" t="s">
        <v>435</v>
      </c>
      <c r="D400" s="13" t="s">
        <v>850</v>
      </c>
      <c r="E400" s="13" t="s">
        <v>1</v>
      </c>
      <c r="F400" s="13" t="s">
        <v>16</v>
      </c>
      <c r="G400" s="13" t="s">
        <v>16</v>
      </c>
      <c r="H400" s="12">
        <v>32900</v>
      </c>
      <c r="I400" s="12">
        <v>2</v>
      </c>
      <c r="J400" s="14">
        <v>43646</v>
      </c>
      <c r="K400" s="14">
        <v>43282</v>
      </c>
      <c r="L400" s="14">
        <v>43646</v>
      </c>
      <c r="M400" s="16">
        <v>20375.79</v>
      </c>
      <c r="N400" s="16">
        <v>0</v>
      </c>
      <c r="O400" s="16">
        <v>20375.79</v>
      </c>
      <c r="P400" s="15" t="s">
        <v>16</v>
      </c>
      <c r="Q400" s="15" t="s">
        <v>16</v>
      </c>
      <c r="R400" s="15" t="s">
        <v>1636</v>
      </c>
      <c r="S400" s="13" t="s">
        <v>1637</v>
      </c>
      <c r="T400" s="13" t="s">
        <v>57</v>
      </c>
    </row>
    <row r="401" spans="1:20" ht="18" customHeight="1" x14ac:dyDescent="0.25">
      <c r="A401" s="13" t="s">
        <v>28</v>
      </c>
      <c r="B401" s="13" t="s">
        <v>124</v>
      </c>
      <c r="C401" s="13" t="s">
        <v>435</v>
      </c>
      <c r="D401" s="13" t="s">
        <v>126</v>
      </c>
      <c r="E401" s="13" t="s">
        <v>1754</v>
      </c>
      <c r="F401" s="13" t="s">
        <v>16</v>
      </c>
      <c r="G401" s="13" t="s">
        <v>16</v>
      </c>
      <c r="H401" s="12">
        <v>33121</v>
      </c>
      <c r="I401" s="12">
        <v>1</v>
      </c>
      <c r="J401" s="14">
        <v>43479</v>
      </c>
      <c r="K401" s="14">
        <v>43466</v>
      </c>
      <c r="L401" s="14">
        <v>43830</v>
      </c>
      <c r="M401" s="16">
        <v>179428.2</v>
      </c>
      <c r="N401" s="16">
        <v>14354</v>
      </c>
      <c r="O401" s="16">
        <v>193782.2</v>
      </c>
      <c r="P401" s="15" t="s">
        <v>1198</v>
      </c>
      <c r="Q401" s="15" t="s">
        <v>1199</v>
      </c>
      <c r="R401" s="15" t="s">
        <v>1465</v>
      </c>
      <c r="S401" s="13" t="s">
        <v>1200</v>
      </c>
      <c r="T401" s="13" t="s">
        <v>57</v>
      </c>
    </row>
    <row r="402" spans="1:20" ht="18" customHeight="1" x14ac:dyDescent="0.25">
      <c r="A402" s="13" t="s">
        <v>28</v>
      </c>
      <c r="B402" s="13" t="s">
        <v>124</v>
      </c>
      <c r="C402" s="13" t="s">
        <v>1245</v>
      </c>
      <c r="D402" s="13" t="s">
        <v>1185</v>
      </c>
      <c r="E402" s="13" t="s">
        <v>1754</v>
      </c>
      <c r="F402" s="13" t="s">
        <v>16</v>
      </c>
      <c r="G402" s="13" t="s">
        <v>16</v>
      </c>
      <c r="H402" s="12">
        <v>33838</v>
      </c>
      <c r="I402" s="12">
        <v>1</v>
      </c>
      <c r="J402" s="14">
        <v>43517</v>
      </c>
      <c r="K402" s="14">
        <v>43497</v>
      </c>
      <c r="L402" s="14">
        <v>43861</v>
      </c>
      <c r="M402" s="16">
        <v>159615</v>
      </c>
      <c r="N402" s="16">
        <v>89384</v>
      </c>
      <c r="O402" s="16">
        <v>248999</v>
      </c>
      <c r="P402" s="15" t="s">
        <v>16</v>
      </c>
      <c r="Q402" s="15" t="s">
        <v>16</v>
      </c>
      <c r="R402" s="15" t="s">
        <v>1505</v>
      </c>
      <c r="S402" s="13" t="s">
        <v>1266</v>
      </c>
      <c r="T402" s="13" t="s">
        <v>57</v>
      </c>
    </row>
    <row r="403" spans="1:20" ht="18" customHeight="1" x14ac:dyDescent="0.25">
      <c r="A403" s="13" t="s">
        <v>28</v>
      </c>
      <c r="B403" s="13" t="s">
        <v>124</v>
      </c>
      <c r="C403" s="13" t="s">
        <v>779</v>
      </c>
      <c r="D403" s="13" t="s">
        <v>1159</v>
      </c>
      <c r="E403" s="13" t="s">
        <v>1</v>
      </c>
      <c r="F403" s="13" t="s">
        <v>391</v>
      </c>
      <c r="G403" s="13" t="s">
        <v>48</v>
      </c>
      <c r="H403" s="12">
        <v>33261</v>
      </c>
      <c r="I403" s="12">
        <v>1</v>
      </c>
      <c r="J403" s="14">
        <v>43582</v>
      </c>
      <c r="K403" s="14">
        <v>43514</v>
      </c>
      <c r="L403" s="14">
        <v>43861</v>
      </c>
      <c r="M403" s="16">
        <v>87748</v>
      </c>
      <c r="N403" s="16">
        <v>49138.879999999997</v>
      </c>
      <c r="O403" s="16">
        <v>136886.88</v>
      </c>
      <c r="P403" s="15" t="s">
        <v>16</v>
      </c>
      <c r="Q403" s="15" t="s">
        <v>16</v>
      </c>
      <c r="R403" s="15" t="s">
        <v>1843</v>
      </c>
      <c r="S403" s="13" t="s">
        <v>1743</v>
      </c>
      <c r="T403" s="13" t="s">
        <v>57</v>
      </c>
    </row>
    <row r="404" spans="1:20" ht="18" customHeight="1" x14ac:dyDescent="0.25">
      <c r="A404" s="13" t="s">
        <v>28</v>
      </c>
      <c r="B404" s="13" t="s">
        <v>124</v>
      </c>
      <c r="C404" s="13" t="s">
        <v>1016</v>
      </c>
      <c r="D404" s="13" t="s">
        <v>126</v>
      </c>
      <c r="E404" s="13" t="s">
        <v>1754</v>
      </c>
      <c r="F404" s="13" t="s">
        <v>16</v>
      </c>
      <c r="G404" s="13" t="s">
        <v>16</v>
      </c>
      <c r="H404" s="12">
        <v>33501</v>
      </c>
      <c r="I404" s="12">
        <v>1</v>
      </c>
      <c r="J404" s="14">
        <v>43524</v>
      </c>
      <c r="K404" s="14">
        <v>43497</v>
      </c>
      <c r="L404" s="14">
        <v>43861</v>
      </c>
      <c r="M404" s="16">
        <v>222379</v>
      </c>
      <c r="N404" s="16">
        <v>120914.96</v>
      </c>
      <c r="O404" s="16">
        <v>343293.96</v>
      </c>
      <c r="P404" s="15" t="s">
        <v>397</v>
      </c>
      <c r="Q404" s="15" t="s">
        <v>398</v>
      </c>
      <c r="R404" s="15" t="s">
        <v>1434</v>
      </c>
      <c r="S404" s="13" t="s">
        <v>1173</v>
      </c>
      <c r="T404" s="13" t="s">
        <v>57</v>
      </c>
    </row>
    <row r="405" spans="1:20" ht="18" customHeight="1" x14ac:dyDescent="0.25">
      <c r="A405" s="13" t="s">
        <v>28</v>
      </c>
      <c r="B405" s="13" t="s">
        <v>969</v>
      </c>
      <c r="C405" s="13" t="s">
        <v>1044</v>
      </c>
      <c r="D405" s="13" t="s">
        <v>140</v>
      </c>
      <c r="E405" s="13" t="s">
        <v>1754</v>
      </c>
      <c r="F405" s="13" t="s">
        <v>16</v>
      </c>
      <c r="G405" s="13" t="s">
        <v>16</v>
      </c>
      <c r="H405" s="12">
        <v>32319</v>
      </c>
      <c r="I405" s="12">
        <v>2</v>
      </c>
      <c r="J405" s="14">
        <v>43560</v>
      </c>
      <c r="K405" s="14">
        <v>43556</v>
      </c>
      <c r="L405" s="14">
        <v>43921</v>
      </c>
      <c r="M405" s="16">
        <v>250000</v>
      </c>
      <c r="N405" s="16">
        <v>140000</v>
      </c>
      <c r="O405" s="16">
        <v>390000</v>
      </c>
      <c r="P405" s="15" t="s">
        <v>157</v>
      </c>
      <c r="Q405" s="15" t="s">
        <v>158</v>
      </c>
      <c r="R405" s="15" t="s">
        <v>1687</v>
      </c>
      <c r="S405" s="13" t="s">
        <v>1688</v>
      </c>
      <c r="T405" s="13" t="s">
        <v>57</v>
      </c>
    </row>
    <row r="406" spans="1:20" ht="18" customHeight="1" x14ac:dyDescent="0.25">
      <c r="A406" s="13" t="s">
        <v>28</v>
      </c>
      <c r="B406" s="13" t="s">
        <v>969</v>
      </c>
      <c r="C406" s="13" t="s">
        <v>1044</v>
      </c>
      <c r="D406" s="13" t="s">
        <v>79</v>
      </c>
      <c r="E406" s="13" t="s">
        <v>1754</v>
      </c>
      <c r="F406" s="13" t="s">
        <v>16</v>
      </c>
      <c r="G406" s="13" t="s">
        <v>16</v>
      </c>
      <c r="H406" s="12">
        <v>32777</v>
      </c>
      <c r="I406" s="12">
        <v>1</v>
      </c>
      <c r="J406" s="14">
        <v>43405</v>
      </c>
      <c r="K406" s="14">
        <v>43373</v>
      </c>
      <c r="L406" s="14">
        <v>43616</v>
      </c>
      <c r="M406" s="16">
        <v>172778</v>
      </c>
      <c r="N406" s="16">
        <v>14000</v>
      </c>
      <c r="O406" s="16">
        <v>186778</v>
      </c>
      <c r="P406" s="15" t="s">
        <v>240</v>
      </c>
      <c r="Q406" s="15" t="s">
        <v>241</v>
      </c>
      <c r="R406" s="15" t="s">
        <v>1277</v>
      </c>
      <c r="S406" s="13" t="s">
        <v>1205</v>
      </c>
      <c r="T406" s="13" t="s">
        <v>57</v>
      </c>
    </row>
    <row r="407" spans="1:20" ht="18" customHeight="1" x14ac:dyDescent="0.25">
      <c r="A407" s="13" t="s">
        <v>28</v>
      </c>
      <c r="B407" s="13" t="s">
        <v>969</v>
      </c>
      <c r="C407" s="13" t="s">
        <v>1044</v>
      </c>
      <c r="D407" s="13" t="s">
        <v>79</v>
      </c>
      <c r="E407" s="13" t="s">
        <v>1754</v>
      </c>
      <c r="F407" s="13" t="s">
        <v>16</v>
      </c>
      <c r="G407" s="13" t="s">
        <v>16</v>
      </c>
      <c r="H407" s="12">
        <v>32777</v>
      </c>
      <c r="I407" s="12">
        <v>2</v>
      </c>
      <c r="J407" s="14">
        <v>43629</v>
      </c>
      <c r="K407" s="14">
        <v>43617</v>
      </c>
      <c r="L407" s="14">
        <v>43982</v>
      </c>
      <c r="M407" s="16">
        <v>138452</v>
      </c>
      <c r="N407" s="16">
        <v>57320.480000000003</v>
      </c>
      <c r="O407" s="16">
        <v>195772.48</v>
      </c>
      <c r="P407" s="15" t="s">
        <v>240</v>
      </c>
      <c r="Q407" s="15" t="s">
        <v>241</v>
      </c>
      <c r="R407" s="15" t="s">
        <v>1277</v>
      </c>
      <c r="S407" s="13" t="s">
        <v>1205</v>
      </c>
      <c r="T407" s="13" t="s">
        <v>57</v>
      </c>
    </row>
    <row r="408" spans="1:20" ht="18" customHeight="1" x14ac:dyDescent="0.25">
      <c r="A408" s="13" t="s">
        <v>28</v>
      </c>
      <c r="B408" s="13" t="s">
        <v>969</v>
      </c>
      <c r="C408" s="13" t="s">
        <v>121</v>
      </c>
      <c r="D408" s="13" t="s">
        <v>1216</v>
      </c>
      <c r="E408" s="13" t="s">
        <v>60</v>
      </c>
      <c r="F408" s="13" t="s">
        <v>16</v>
      </c>
      <c r="G408" s="13" t="s">
        <v>16</v>
      </c>
      <c r="H408" s="12">
        <v>33325</v>
      </c>
      <c r="I408" s="12">
        <v>1</v>
      </c>
      <c r="J408" s="14">
        <v>43482</v>
      </c>
      <c r="K408" s="14">
        <v>43466</v>
      </c>
      <c r="L408" s="14">
        <v>43830</v>
      </c>
      <c r="M408" s="16">
        <v>19000</v>
      </c>
      <c r="N408" s="16">
        <v>0</v>
      </c>
      <c r="O408" s="16">
        <v>19000</v>
      </c>
      <c r="P408" s="15" t="s">
        <v>16</v>
      </c>
      <c r="Q408" s="15" t="s">
        <v>16</v>
      </c>
      <c r="R408" s="15" t="s">
        <v>16</v>
      </c>
      <c r="S408" s="13" t="s">
        <v>1217</v>
      </c>
      <c r="T408" s="13" t="s">
        <v>57</v>
      </c>
    </row>
    <row r="409" spans="1:20" ht="18" customHeight="1" x14ac:dyDescent="0.25">
      <c r="A409" s="13" t="s">
        <v>28</v>
      </c>
      <c r="B409" s="13" t="s">
        <v>358</v>
      </c>
      <c r="C409" s="13" t="s">
        <v>359</v>
      </c>
      <c r="D409" s="13" t="s">
        <v>360</v>
      </c>
      <c r="E409" s="13" t="s">
        <v>60</v>
      </c>
      <c r="F409" s="13" t="s">
        <v>16</v>
      </c>
      <c r="G409" s="13" t="s">
        <v>16</v>
      </c>
      <c r="H409" s="12">
        <v>33679</v>
      </c>
      <c r="I409" s="12">
        <v>1</v>
      </c>
      <c r="J409" s="14">
        <v>43322</v>
      </c>
      <c r="K409" s="14">
        <v>43304</v>
      </c>
      <c r="L409" s="14">
        <v>43670</v>
      </c>
      <c r="M409" s="16">
        <v>12105</v>
      </c>
      <c r="N409" s="16">
        <v>0</v>
      </c>
      <c r="O409" s="16">
        <v>12105</v>
      </c>
      <c r="P409" s="15" t="s">
        <v>16</v>
      </c>
      <c r="Q409" s="15" t="s">
        <v>16</v>
      </c>
      <c r="R409" s="15" t="s">
        <v>16</v>
      </c>
      <c r="S409" s="13" t="s">
        <v>361</v>
      </c>
      <c r="T409" s="13" t="s">
        <v>362</v>
      </c>
    </row>
    <row r="410" spans="1:20" ht="18" customHeight="1" x14ac:dyDescent="0.25">
      <c r="A410" s="13" t="s">
        <v>28</v>
      </c>
      <c r="B410" s="13" t="s">
        <v>358</v>
      </c>
      <c r="C410" s="13" t="s">
        <v>737</v>
      </c>
      <c r="D410" s="13" t="s">
        <v>1163</v>
      </c>
      <c r="E410" s="13" t="s">
        <v>60</v>
      </c>
      <c r="F410" s="13" t="s">
        <v>16</v>
      </c>
      <c r="G410" s="13" t="s">
        <v>16</v>
      </c>
      <c r="H410" s="12">
        <v>33541</v>
      </c>
      <c r="I410" s="12">
        <v>1</v>
      </c>
      <c r="J410" s="14">
        <v>43440</v>
      </c>
      <c r="K410" s="14">
        <v>43466</v>
      </c>
      <c r="L410" s="14">
        <v>43830</v>
      </c>
      <c r="M410" s="16">
        <v>15000</v>
      </c>
      <c r="N410" s="16">
        <v>0</v>
      </c>
      <c r="O410" s="16">
        <v>15000</v>
      </c>
      <c r="P410" s="15" t="s">
        <v>16</v>
      </c>
      <c r="Q410" s="15" t="s">
        <v>16</v>
      </c>
      <c r="R410" s="15" t="s">
        <v>16</v>
      </c>
      <c r="S410" s="13" t="s">
        <v>1164</v>
      </c>
      <c r="T410" s="13" t="s">
        <v>57</v>
      </c>
    </row>
    <row r="411" spans="1:20" ht="18" customHeight="1" x14ac:dyDescent="0.25">
      <c r="A411" s="13" t="s">
        <v>28</v>
      </c>
      <c r="B411" s="13" t="s">
        <v>120</v>
      </c>
      <c r="C411" s="13" t="s">
        <v>1044</v>
      </c>
      <c r="D411" s="13" t="s">
        <v>488</v>
      </c>
      <c r="E411" s="13" t="s">
        <v>1754</v>
      </c>
      <c r="F411" s="13" t="s">
        <v>16</v>
      </c>
      <c r="G411" s="13" t="s">
        <v>16</v>
      </c>
      <c r="H411" s="12">
        <v>32418</v>
      </c>
      <c r="I411" s="12">
        <v>2</v>
      </c>
      <c r="J411" s="14">
        <v>43591</v>
      </c>
      <c r="K411" s="14">
        <v>43586</v>
      </c>
      <c r="L411" s="14">
        <v>43951</v>
      </c>
      <c r="M411" s="16">
        <v>125000</v>
      </c>
      <c r="N411" s="16">
        <v>70000</v>
      </c>
      <c r="O411" s="16">
        <v>195000</v>
      </c>
      <c r="P411" s="15" t="s">
        <v>240</v>
      </c>
      <c r="Q411" s="15" t="s">
        <v>241</v>
      </c>
      <c r="R411" s="15" t="s">
        <v>1689</v>
      </c>
      <c r="S411" s="13" t="s">
        <v>1690</v>
      </c>
      <c r="T411" s="13" t="s">
        <v>57</v>
      </c>
    </row>
    <row r="412" spans="1:20" ht="18" customHeight="1" x14ac:dyDescent="0.25">
      <c r="A412" s="13" t="s">
        <v>28</v>
      </c>
      <c r="B412" s="13" t="s">
        <v>120</v>
      </c>
      <c r="C412" s="13" t="s">
        <v>1509</v>
      </c>
      <c r="D412" s="13" t="s">
        <v>140</v>
      </c>
      <c r="E412" s="13" t="s">
        <v>1754</v>
      </c>
      <c r="F412" s="13" t="s">
        <v>16</v>
      </c>
      <c r="G412" s="13" t="s">
        <v>16</v>
      </c>
      <c r="H412" s="12">
        <v>30854</v>
      </c>
      <c r="I412" s="12">
        <v>4</v>
      </c>
      <c r="J412" s="14">
        <v>43644</v>
      </c>
      <c r="K412" s="14">
        <v>43647</v>
      </c>
      <c r="L412" s="14">
        <v>44012</v>
      </c>
      <c r="M412" s="16">
        <v>268250</v>
      </c>
      <c r="N412" s="16">
        <v>126000</v>
      </c>
      <c r="O412" s="16">
        <v>394250</v>
      </c>
      <c r="P412" s="15" t="s">
        <v>80</v>
      </c>
      <c r="Q412" s="15" t="s">
        <v>81</v>
      </c>
      <c r="R412" s="15" t="s">
        <v>1633</v>
      </c>
      <c r="S412" s="13" t="s">
        <v>1634</v>
      </c>
      <c r="T412" s="13" t="s">
        <v>57</v>
      </c>
    </row>
    <row r="413" spans="1:20" ht="18" customHeight="1" x14ac:dyDescent="0.25">
      <c r="A413" s="13" t="s">
        <v>28</v>
      </c>
      <c r="B413" s="13" t="s">
        <v>120</v>
      </c>
      <c r="C413" s="13" t="s">
        <v>121</v>
      </c>
      <c r="D413" s="13" t="s">
        <v>122</v>
      </c>
      <c r="E413" s="13" t="s">
        <v>60</v>
      </c>
      <c r="F413" s="13" t="s">
        <v>16</v>
      </c>
      <c r="G413" s="13" t="s">
        <v>16</v>
      </c>
      <c r="H413" s="12">
        <v>32634</v>
      </c>
      <c r="I413" s="12">
        <v>1</v>
      </c>
      <c r="J413" s="14">
        <v>43311</v>
      </c>
      <c r="K413" s="14">
        <v>43282</v>
      </c>
      <c r="L413" s="14">
        <v>43496</v>
      </c>
      <c r="M413" s="16">
        <v>6988</v>
      </c>
      <c r="N413" s="16">
        <v>3913.28</v>
      </c>
      <c r="O413" s="16">
        <v>10901.28</v>
      </c>
      <c r="P413" s="15" t="s">
        <v>16</v>
      </c>
      <c r="Q413" s="15" t="s">
        <v>16</v>
      </c>
      <c r="R413" s="15" t="s">
        <v>16</v>
      </c>
      <c r="S413" s="13" t="s">
        <v>123</v>
      </c>
      <c r="T413" s="13" t="s">
        <v>57</v>
      </c>
    </row>
    <row r="414" spans="1:20" ht="18" customHeight="1" x14ac:dyDescent="0.25">
      <c r="A414" s="13" t="s">
        <v>28</v>
      </c>
      <c r="B414" s="13" t="s">
        <v>184</v>
      </c>
      <c r="C414" s="13" t="s">
        <v>185</v>
      </c>
      <c r="D414" s="13" t="s">
        <v>1255</v>
      </c>
      <c r="E414" s="13" t="s">
        <v>1</v>
      </c>
      <c r="F414" s="13" t="s">
        <v>439</v>
      </c>
      <c r="G414" s="13" t="s">
        <v>60</v>
      </c>
      <c r="H414" s="12">
        <v>30399</v>
      </c>
      <c r="I414" s="12">
        <v>3</v>
      </c>
      <c r="J414" s="14">
        <v>43424</v>
      </c>
      <c r="K414" s="14">
        <v>43344</v>
      </c>
      <c r="L414" s="14">
        <v>43708</v>
      </c>
      <c r="M414" s="16">
        <v>53765</v>
      </c>
      <c r="N414" s="16">
        <v>21506</v>
      </c>
      <c r="O414" s="16">
        <v>75271</v>
      </c>
      <c r="P414" s="15" t="s">
        <v>16</v>
      </c>
      <c r="Q414" s="15" t="s">
        <v>16</v>
      </c>
      <c r="R414" s="15" t="s">
        <v>948</v>
      </c>
      <c r="S414" s="13" t="s">
        <v>949</v>
      </c>
      <c r="T414" s="13" t="s">
        <v>57</v>
      </c>
    </row>
    <row r="415" spans="1:20" ht="18" customHeight="1" x14ac:dyDescent="0.25">
      <c r="A415" s="13" t="s">
        <v>28</v>
      </c>
      <c r="B415" s="13" t="s">
        <v>184</v>
      </c>
      <c r="C415" s="13" t="s">
        <v>185</v>
      </c>
      <c r="D415" s="13" t="s">
        <v>186</v>
      </c>
      <c r="E415" s="13" t="s">
        <v>1</v>
      </c>
      <c r="F415" s="13" t="s">
        <v>189</v>
      </c>
      <c r="G415" s="13" t="s">
        <v>48</v>
      </c>
      <c r="H415" s="12">
        <v>31272</v>
      </c>
      <c r="I415" s="12">
        <v>2</v>
      </c>
      <c r="J415" s="14">
        <v>43319</v>
      </c>
      <c r="K415" s="14">
        <v>43252</v>
      </c>
      <c r="L415" s="14">
        <v>43616</v>
      </c>
      <c r="M415" s="16">
        <v>237710</v>
      </c>
      <c r="N415" s="16">
        <v>133117.6</v>
      </c>
      <c r="O415" s="16">
        <v>370827.6</v>
      </c>
      <c r="P415" s="15" t="s">
        <v>16</v>
      </c>
      <c r="Q415" s="15" t="s">
        <v>16</v>
      </c>
      <c r="R415" s="15" t="s">
        <v>187</v>
      </c>
      <c r="S415" s="13" t="s">
        <v>188</v>
      </c>
      <c r="T415" s="13" t="s">
        <v>57</v>
      </c>
    </row>
    <row r="416" spans="1:20" ht="18" customHeight="1" x14ac:dyDescent="0.25">
      <c r="A416" s="13" t="s">
        <v>28</v>
      </c>
      <c r="B416" s="13" t="s">
        <v>184</v>
      </c>
      <c r="C416" s="13" t="s">
        <v>185</v>
      </c>
      <c r="D416" s="13" t="s">
        <v>186</v>
      </c>
      <c r="E416" s="13" t="s">
        <v>1</v>
      </c>
      <c r="F416" s="13" t="s">
        <v>189</v>
      </c>
      <c r="G416" s="13" t="s">
        <v>48</v>
      </c>
      <c r="H416" s="12">
        <v>31272</v>
      </c>
      <c r="I416" s="12">
        <v>3</v>
      </c>
      <c r="J416" s="14">
        <v>43482</v>
      </c>
      <c r="K416" s="14">
        <v>43252</v>
      </c>
      <c r="L416" s="14">
        <v>43616</v>
      </c>
      <c r="M416" s="16">
        <v>27037</v>
      </c>
      <c r="N416" s="16">
        <v>15140.72</v>
      </c>
      <c r="O416" s="16">
        <v>42177.72</v>
      </c>
      <c r="P416" s="15" t="s">
        <v>16</v>
      </c>
      <c r="Q416" s="15" t="s">
        <v>16</v>
      </c>
      <c r="R416" s="15" t="s">
        <v>187</v>
      </c>
      <c r="S416" s="13" t="s">
        <v>188</v>
      </c>
      <c r="T416" s="13" t="s">
        <v>57</v>
      </c>
    </row>
    <row r="417" spans="1:20" ht="18" customHeight="1" x14ac:dyDescent="0.25">
      <c r="A417" s="13" t="s">
        <v>28</v>
      </c>
      <c r="B417" s="13" t="s">
        <v>184</v>
      </c>
      <c r="C417" s="13" t="s">
        <v>185</v>
      </c>
      <c r="D417" s="13" t="s">
        <v>189</v>
      </c>
      <c r="E417" s="13" t="s">
        <v>1754</v>
      </c>
      <c r="F417" s="13" t="s">
        <v>16</v>
      </c>
      <c r="G417" s="13" t="s">
        <v>16</v>
      </c>
      <c r="H417" s="12">
        <v>32088</v>
      </c>
      <c r="I417" s="12">
        <v>2</v>
      </c>
      <c r="J417" s="14">
        <v>43446</v>
      </c>
      <c r="K417" s="14">
        <v>43435</v>
      </c>
      <c r="L417" s="14">
        <v>43799</v>
      </c>
      <c r="M417" s="16">
        <v>62500</v>
      </c>
      <c r="N417" s="16">
        <v>16555.84</v>
      </c>
      <c r="O417" s="16">
        <v>79055.839999999997</v>
      </c>
      <c r="P417" s="15" t="s">
        <v>1039</v>
      </c>
      <c r="Q417" s="15" t="s">
        <v>1040</v>
      </c>
      <c r="R417" s="15" t="s">
        <v>1328</v>
      </c>
      <c r="S417" s="13" t="s">
        <v>1041</v>
      </c>
      <c r="T417" s="13" t="s">
        <v>57</v>
      </c>
    </row>
    <row r="418" spans="1:20" ht="18" customHeight="1" x14ac:dyDescent="0.25">
      <c r="A418" s="13" t="s">
        <v>28</v>
      </c>
      <c r="B418" s="13" t="s">
        <v>184</v>
      </c>
      <c r="C418" s="13" t="s">
        <v>185</v>
      </c>
      <c r="D418" s="13" t="s">
        <v>961</v>
      </c>
      <c r="E418" s="13" t="s">
        <v>1</v>
      </c>
      <c r="F418" s="13" t="s">
        <v>189</v>
      </c>
      <c r="G418" s="13" t="s">
        <v>48</v>
      </c>
      <c r="H418" s="12">
        <v>32962</v>
      </c>
      <c r="I418" s="12">
        <v>2</v>
      </c>
      <c r="J418" s="14">
        <v>43588</v>
      </c>
      <c r="K418" s="14">
        <v>43466</v>
      </c>
      <c r="L418" s="14">
        <v>43830</v>
      </c>
      <c r="M418" s="16">
        <v>9679</v>
      </c>
      <c r="N418" s="16">
        <v>5420.24</v>
      </c>
      <c r="O418" s="16">
        <v>15099.24</v>
      </c>
      <c r="P418" s="15" t="s">
        <v>16</v>
      </c>
      <c r="Q418" s="15" t="s">
        <v>16</v>
      </c>
      <c r="R418" s="15" t="s">
        <v>1693</v>
      </c>
      <c r="S418" s="13" t="s">
        <v>1694</v>
      </c>
      <c r="T418" s="13" t="s">
        <v>57</v>
      </c>
    </row>
    <row r="419" spans="1:20" ht="18" customHeight="1" x14ac:dyDescent="0.25">
      <c r="A419" s="13" t="s">
        <v>28</v>
      </c>
      <c r="B419" s="13" t="s">
        <v>167</v>
      </c>
      <c r="C419" s="13" t="s">
        <v>1350</v>
      </c>
      <c r="D419" s="13" t="s">
        <v>980</v>
      </c>
      <c r="E419" s="13" t="s">
        <v>60</v>
      </c>
      <c r="F419" s="13" t="s">
        <v>16</v>
      </c>
      <c r="G419" s="13" t="s">
        <v>16</v>
      </c>
      <c r="H419" s="12">
        <v>33841</v>
      </c>
      <c r="I419" s="12">
        <v>1</v>
      </c>
      <c r="J419" s="14">
        <v>43434</v>
      </c>
      <c r="K419" s="14">
        <v>43374</v>
      </c>
      <c r="L419" s="14">
        <v>43646</v>
      </c>
      <c r="M419" s="16">
        <v>1500</v>
      </c>
      <c r="N419" s="16">
        <v>0</v>
      </c>
      <c r="O419" s="16">
        <v>1500</v>
      </c>
      <c r="P419" s="15" t="s">
        <v>16</v>
      </c>
      <c r="Q419" s="15" t="s">
        <v>16</v>
      </c>
      <c r="R419" s="15" t="s">
        <v>1351</v>
      </c>
      <c r="S419" s="13" t="s">
        <v>1179</v>
      </c>
      <c r="T419" s="13" t="s">
        <v>70</v>
      </c>
    </row>
    <row r="420" spans="1:20" ht="18" customHeight="1" x14ac:dyDescent="0.25">
      <c r="A420" s="13" t="s">
        <v>28</v>
      </c>
      <c r="B420" s="13" t="s">
        <v>167</v>
      </c>
      <c r="C420" s="13" t="s">
        <v>168</v>
      </c>
      <c r="D420" s="13" t="s">
        <v>169</v>
      </c>
      <c r="E420" s="13" t="s">
        <v>1</v>
      </c>
      <c r="F420" s="13" t="s">
        <v>72</v>
      </c>
      <c r="G420" s="13" t="s">
        <v>48</v>
      </c>
      <c r="H420" s="12">
        <v>33607</v>
      </c>
      <c r="I420" s="12">
        <v>1</v>
      </c>
      <c r="J420" s="14">
        <v>43370</v>
      </c>
      <c r="K420" s="14">
        <v>43344</v>
      </c>
      <c r="L420" s="14">
        <v>43708</v>
      </c>
      <c r="M420" s="16">
        <v>2789</v>
      </c>
      <c r="N420" s="16">
        <v>225</v>
      </c>
      <c r="O420" s="16">
        <v>3014</v>
      </c>
      <c r="P420" s="15" t="s">
        <v>16</v>
      </c>
      <c r="Q420" s="15" t="s">
        <v>16</v>
      </c>
      <c r="R420" s="15" t="s">
        <v>16</v>
      </c>
      <c r="S420" s="13" t="s">
        <v>1248</v>
      </c>
      <c r="T420" s="13" t="s">
        <v>57</v>
      </c>
    </row>
    <row r="421" spans="1:20" ht="18" customHeight="1" x14ac:dyDescent="0.25">
      <c r="A421" s="13" t="s">
        <v>28</v>
      </c>
      <c r="B421" s="13" t="s">
        <v>167</v>
      </c>
      <c r="C421" s="13" t="s">
        <v>396</v>
      </c>
      <c r="D421" s="13" t="s">
        <v>335</v>
      </c>
      <c r="E421" s="13" t="s">
        <v>1754</v>
      </c>
      <c r="F421" s="13" t="s">
        <v>16</v>
      </c>
      <c r="G421" s="13" t="s">
        <v>16</v>
      </c>
      <c r="H421" s="12">
        <v>33086</v>
      </c>
      <c r="I421" s="12">
        <v>1</v>
      </c>
      <c r="J421" s="14">
        <v>43369</v>
      </c>
      <c r="K421" s="14">
        <v>43355</v>
      </c>
      <c r="L421" s="14">
        <v>43708</v>
      </c>
      <c r="M421" s="16">
        <v>406898</v>
      </c>
      <c r="N421" s="16">
        <v>227862.88</v>
      </c>
      <c r="O421" s="16">
        <v>634760.88</v>
      </c>
      <c r="P421" s="15" t="s">
        <v>397</v>
      </c>
      <c r="Q421" s="15" t="s">
        <v>398</v>
      </c>
      <c r="R421" s="15" t="s">
        <v>399</v>
      </c>
      <c r="S421" s="13" t="s">
        <v>400</v>
      </c>
      <c r="T421" s="13" t="s">
        <v>57</v>
      </c>
    </row>
    <row r="422" spans="1:20" ht="18" customHeight="1" x14ac:dyDescent="0.25">
      <c r="A422" s="13" t="s">
        <v>28</v>
      </c>
      <c r="B422" s="13" t="s">
        <v>167</v>
      </c>
      <c r="C422" s="13" t="s">
        <v>981</v>
      </c>
      <c r="D422" s="13" t="s">
        <v>1004</v>
      </c>
      <c r="E422" s="13" t="s">
        <v>47</v>
      </c>
      <c r="F422" s="13" t="s">
        <v>16</v>
      </c>
      <c r="G422" s="13" t="s">
        <v>16</v>
      </c>
      <c r="H422" s="12">
        <v>34309</v>
      </c>
      <c r="I422" s="12">
        <v>1</v>
      </c>
      <c r="J422" s="14">
        <v>43615</v>
      </c>
      <c r="K422" s="14">
        <v>43586</v>
      </c>
      <c r="L422" s="14">
        <v>43646</v>
      </c>
      <c r="M422" s="16">
        <v>1500</v>
      </c>
      <c r="N422" s="16">
        <v>0</v>
      </c>
      <c r="O422" s="16">
        <v>1500</v>
      </c>
      <c r="P422" s="15" t="s">
        <v>16</v>
      </c>
      <c r="Q422" s="15" t="s">
        <v>16</v>
      </c>
      <c r="R422" s="15" t="s">
        <v>16</v>
      </c>
      <c r="S422" s="13" t="s">
        <v>1516</v>
      </c>
      <c r="T422" s="13" t="s">
        <v>70</v>
      </c>
    </row>
    <row r="423" spans="1:20" ht="18" customHeight="1" x14ac:dyDescent="0.25">
      <c r="A423" s="13" t="s">
        <v>28</v>
      </c>
      <c r="B423" s="13" t="s">
        <v>1020</v>
      </c>
      <c r="C423" s="13" t="s">
        <v>1482</v>
      </c>
      <c r="D423" s="13" t="s">
        <v>1021</v>
      </c>
      <c r="E423" s="13" t="s">
        <v>60</v>
      </c>
      <c r="F423" s="13" t="s">
        <v>189</v>
      </c>
      <c r="G423" s="13" t="s">
        <v>48</v>
      </c>
      <c r="H423" s="12">
        <v>31658</v>
      </c>
      <c r="I423" s="12">
        <v>2</v>
      </c>
      <c r="J423" s="14">
        <v>43509</v>
      </c>
      <c r="K423" s="14">
        <v>43344</v>
      </c>
      <c r="L423" s="14">
        <v>43708</v>
      </c>
      <c r="M423" s="16">
        <v>46604</v>
      </c>
      <c r="N423" s="16">
        <v>3728</v>
      </c>
      <c r="O423" s="16">
        <v>50332</v>
      </c>
      <c r="P423" s="15" t="s">
        <v>16</v>
      </c>
      <c r="Q423" s="15" t="s">
        <v>16</v>
      </c>
      <c r="R423" s="15" t="s">
        <v>1022</v>
      </c>
      <c r="S423" s="13" t="s">
        <v>1023</v>
      </c>
      <c r="T423" s="13" t="s">
        <v>57</v>
      </c>
    </row>
    <row r="424" spans="1:20" ht="18" customHeight="1" x14ac:dyDescent="0.25">
      <c r="A424" s="13" t="s">
        <v>28</v>
      </c>
      <c r="B424" s="13" t="s">
        <v>832</v>
      </c>
      <c r="C424" s="13" t="s">
        <v>994</v>
      </c>
      <c r="D424" s="13" t="s">
        <v>995</v>
      </c>
      <c r="E424" s="13" t="s">
        <v>47</v>
      </c>
      <c r="F424" s="13" t="s">
        <v>16</v>
      </c>
      <c r="G424" s="13" t="s">
        <v>16</v>
      </c>
      <c r="H424" s="12">
        <v>32161</v>
      </c>
      <c r="I424" s="12">
        <v>3</v>
      </c>
      <c r="J424" s="14">
        <v>43525</v>
      </c>
      <c r="K424" s="14">
        <v>42826</v>
      </c>
      <c r="L424" s="14">
        <v>43830</v>
      </c>
      <c r="M424" s="16">
        <v>224105</v>
      </c>
      <c r="N424" s="16">
        <v>112053</v>
      </c>
      <c r="O424" s="16">
        <v>336158</v>
      </c>
      <c r="P424" s="15" t="s">
        <v>16</v>
      </c>
      <c r="Q424" s="15" t="s">
        <v>16</v>
      </c>
      <c r="R424" s="15" t="s">
        <v>16</v>
      </c>
      <c r="S424" s="13" t="s">
        <v>996</v>
      </c>
      <c r="T424" s="13" t="s">
        <v>57</v>
      </c>
    </row>
    <row r="425" spans="1:20" ht="18" customHeight="1" x14ac:dyDescent="0.25">
      <c r="A425" s="13" t="s">
        <v>28</v>
      </c>
      <c r="B425" s="13" t="s">
        <v>135</v>
      </c>
      <c r="C425" s="13" t="s">
        <v>1429</v>
      </c>
      <c r="D425" s="13" t="s">
        <v>140</v>
      </c>
      <c r="E425" s="13" t="s">
        <v>1754</v>
      </c>
      <c r="F425" s="13" t="s">
        <v>16</v>
      </c>
      <c r="G425" s="13" t="s">
        <v>16</v>
      </c>
      <c r="H425" s="12">
        <v>28897</v>
      </c>
      <c r="I425" s="12">
        <v>5</v>
      </c>
      <c r="J425" s="14">
        <v>43469</v>
      </c>
      <c r="K425" s="14">
        <v>43466</v>
      </c>
      <c r="L425" s="14">
        <v>43830</v>
      </c>
      <c r="M425" s="16">
        <v>250000</v>
      </c>
      <c r="N425" s="16">
        <v>131250</v>
      </c>
      <c r="O425" s="16">
        <v>381250</v>
      </c>
      <c r="P425" s="15" t="s">
        <v>80</v>
      </c>
      <c r="Q425" s="15" t="s">
        <v>81</v>
      </c>
      <c r="R425" s="15" t="s">
        <v>1084</v>
      </c>
      <c r="S425" s="13" t="s">
        <v>1085</v>
      </c>
      <c r="T425" s="13" t="s">
        <v>57</v>
      </c>
    </row>
    <row r="426" spans="1:20" ht="18" customHeight="1" x14ac:dyDescent="0.25">
      <c r="A426" s="13" t="s">
        <v>28</v>
      </c>
      <c r="B426" s="13" t="s">
        <v>135</v>
      </c>
      <c r="C426" s="13" t="s">
        <v>1429</v>
      </c>
      <c r="D426" s="13" t="s">
        <v>140</v>
      </c>
      <c r="E426" s="13" t="s">
        <v>1754</v>
      </c>
      <c r="F426" s="13" t="s">
        <v>16</v>
      </c>
      <c r="G426" s="13" t="s">
        <v>16</v>
      </c>
      <c r="H426" s="12">
        <v>33180</v>
      </c>
      <c r="I426" s="12">
        <v>1</v>
      </c>
      <c r="J426" s="14">
        <v>43479</v>
      </c>
      <c r="K426" s="14">
        <v>43480</v>
      </c>
      <c r="L426" s="14">
        <v>43830</v>
      </c>
      <c r="M426" s="16">
        <v>286725</v>
      </c>
      <c r="N426" s="16">
        <v>113881.60000000001</v>
      </c>
      <c r="O426" s="16">
        <v>400606.6</v>
      </c>
      <c r="P426" s="15" t="s">
        <v>397</v>
      </c>
      <c r="Q426" s="15" t="s">
        <v>398</v>
      </c>
      <c r="R426" s="15" t="s">
        <v>1451</v>
      </c>
      <c r="S426" s="13" t="s">
        <v>1201</v>
      </c>
      <c r="T426" s="13" t="s">
        <v>57</v>
      </c>
    </row>
    <row r="427" spans="1:20" ht="18" customHeight="1" x14ac:dyDescent="0.25">
      <c r="A427" s="13" t="s">
        <v>28</v>
      </c>
      <c r="B427" s="13" t="s">
        <v>135</v>
      </c>
      <c r="C427" s="13" t="s">
        <v>1429</v>
      </c>
      <c r="D427" s="13" t="s">
        <v>1077</v>
      </c>
      <c r="E427" s="13" t="s">
        <v>47</v>
      </c>
      <c r="F427" s="13" t="s">
        <v>16</v>
      </c>
      <c r="G427" s="13" t="s">
        <v>16</v>
      </c>
      <c r="H427" s="12">
        <v>34242</v>
      </c>
      <c r="I427" s="12">
        <v>1</v>
      </c>
      <c r="J427" s="14">
        <v>43605</v>
      </c>
      <c r="K427" s="14">
        <v>43497</v>
      </c>
      <c r="L427" s="14">
        <v>43707</v>
      </c>
      <c r="M427" s="16">
        <v>37541</v>
      </c>
      <c r="N427" s="16">
        <v>10511</v>
      </c>
      <c r="O427" s="16">
        <v>48052</v>
      </c>
      <c r="P427" s="15" t="s">
        <v>16</v>
      </c>
      <c r="Q427" s="15" t="s">
        <v>16</v>
      </c>
      <c r="R427" s="15" t="s">
        <v>16</v>
      </c>
      <c r="S427" s="13" t="s">
        <v>1512</v>
      </c>
      <c r="T427" s="13" t="s">
        <v>57</v>
      </c>
    </row>
    <row r="428" spans="1:20" ht="18" customHeight="1" x14ac:dyDescent="0.25">
      <c r="A428" s="13" t="s">
        <v>28</v>
      </c>
      <c r="B428" s="13" t="s">
        <v>135</v>
      </c>
      <c r="C428" s="13" t="s">
        <v>380</v>
      </c>
      <c r="D428" s="13" t="s">
        <v>335</v>
      </c>
      <c r="E428" s="13" t="s">
        <v>1754</v>
      </c>
      <c r="F428" s="13" t="s">
        <v>16</v>
      </c>
      <c r="G428" s="13" t="s">
        <v>16</v>
      </c>
      <c r="H428" s="12">
        <v>31841</v>
      </c>
      <c r="I428" s="12">
        <v>2</v>
      </c>
      <c r="J428" s="14">
        <v>43300</v>
      </c>
      <c r="K428" s="14">
        <v>43252</v>
      </c>
      <c r="L428" s="14">
        <v>43616</v>
      </c>
      <c r="M428" s="16">
        <v>132000</v>
      </c>
      <c r="N428" s="16">
        <v>73920</v>
      </c>
      <c r="O428" s="16">
        <v>205920</v>
      </c>
      <c r="P428" s="15" t="s">
        <v>240</v>
      </c>
      <c r="Q428" s="15" t="s">
        <v>241</v>
      </c>
      <c r="R428" s="15" t="s">
        <v>381</v>
      </c>
      <c r="S428" s="13" t="s">
        <v>382</v>
      </c>
      <c r="T428" s="13" t="s">
        <v>57</v>
      </c>
    </row>
    <row r="429" spans="1:20" ht="18" customHeight="1" x14ac:dyDescent="0.25">
      <c r="A429" s="13" t="s">
        <v>28</v>
      </c>
      <c r="B429" s="13" t="s">
        <v>135</v>
      </c>
      <c r="C429" s="13" t="s">
        <v>380</v>
      </c>
      <c r="D429" s="13" t="s">
        <v>335</v>
      </c>
      <c r="E429" s="13" t="s">
        <v>1754</v>
      </c>
      <c r="F429" s="13" t="s">
        <v>16</v>
      </c>
      <c r="G429" s="13" t="s">
        <v>16</v>
      </c>
      <c r="H429" s="12">
        <v>32402</v>
      </c>
      <c r="I429" s="12">
        <v>1</v>
      </c>
      <c r="J429" s="14">
        <v>43385</v>
      </c>
      <c r="K429" s="14">
        <v>43348</v>
      </c>
      <c r="L429" s="14">
        <v>43646</v>
      </c>
      <c r="M429" s="16">
        <v>217959</v>
      </c>
      <c r="N429" s="16">
        <v>122057.04</v>
      </c>
      <c r="O429" s="16">
        <v>340016.04</v>
      </c>
      <c r="P429" s="15" t="s">
        <v>157</v>
      </c>
      <c r="Q429" s="15" t="s">
        <v>158</v>
      </c>
      <c r="R429" s="15" t="s">
        <v>1335</v>
      </c>
      <c r="S429" s="13" t="s">
        <v>1211</v>
      </c>
      <c r="T429" s="13" t="s">
        <v>57</v>
      </c>
    </row>
    <row r="430" spans="1:20" ht="18" customHeight="1" x14ac:dyDescent="0.25">
      <c r="A430" s="13" t="s">
        <v>28</v>
      </c>
      <c r="B430" s="13" t="s">
        <v>135</v>
      </c>
      <c r="C430" s="13" t="s">
        <v>212</v>
      </c>
      <c r="D430" s="13" t="s">
        <v>436</v>
      </c>
      <c r="E430" s="13" t="s">
        <v>1</v>
      </c>
      <c r="F430" s="13" t="s">
        <v>79</v>
      </c>
      <c r="G430" s="13" t="s">
        <v>48</v>
      </c>
      <c r="H430" s="12">
        <v>30301</v>
      </c>
      <c r="I430" s="12">
        <v>3</v>
      </c>
      <c r="J430" s="14">
        <v>43418</v>
      </c>
      <c r="K430" s="14">
        <v>43252</v>
      </c>
      <c r="L430" s="14">
        <v>43616</v>
      </c>
      <c r="M430" s="16">
        <v>120192</v>
      </c>
      <c r="N430" s="16">
        <v>67307.520000000004</v>
      </c>
      <c r="O430" s="16">
        <v>187499.51999999999</v>
      </c>
      <c r="P430" s="15" t="s">
        <v>16</v>
      </c>
      <c r="Q430" s="15" t="s">
        <v>16</v>
      </c>
      <c r="R430" s="15" t="s">
        <v>946</v>
      </c>
      <c r="S430" s="13" t="s">
        <v>947</v>
      </c>
      <c r="T430" s="13" t="s">
        <v>57</v>
      </c>
    </row>
    <row r="431" spans="1:20" ht="18" customHeight="1" x14ac:dyDescent="0.25">
      <c r="A431" s="13" t="s">
        <v>28</v>
      </c>
      <c r="B431" s="13" t="s">
        <v>135</v>
      </c>
      <c r="C431" s="13" t="s">
        <v>261</v>
      </c>
      <c r="D431" s="13" t="s">
        <v>262</v>
      </c>
      <c r="E431" s="13" t="s">
        <v>1</v>
      </c>
      <c r="F431" s="13" t="s">
        <v>140</v>
      </c>
      <c r="G431" s="13" t="s">
        <v>48</v>
      </c>
      <c r="H431" s="12">
        <v>29072</v>
      </c>
      <c r="I431" s="12">
        <v>4</v>
      </c>
      <c r="J431" s="14">
        <v>43313</v>
      </c>
      <c r="K431" s="14">
        <v>43282</v>
      </c>
      <c r="L431" s="14">
        <v>43646</v>
      </c>
      <c r="M431" s="16">
        <v>127908</v>
      </c>
      <c r="N431" s="16">
        <v>71628.479999999996</v>
      </c>
      <c r="O431" s="16">
        <v>199536.48</v>
      </c>
      <c r="P431" s="15" t="s">
        <v>16</v>
      </c>
      <c r="Q431" s="15" t="s">
        <v>16</v>
      </c>
      <c r="R431" s="15" t="s">
        <v>263</v>
      </c>
      <c r="S431" s="13" t="s">
        <v>264</v>
      </c>
      <c r="T431" s="13" t="s">
        <v>57</v>
      </c>
    </row>
    <row r="432" spans="1:20" ht="18" customHeight="1" x14ac:dyDescent="0.25">
      <c r="A432" s="13" t="s">
        <v>28</v>
      </c>
      <c r="B432" s="13" t="s">
        <v>135</v>
      </c>
      <c r="C432" s="13" t="s">
        <v>261</v>
      </c>
      <c r="D432" s="13" t="s">
        <v>262</v>
      </c>
      <c r="E432" s="13" t="s">
        <v>1</v>
      </c>
      <c r="F432" s="13" t="s">
        <v>140</v>
      </c>
      <c r="G432" s="13" t="s">
        <v>48</v>
      </c>
      <c r="H432" s="12">
        <v>29072</v>
      </c>
      <c r="I432" s="12">
        <v>5</v>
      </c>
      <c r="J432" s="14">
        <v>43434</v>
      </c>
      <c r="K432" s="14">
        <v>43282</v>
      </c>
      <c r="L432" s="14">
        <v>43646</v>
      </c>
      <c r="M432" s="16">
        <v>5960</v>
      </c>
      <c r="N432" s="16">
        <v>3337.6</v>
      </c>
      <c r="O432" s="16">
        <v>9297.6</v>
      </c>
      <c r="P432" s="15" t="s">
        <v>16</v>
      </c>
      <c r="Q432" s="15" t="s">
        <v>16</v>
      </c>
      <c r="R432" s="15" t="s">
        <v>263</v>
      </c>
      <c r="S432" s="13" t="s">
        <v>264</v>
      </c>
      <c r="T432" s="13" t="s">
        <v>57</v>
      </c>
    </row>
    <row r="433" spans="1:20" ht="18" customHeight="1" x14ac:dyDescent="0.25">
      <c r="A433" s="13" t="s">
        <v>28</v>
      </c>
      <c r="B433" s="13" t="s">
        <v>135</v>
      </c>
      <c r="C433" s="13" t="s">
        <v>261</v>
      </c>
      <c r="D433" s="13" t="s">
        <v>363</v>
      </c>
      <c r="E433" s="13" t="s">
        <v>60</v>
      </c>
      <c r="F433" s="13" t="s">
        <v>140</v>
      </c>
      <c r="G433" s="13" t="s">
        <v>48</v>
      </c>
      <c r="H433" s="12">
        <v>30613</v>
      </c>
      <c r="I433" s="12">
        <v>3</v>
      </c>
      <c r="J433" s="14">
        <v>43369</v>
      </c>
      <c r="K433" s="14">
        <v>43282</v>
      </c>
      <c r="L433" s="14">
        <v>43646</v>
      </c>
      <c r="M433" s="16">
        <v>132550</v>
      </c>
      <c r="N433" s="16">
        <v>74228</v>
      </c>
      <c r="O433" s="16">
        <v>206778</v>
      </c>
      <c r="P433" s="15" t="s">
        <v>16</v>
      </c>
      <c r="Q433" s="15" t="s">
        <v>16</v>
      </c>
      <c r="R433" s="15" t="s">
        <v>364</v>
      </c>
      <c r="S433" s="13" t="s">
        <v>365</v>
      </c>
      <c r="T433" s="13" t="s">
        <v>57</v>
      </c>
    </row>
    <row r="434" spans="1:20" ht="18" customHeight="1" x14ac:dyDescent="0.25">
      <c r="A434" s="13" t="s">
        <v>28</v>
      </c>
      <c r="B434" s="13" t="s">
        <v>135</v>
      </c>
      <c r="C434" s="13" t="s">
        <v>1575</v>
      </c>
      <c r="D434" s="13" t="s">
        <v>1080</v>
      </c>
      <c r="E434" s="13" t="s">
        <v>1</v>
      </c>
      <c r="F434" s="13" t="s">
        <v>79</v>
      </c>
      <c r="G434" s="13" t="s">
        <v>48</v>
      </c>
      <c r="H434" s="12">
        <v>32071</v>
      </c>
      <c r="I434" s="12">
        <v>1</v>
      </c>
      <c r="J434" s="14">
        <v>43445</v>
      </c>
      <c r="K434" s="14">
        <v>43282</v>
      </c>
      <c r="L434" s="14">
        <v>43524</v>
      </c>
      <c r="M434" s="16">
        <v>139800</v>
      </c>
      <c r="N434" s="16">
        <v>78288</v>
      </c>
      <c r="O434" s="16">
        <v>218088</v>
      </c>
      <c r="P434" s="15" t="s">
        <v>16</v>
      </c>
      <c r="Q434" s="15" t="s">
        <v>16</v>
      </c>
      <c r="R434" s="15" t="s">
        <v>1340</v>
      </c>
      <c r="S434" s="13" t="s">
        <v>1181</v>
      </c>
      <c r="T434" s="13" t="s">
        <v>57</v>
      </c>
    </row>
    <row r="435" spans="1:20" ht="18" customHeight="1" x14ac:dyDescent="0.25">
      <c r="A435" s="13" t="s">
        <v>28</v>
      </c>
      <c r="B435" s="13" t="s">
        <v>135</v>
      </c>
      <c r="C435" s="13" t="s">
        <v>1082</v>
      </c>
      <c r="D435" s="13" t="s">
        <v>140</v>
      </c>
      <c r="E435" s="13" t="s">
        <v>1754</v>
      </c>
      <c r="F435" s="13" t="s">
        <v>16</v>
      </c>
      <c r="G435" s="13" t="s">
        <v>16</v>
      </c>
      <c r="H435" s="12">
        <v>32459</v>
      </c>
      <c r="I435" s="12">
        <v>1</v>
      </c>
      <c r="J435" s="14">
        <v>43377</v>
      </c>
      <c r="K435" s="14">
        <v>43265</v>
      </c>
      <c r="L435" s="14">
        <v>43629</v>
      </c>
      <c r="M435" s="16">
        <v>30646</v>
      </c>
      <c r="N435" s="16">
        <v>0</v>
      </c>
      <c r="O435" s="16">
        <v>30646</v>
      </c>
      <c r="P435" s="15" t="s">
        <v>878</v>
      </c>
      <c r="Q435" s="15" t="s">
        <v>664</v>
      </c>
      <c r="R435" s="15" t="s">
        <v>1343</v>
      </c>
      <c r="S435" s="13" t="s">
        <v>1083</v>
      </c>
      <c r="T435" s="13" t="s">
        <v>57</v>
      </c>
    </row>
    <row r="436" spans="1:20" ht="18" customHeight="1" x14ac:dyDescent="0.25">
      <c r="A436" s="13" t="s">
        <v>28</v>
      </c>
      <c r="B436" s="13" t="s">
        <v>135</v>
      </c>
      <c r="C436" s="13" t="s">
        <v>1033</v>
      </c>
      <c r="D436" s="13" t="s">
        <v>140</v>
      </c>
      <c r="E436" s="13" t="s">
        <v>1754</v>
      </c>
      <c r="F436" s="13" t="s">
        <v>16</v>
      </c>
      <c r="G436" s="13" t="s">
        <v>16</v>
      </c>
      <c r="H436" s="12">
        <v>31124</v>
      </c>
      <c r="I436" s="12">
        <v>3</v>
      </c>
      <c r="J436" s="14">
        <v>43536</v>
      </c>
      <c r="K436" s="14">
        <v>43466</v>
      </c>
      <c r="L436" s="14">
        <v>43830</v>
      </c>
      <c r="M436" s="16">
        <v>597592</v>
      </c>
      <c r="N436" s="16">
        <v>330933.12</v>
      </c>
      <c r="O436" s="16">
        <v>928525.12</v>
      </c>
      <c r="P436" s="15" t="s">
        <v>1034</v>
      </c>
      <c r="Q436" s="15" t="s">
        <v>1035</v>
      </c>
      <c r="R436" s="15" t="s">
        <v>1490</v>
      </c>
      <c r="S436" s="13" t="s">
        <v>1036</v>
      </c>
      <c r="T436" s="13" t="s">
        <v>57</v>
      </c>
    </row>
    <row r="437" spans="1:20" ht="18" customHeight="1" x14ac:dyDescent="0.25">
      <c r="A437" s="13" t="s">
        <v>28</v>
      </c>
      <c r="B437" s="13" t="s">
        <v>135</v>
      </c>
      <c r="C437" s="13" t="s">
        <v>152</v>
      </c>
      <c r="D437" s="13" t="s">
        <v>1030</v>
      </c>
      <c r="E437" s="13" t="s">
        <v>60</v>
      </c>
      <c r="F437" s="13" t="s">
        <v>391</v>
      </c>
      <c r="G437" s="13" t="s">
        <v>48</v>
      </c>
      <c r="H437" s="12">
        <v>32441</v>
      </c>
      <c r="I437" s="12">
        <v>1</v>
      </c>
      <c r="J437" s="14">
        <v>43336</v>
      </c>
      <c r="K437" s="14">
        <v>43276</v>
      </c>
      <c r="L437" s="14">
        <v>43616</v>
      </c>
      <c r="M437" s="16">
        <v>754943</v>
      </c>
      <c r="N437" s="16">
        <v>377212.08</v>
      </c>
      <c r="O437" s="16">
        <v>1132155.08</v>
      </c>
      <c r="P437" s="15" t="s">
        <v>16</v>
      </c>
      <c r="Q437" s="15" t="s">
        <v>16</v>
      </c>
      <c r="R437" s="15" t="s">
        <v>1342</v>
      </c>
      <c r="S437" s="13" t="s">
        <v>514</v>
      </c>
      <c r="T437" s="13" t="s">
        <v>57</v>
      </c>
    </row>
    <row r="438" spans="1:20" ht="18" customHeight="1" x14ac:dyDescent="0.25">
      <c r="A438" s="13" t="s">
        <v>28</v>
      </c>
      <c r="B438" s="13" t="s">
        <v>135</v>
      </c>
      <c r="C438" s="13" t="s">
        <v>152</v>
      </c>
      <c r="D438" s="13" t="s">
        <v>153</v>
      </c>
      <c r="E438" s="13" t="s">
        <v>1</v>
      </c>
      <c r="F438" s="13" t="s">
        <v>79</v>
      </c>
      <c r="G438" s="13" t="s">
        <v>48</v>
      </c>
      <c r="H438" s="12">
        <v>33255</v>
      </c>
      <c r="I438" s="12">
        <v>1</v>
      </c>
      <c r="J438" s="14">
        <v>43355</v>
      </c>
      <c r="K438" s="14">
        <v>43252</v>
      </c>
      <c r="L438" s="14">
        <v>43616</v>
      </c>
      <c r="M438" s="16">
        <v>32193</v>
      </c>
      <c r="N438" s="16">
        <v>18028.080000000002</v>
      </c>
      <c r="O438" s="16">
        <v>50221.08</v>
      </c>
      <c r="P438" s="15" t="s">
        <v>16</v>
      </c>
      <c r="Q438" s="15" t="s">
        <v>16</v>
      </c>
      <c r="R438" s="15" t="s">
        <v>154</v>
      </c>
      <c r="S438" s="13" t="s">
        <v>155</v>
      </c>
      <c r="T438" s="13" t="s">
        <v>57</v>
      </c>
    </row>
    <row r="439" spans="1:20" ht="18" customHeight="1" x14ac:dyDescent="0.25">
      <c r="A439" s="13" t="s">
        <v>28</v>
      </c>
      <c r="B439" s="13" t="s">
        <v>135</v>
      </c>
      <c r="C439" s="13" t="s">
        <v>374</v>
      </c>
      <c r="D439" s="13" t="s">
        <v>375</v>
      </c>
      <c r="E439" s="13" t="s">
        <v>1</v>
      </c>
      <c r="F439" s="13" t="s">
        <v>1844</v>
      </c>
      <c r="G439" s="13" t="s">
        <v>60</v>
      </c>
      <c r="H439" s="12">
        <v>32206</v>
      </c>
      <c r="I439" s="12">
        <v>1</v>
      </c>
      <c r="J439" s="14">
        <v>43284</v>
      </c>
      <c r="K439" s="14">
        <v>43101</v>
      </c>
      <c r="L439" s="14">
        <v>43373</v>
      </c>
      <c r="M439" s="16">
        <v>10000</v>
      </c>
      <c r="N439" s="16">
        <v>1111</v>
      </c>
      <c r="O439" s="16">
        <v>11111</v>
      </c>
      <c r="P439" s="15" t="s">
        <v>16</v>
      </c>
      <c r="Q439" s="15" t="s">
        <v>16</v>
      </c>
      <c r="R439" s="15" t="s">
        <v>376</v>
      </c>
      <c r="S439" s="13" t="s">
        <v>957</v>
      </c>
      <c r="T439" s="13" t="s">
        <v>57</v>
      </c>
    </row>
    <row r="440" spans="1:20" ht="18" customHeight="1" x14ac:dyDescent="0.25">
      <c r="A440" s="13" t="s">
        <v>28</v>
      </c>
      <c r="B440" s="13" t="s">
        <v>135</v>
      </c>
      <c r="C440" s="13" t="s">
        <v>1029</v>
      </c>
      <c r="D440" s="13" t="s">
        <v>140</v>
      </c>
      <c r="E440" s="13" t="s">
        <v>1754</v>
      </c>
      <c r="F440" s="13" t="s">
        <v>16</v>
      </c>
      <c r="G440" s="13" t="s">
        <v>16</v>
      </c>
      <c r="H440" s="12">
        <v>32994</v>
      </c>
      <c r="I440" s="12">
        <v>2</v>
      </c>
      <c r="J440" s="14">
        <v>43557</v>
      </c>
      <c r="K440" s="14">
        <v>43556</v>
      </c>
      <c r="L440" s="14">
        <v>43921</v>
      </c>
      <c r="M440" s="16">
        <v>159257</v>
      </c>
      <c r="N440" s="16">
        <v>89183.92</v>
      </c>
      <c r="O440" s="16">
        <v>248440.92</v>
      </c>
      <c r="P440" s="15" t="s">
        <v>1600</v>
      </c>
      <c r="Q440" s="15" t="s">
        <v>1601</v>
      </c>
      <c r="R440" s="15" t="s">
        <v>1845</v>
      </c>
      <c r="S440" s="13" t="s">
        <v>1602</v>
      </c>
      <c r="T440" s="13" t="s">
        <v>57</v>
      </c>
    </row>
    <row r="441" spans="1:20" ht="18" customHeight="1" x14ac:dyDescent="0.25">
      <c r="A441" s="13" t="s">
        <v>28</v>
      </c>
      <c r="B441" s="13" t="s">
        <v>135</v>
      </c>
      <c r="C441" s="13" t="s">
        <v>1029</v>
      </c>
      <c r="D441" s="13" t="s">
        <v>262</v>
      </c>
      <c r="E441" s="13" t="s">
        <v>1</v>
      </c>
      <c r="F441" s="13" t="s">
        <v>79</v>
      </c>
      <c r="G441" s="13" t="s">
        <v>48</v>
      </c>
      <c r="H441" s="12">
        <v>34235</v>
      </c>
      <c r="I441" s="12">
        <v>1</v>
      </c>
      <c r="J441" s="14">
        <v>43556</v>
      </c>
      <c r="K441" s="14">
        <v>43525</v>
      </c>
      <c r="L441" s="14">
        <v>43646</v>
      </c>
      <c r="M441" s="16">
        <v>39138</v>
      </c>
      <c r="N441" s="16">
        <v>14320</v>
      </c>
      <c r="O441" s="16">
        <v>53458</v>
      </c>
      <c r="P441" s="15" t="s">
        <v>16</v>
      </c>
      <c r="Q441" s="15" t="s">
        <v>16</v>
      </c>
      <c r="R441" s="15" t="s">
        <v>1846</v>
      </c>
      <c r="S441" s="13" t="s">
        <v>1510</v>
      </c>
      <c r="T441" s="13" t="s">
        <v>57</v>
      </c>
    </row>
    <row r="442" spans="1:20" ht="18" customHeight="1" x14ac:dyDescent="0.25">
      <c r="A442" s="13" t="s">
        <v>28</v>
      </c>
      <c r="B442" s="13" t="s">
        <v>135</v>
      </c>
      <c r="C442" s="13" t="s">
        <v>615</v>
      </c>
      <c r="D442" s="13" t="s">
        <v>616</v>
      </c>
      <c r="E442" s="13" t="s">
        <v>1754</v>
      </c>
      <c r="F442" s="13" t="s">
        <v>16</v>
      </c>
      <c r="G442" s="13" t="s">
        <v>16</v>
      </c>
      <c r="H442" s="12">
        <v>32832</v>
      </c>
      <c r="I442" s="12">
        <v>1</v>
      </c>
      <c r="J442" s="14">
        <v>43318</v>
      </c>
      <c r="K442" s="14">
        <v>43282</v>
      </c>
      <c r="L442" s="14">
        <v>43646</v>
      </c>
      <c r="M442" s="16">
        <v>125000</v>
      </c>
      <c r="N442" s="16">
        <v>70000</v>
      </c>
      <c r="O442" s="16">
        <v>195000</v>
      </c>
      <c r="P442" s="15" t="s">
        <v>240</v>
      </c>
      <c r="Q442" s="15" t="s">
        <v>241</v>
      </c>
      <c r="R442" s="15" t="s">
        <v>617</v>
      </c>
      <c r="S442" s="13" t="s">
        <v>618</v>
      </c>
      <c r="T442" s="13" t="s">
        <v>57</v>
      </c>
    </row>
    <row r="443" spans="1:20" ht="18" customHeight="1" x14ac:dyDescent="0.25">
      <c r="A443" s="13" t="s">
        <v>28</v>
      </c>
      <c r="B443" s="13" t="s">
        <v>135</v>
      </c>
      <c r="C443" s="13" t="s">
        <v>615</v>
      </c>
      <c r="D443" s="13" t="s">
        <v>616</v>
      </c>
      <c r="E443" s="13" t="s">
        <v>1754</v>
      </c>
      <c r="F443" s="13" t="s">
        <v>16</v>
      </c>
      <c r="G443" s="13" t="s">
        <v>16</v>
      </c>
      <c r="H443" s="12">
        <v>32832</v>
      </c>
      <c r="I443" s="12">
        <v>2</v>
      </c>
      <c r="J443" s="14">
        <v>43635</v>
      </c>
      <c r="K443" s="14">
        <v>43647</v>
      </c>
      <c r="L443" s="14">
        <v>44012</v>
      </c>
      <c r="M443" s="16">
        <v>150000</v>
      </c>
      <c r="N443" s="16">
        <v>84000</v>
      </c>
      <c r="O443" s="16">
        <v>234000</v>
      </c>
      <c r="P443" s="15" t="s">
        <v>240</v>
      </c>
      <c r="Q443" s="15" t="s">
        <v>241</v>
      </c>
      <c r="R443" s="15" t="s">
        <v>617</v>
      </c>
      <c r="S443" s="13" t="s">
        <v>618</v>
      </c>
      <c r="T443" s="13" t="s">
        <v>57</v>
      </c>
    </row>
    <row r="444" spans="1:20" ht="18" customHeight="1" x14ac:dyDescent="0.25">
      <c r="A444" s="13" t="s">
        <v>28</v>
      </c>
      <c r="B444" s="13" t="s">
        <v>135</v>
      </c>
      <c r="C444" s="13" t="s">
        <v>136</v>
      </c>
      <c r="D444" s="13" t="s">
        <v>415</v>
      </c>
      <c r="E444" s="13" t="s">
        <v>1</v>
      </c>
      <c r="F444" s="13" t="s">
        <v>140</v>
      </c>
      <c r="G444" s="13" t="s">
        <v>48</v>
      </c>
      <c r="H444" s="12">
        <v>28520</v>
      </c>
      <c r="I444" s="12">
        <v>5</v>
      </c>
      <c r="J444" s="14">
        <v>43298</v>
      </c>
      <c r="K444" s="14">
        <v>43221</v>
      </c>
      <c r="L444" s="14">
        <v>43585</v>
      </c>
      <c r="M444" s="16">
        <v>38461</v>
      </c>
      <c r="N444" s="16">
        <v>21538.16</v>
      </c>
      <c r="O444" s="16">
        <v>59999.16</v>
      </c>
      <c r="P444" s="15" t="s">
        <v>16</v>
      </c>
      <c r="Q444" s="15" t="s">
        <v>16</v>
      </c>
      <c r="R444" s="15" t="s">
        <v>1345</v>
      </c>
      <c r="S444" s="13" t="s">
        <v>518</v>
      </c>
      <c r="T444" s="13" t="s">
        <v>57</v>
      </c>
    </row>
    <row r="445" spans="1:20" ht="18" customHeight="1" x14ac:dyDescent="0.25">
      <c r="A445" s="13" t="s">
        <v>28</v>
      </c>
      <c r="B445" s="13" t="s">
        <v>135</v>
      </c>
      <c r="C445" s="13" t="s">
        <v>136</v>
      </c>
      <c r="D445" s="13" t="s">
        <v>788</v>
      </c>
      <c r="E445" s="13" t="s">
        <v>60</v>
      </c>
      <c r="F445" s="13" t="s">
        <v>140</v>
      </c>
      <c r="G445" s="13" t="s">
        <v>48</v>
      </c>
      <c r="H445" s="12">
        <v>29057</v>
      </c>
      <c r="I445" s="12">
        <v>4</v>
      </c>
      <c r="J445" s="14">
        <v>43385</v>
      </c>
      <c r="K445" s="14">
        <v>43252</v>
      </c>
      <c r="L445" s="14">
        <v>43982</v>
      </c>
      <c r="M445" s="16">
        <v>78960</v>
      </c>
      <c r="N445" s="16">
        <v>44217.599999999999</v>
      </c>
      <c r="O445" s="16">
        <v>123177.60000000001</v>
      </c>
      <c r="P445" s="15" t="s">
        <v>16</v>
      </c>
      <c r="Q445" s="15" t="s">
        <v>16</v>
      </c>
      <c r="R445" s="15" t="s">
        <v>789</v>
      </c>
      <c r="S445" s="13" t="s">
        <v>790</v>
      </c>
      <c r="T445" s="13" t="s">
        <v>57</v>
      </c>
    </row>
    <row r="446" spans="1:20" ht="18" customHeight="1" x14ac:dyDescent="0.25">
      <c r="A446" s="13" t="s">
        <v>28</v>
      </c>
      <c r="B446" s="13" t="s">
        <v>135</v>
      </c>
      <c r="C446" s="13" t="s">
        <v>136</v>
      </c>
      <c r="D446" s="13" t="s">
        <v>415</v>
      </c>
      <c r="E446" s="13" t="s">
        <v>1</v>
      </c>
      <c r="F446" s="13" t="s">
        <v>140</v>
      </c>
      <c r="G446" s="13" t="s">
        <v>48</v>
      </c>
      <c r="H446" s="12">
        <v>30173</v>
      </c>
      <c r="I446" s="12">
        <v>4</v>
      </c>
      <c r="J446" s="14">
        <v>43473</v>
      </c>
      <c r="K446" s="14">
        <v>43327</v>
      </c>
      <c r="L446" s="14">
        <v>43691</v>
      </c>
      <c r="M446" s="16">
        <v>97565</v>
      </c>
      <c r="N446" s="16">
        <v>54636.4</v>
      </c>
      <c r="O446" s="16">
        <v>152201.4</v>
      </c>
      <c r="P446" s="15" t="s">
        <v>16</v>
      </c>
      <c r="Q446" s="15" t="s">
        <v>16</v>
      </c>
      <c r="R446" s="15" t="s">
        <v>950</v>
      </c>
      <c r="S446" s="13" t="s">
        <v>951</v>
      </c>
      <c r="T446" s="13" t="s">
        <v>57</v>
      </c>
    </row>
    <row r="447" spans="1:20" ht="18" customHeight="1" x14ac:dyDescent="0.25">
      <c r="A447" s="13" t="s">
        <v>28</v>
      </c>
      <c r="B447" s="13" t="s">
        <v>135</v>
      </c>
      <c r="C447" s="13" t="s">
        <v>136</v>
      </c>
      <c r="D447" s="13" t="s">
        <v>698</v>
      </c>
      <c r="E447" s="13" t="s">
        <v>60</v>
      </c>
      <c r="F447" s="13" t="s">
        <v>79</v>
      </c>
      <c r="G447" s="13" t="s">
        <v>48</v>
      </c>
      <c r="H447" s="12">
        <v>30423</v>
      </c>
      <c r="I447" s="12">
        <v>4</v>
      </c>
      <c r="J447" s="14">
        <v>43392</v>
      </c>
      <c r="K447" s="14">
        <v>43252</v>
      </c>
      <c r="L447" s="14">
        <v>43616</v>
      </c>
      <c r="M447" s="16">
        <v>356615</v>
      </c>
      <c r="N447" s="16">
        <v>199704.4</v>
      </c>
      <c r="O447" s="16">
        <v>556319.4</v>
      </c>
      <c r="P447" s="15" t="s">
        <v>16</v>
      </c>
      <c r="Q447" s="15" t="s">
        <v>16</v>
      </c>
      <c r="R447" s="15" t="s">
        <v>699</v>
      </c>
      <c r="S447" s="13" t="s">
        <v>700</v>
      </c>
      <c r="T447" s="13" t="s">
        <v>57</v>
      </c>
    </row>
    <row r="448" spans="1:20" ht="18" customHeight="1" x14ac:dyDescent="0.25">
      <c r="A448" s="13" t="s">
        <v>28</v>
      </c>
      <c r="B448" s="13" t="s">
        <v>135</v>
      </c>
      <c r="C448" s="13" t="s">
        <v>136</v>
      </c>
      <c r="D448" s="13" t="s">
        <v>415</v>
      </c>
      <c r="E448" s="13" t="s">
        <v>1</v>
      </c>
      <c r="F448" s="13" t="s">
        <v>140</v>
      </c>
      <c r="G448" s="13" t="s">
        <v>48</v>
      </c>
      <c r="H448" s="12">
        <v>30506</v>
      </c>
      <c r="I448" s="12">
        <v>3</v>
      </c>
      <c r="J448" s="14">
        <v>43300</v>
      </c>
      <c r="K448" s="14">
        <v>43221</v>
      </c>
      <c r="L448" s="14">
        <v>43585</v>
      </c>
      <c r="M448" s="16">
        <v>13084</v>
      </c>
      <c r="N448" s="16">
        <v>7327.04</v>
      </c>
      <c r="O448" s="16">
        <v>20411.04</v>
      </c>
      <c r="P448" s="15" t="s">
        <v>16</v>
      </c>
      <c r="Q448" s="15" t="s">
        <v>16</v>
      </c>
      <c r="R448" s="15" t="s">
        <v>1331</v>
      </c>
      <c r="S448" s="13" t="s">
        <v>430</v>
      </c>
      <c r="T448" s="13" t="s">
        <v>57</v>
      </c>
    </row>
    <row r="449" spans="1:20" ht="18" customHeight="1" x14ac:dyDescent="0.25">
      <c r="A449" s="13" t="s">
        <v>28</v>
      </c>
      <c r="B449" s="13" t="s">
        <v>135</v>
      </c>
      <c r="C449" s="13" t="s">
        <v>136</v>
      </c>
      <c r="D449" s="13" t="s">
        <v>415</v>
      </c>
      <c r="E449" s="13" t="s">
        <v>1</v>
      </c>
      <c r="F449" s="13" t="s">
        <v>140</v>
      </c>
      <c r="G449" s="13" t="s">
        <v>48</v>
      </c>
      <c r="H449" s="12">
        <v>31410</v>
      </c>
      <c r="I449" s="12">
        <v>3</v>
      </c>
      <c r="J449" s="14">
        <v>43620</v>
      </c>
      <c r="K449" s="14">
        <v>43556</v>
      </c>
      <c r="L449" s="14">
        <v>43921</v>
      </c>
      <c r="M449" s="16">
        <v>197592</v>
      </c>
      <c r="N449" s="16">
        <v>110651.52</v>
      </c>
      <c r="O449" s="16">
        <v>308243.52</v>
      </c>
      <c r="P449" s="15" t="s">
        <v>16</v>
      </c>
      <c r="Q449" s="15" t="s">
        <v>16</v>
      </c>
      <c r="R449" s="15" t="s">
        <v>1672</v>
      </c>
      <c r="S449" s="13" t="s">
        <v>1673</v>
      </c>
      <c r="T449" s="13" t="s">
        <v>57</v>
      </c>
    </row>
    <row r="450" spans="1:20" ht="18" customHeight="1" x14ac:dyDescent="0.25">
      <c r="A450" s="13" t="s">
        <v>28</v>
      </c>
      <c r="B450" s="13" t="s">
        <v>135</v>
      </c>
      <c r="C450" s="13" t="s">
        <v>136</v>
      </c>
      <c r="D450" s="13" t="s">
        <v>415</v>
      </c>
      <c r="E450" s="13" t="s">
        <v>1</v>
      </c>
      <c r="F450" s="13" t="s">
        <v>140</v>
      </c>
      <c r="G450" s="13" t="s">
        <v>48</v>
      </c>
      <c r="H450" s="12">
        <v>32028</v>
      </c>
      <c r="I450" s="12">
        <v>1</v>
      </c>
      <c r="J450" s="14">
        <v>43349</v>
      </c>
      <c r="K450" s="14">
        <v>43296</v>
      </c>
      <c r="L450" s="14">
        <v>43616</v>
      </c>
      <c r="M450" s="16">
        <v>355241</v>
      </c>
      <c r="N450" s="16">
        <v>198934.96</v>
      </c>
      <c r="O450" s="16">
        <v>554175.96</v>
      </c>
      <c r="P450" s="15" t="s">
        <v>16</v>
      </c>
      <c r="Q450" s="15" t="s">
        <v>16</v>
      </c>
      <c r="R450" s="15" t="s">
        <v>416</v>
      </c>
      <c r="S450" s="13" t="s">
        <v>417</v>
      </c>
      <c r="T450" s="13" t="s">
        <v>57</v>
      </c>
    </row>
    <row r="451" spans="1:20" ht="18" customHeight="1" x14ac:dyDescent="0.25">
      <c r="A451" s="13" t="s">
        <v>28</v>
      </c>
      <c r="B451" s="13" t="s">
        <v>135</v>
      </c>
      <c r="C451" s="13" t="s">
        <v>136</v>
      </c>
      <c r="D451" s="13" t="s">
        <v>415</v>
      </c>
      <c r="E451" s="13" t="s">
        <v>1</v>
      </c>
      <c r="F451" s="13" t="s">
        <v>140</v>
      </c>
      <c r="G451" s="13" t="s">
        <v>48</v>
      </c>
      <c r="H451" s="12">
        <v>32028</v>
      </c>
      <c r="I451" s="12">
        <v>2</v>
      </c>
      <c r="J451" s="14">
        <v>43643</v>
      </c>
      <c r="K451" s="14">
        <v>43617</v>
      </c>
      <c r="L451" s="14">
        <v>43982</v>
      </c>
      <c r="M451" s="16">
        <v>351356</v>
      </c>
      <c r="N451" s="16">
        <v>196759.36</v>
      </c>
      <c r="O451" s="16">
        <v>548115.36</v>
      </c>
      <c r="P451" s="15" t="s">
        <v>16</v>
      </c>
      <c r="Q451" s="15" t="s">
        <v>16</v>
      </c>
      <c r="R451" s="15" t="s">
        <v>416</v>
      </c>
      <c r="S451" s="13" t="s">
        <v>417</v>
      </c>
      <c r="T451" s="13" t="s">
        <v>57</v>
      </c>
    </row>
    <row r="452" spans="1:20" ht="18" customHeight="1" x14ac:dyDescent="0.25">
      <c r="A452" s="13" t="s">
        <v>28</v>
      </c>
      <c r="B452" s="13" t="s">
        <v>135</v>
      </c>
      <c r="C452" s="13" t="s">
        <v>136</v>
      </c>
      <c r="D452" s="13" t="s">
        <v>140</v>
      </c>
      <c r="E452" s="13" t="s">
        <v>1754</v>
      </c>
      <c r="F452" s="13" t="s">
        <v>16</v>
      </c>
      <c r="G452" s="13" t="s">
        <v>16</v>
      </c>
      <c r="H452" s="12">
        <v>32706</v>
      </c>
      <c r="I452" s="12">
        <v>2</v>
      </c>
      <c r="J452" s="14">
        <v>43482</v>
      </c>
      <c r="K452" s="14">
        <v>43466</v>
      </c>
      <c r="L452" s="14">
        <v>43830</v>
      </c>
      <c r="M452" s="16">
        <v>74157</v>
      </c>
      <c r="N452" s="16">
        <v>41527.919999999998</v>
      </c>
      <c r="O452" s="16">
        <v>115684.92</v>
      </c>
      <c r="P452" s="15" t="s">
        <v>16</v>
      </c>
      <c r="Q452" s="15" t="s">
        <v>16</v>
      </c>
      <c r="R452" s="15" t="s">
        <v>1025</v>
      </c>
      <c r="S452" s="13" t="s">
        <v>1026</v>
      </c>
      <c r="T452" s="13" t="s">
        <v>57</v>
      </c>
    </row>
    <row r="453" spans="1:20" ht="18" customHeight="1" x14ac:dyDescent="0.25">
      <c r="A453" s="13" t="s">
        <v>28</v>
      </c>
      <c r="B453" s="13" t="s">
        <v>135</v>
      </c>
      <c r="C453" s="13" t="s">
        <v>136</v>
      </c>
      <c r="D453" s="13" t="s">
        <v>698</v>
      </c>
      <c r="E453" s="13" t="s">
        <v>60</v>
      </c>
      <c r="F453" s="13" t="s">
        <v>79</v>
      </c>
      <c r="G453" s="13" t="s">
        <v>48</v>
      </c>
      <c r="H453" s="12">
        <v>32997</v>
      </c>
      <c r="I453" s="12">
        <v>1</v>
      </c>
      <c r="J453" s="14">
        <v>43634</v>
      </c>
      <c r="K453" s="14">
        <v>43373</v>
      </c>
      <c r="L453" s="14">
        <v>43708</v>
      </c>
      <c r="M453" s="16">
        <v>13669</v>
      </c>
      <c r="N453" s="16">
        <v>7654.64</v>
      </c>
      <c r="O453" s="16">
        <v>21323.64</v>
      </c>
      <c r="P453" s="15" t="s">
        <v>16</v>
      </c>
      <c r="Q453" s="15" t="s">
        <v>16</v>
      </c>
      <c r="R453" s="15" t="s">
        <v>1850</v>
      </c>
      <c r="S453" s="13" t="s">
        <v>1738</v>
      </c>
      <c r="T453" s="13" t="s">
        <v>57</v>
      </c>
    </row>
    <row r="454" spans="1:20" ht="18" customHeight="1" x14ac:dyDescent="0.25">
      <c r="A454" s="13" t="s">
        <v>28</v>
      </c>
      <c r="B454" s="13" t="s">
        <v>135</v>
      </c>
      <c r="C454" s="13" t="s">
        <v>136</v>
      </c>
      <c r="D454" s="13" t="s">
        <v>726</v>
      </c>
      <c r="E454" s="13" t="s">
        <v>1</v>
      </c>
      <c r="F454" s="13" t="s">
        <v>126</v>
      </c>
      <c r="G454" s="13" t="s">
        <v>48</v>
      </c>
      <c r="H454" s="12">
        <v>32998</v>
      </c>
      <c r="I454" s="12">
        <v>1</v>
      </c>
      <c r="J454" s="14">
        <v>43496</v>
      </c>
      <c r="K454" s="14">
        <v>43358</v>
      </c>
      <c r="L454" s="14">
        <v>43677</v>
      </c>
      <c r="M454" s="16">
        <v>248476</v>
      </c>
      <c r="N454" s="16">
        <v>139146.56</v>
      </c>
      <c r="O454" s="16">
        <v>387622.56</v>
      </c>
      <c r="P454" s="15" t="s">
        <v>16</v>
      </c>
      <c r="Q454" s="15" t="s">
        <v>16</v>
      </c>
      <c r="R454" s="15" t="s">
        <v>1423</v>
      </c>
      <c r="S454" s="13" t="s">
        <v>1176</v>
      </c>
      <c r="T454" s="13" t="s">
        <v>57</v>
      </c>
    </row>
    <row r="455" spans="1:20" ht="18" customHeight="1" x14ac:dyDescent="0.25">
      <c r="A455" s="13" t="s">
        <v>28</v>
      </c>
      <c r="B455" s="13" t="s">
        <v>135</v>
      </c>
      <c r="C455" s="13" t="s">
        <v>136</v>
      </c>
      <c r="D455" s="13" t="s">
        <v>137</v>
      </c>
      <c r="E455" s="13" t="s">
        <v>1</v>
      </c>
      <c r="F455" s="13" t="s">
        <v>140</v>
      </c>
      <c r="G455" s="13" t="s">
        <v>48</v>
      </c>
      <c r="H455" s="12">
        <v>33164</v>
      </c>
      <c r="I455" s="12">
        <v>1</v>
      </c>
      <c r="J455" s="14">
        <v>43365</v>
      </c>
      <c r="K455" s="14">
        <v>43252</v>
      </c>
      <c r="L455" s="14">
        <v>43616</v>
      </c>
      <c r="M455" s="16">
        <v>266867</v>
      </c>
      <c r="N455" s="16">
        <v>149445.51999999999</v>
      </c>
      <c r="O455" s="16">
        <v>416312.52</v>
      </c>
      <c r="P455" s="15" t="s">
        <v>16</v>
      </c>
      <c r="Q455" s="15" t="s">
        <v>16</v>
      </c>
      <c r="R455" s="15" t="s">
        <v>138</v>
      </c>
      <c r="S455" s="13" t="s">
        <v>139</v>
      </c>
      <c r="T455" s="13" t="s">
        <v>57</v>
      </c>
    </row>
    <row r="456" spans="1:20" ht="18" customHeight="1" x14ac:dyDescent="0.25">
      <c r="A456" s="13" t="s">
        <v>28</v>
      </c>
      <c r="B456" s="13" t="s">
        <v>135</v>
      </c>
      <c r="C456" s="13" t="s">
        <v>136</v>
      </c>
      <c r="D456" s="13" t="s">
        <v>137</v>
      </c>
      <c r="E456" s="13" t="s">
        <v>1</v>
      </c>
      <c r="F456" s="13" t="s">
        <v>140</v>
      </c>
      <c r="G456" s="13" t="s">
        <v>48</v>
      </c>
      <c r="H456" s="12">
        <v>33233</v>
      </c>
      <c r="I456" s="12">
        <v>1</v>
      </c>
      <c r="J456" s="14">
        <v>43298</v>
      </c>
      <c r="K456" s="14">
        <v>43191</v>
      </c>
      <c r="L456" s="14">
        <v>43616</v>
      </c>
      <c r="M456" s="16">
        <v>79895</v>
      </c>
      <c r="N456" s="16">
        <v>44741.2</v>
      </c>
      <c r="O456" s="16">
        <v>124636.2</v>
      </c>
      <c r="P456" s="15" t="s">
        <v>16</v>
      </c>
      <c r="Q456" s="15" t="s">
        <v>16</v>
      </c>
      <c r="R456" s="15" t="s">
        <v>315</v>
      </c>
      <c r="S456" s="13" t="s">
        <v>178</v>
      </c>
      <c r="T456" s="13" t="s">
        <v>57</v>
      </c>
    </row>
    <row r="457" spans="1:20" ht="18" customHeight="1" x14ac:dyDescent="0.25">
      <c r="A457" s="13" t="s">
        <v>28</v>
      </c>
      <c r="B457" s="13" t="s">
        <v>135</v>
      </c>
      <c r="C457" s="13" t="s">
        <v>136</v>
      </c>
      <c r="D457" s="13" t="s">
        <v>568</v>
      </c>
      <c r="E457" s="13" t="s">
        <v>1</v>
      </c>
      <c r="F457" s="13" t="s">
        <v>140</v>
      </c>
      <c r="G457" s="13" t="s">
        <v>48</v>
      </c>
      <c r="H457" s="12">
        <v>33272</v>
      </c>
      <c r="I457" s="12">
        <v>1</v>
      </c>
      <c r="J457" s="14">
        <v>43616</v>
      </c>
      <c r="K457" s="14">
        <v>43600</v>
      </c>
      <c r="L457" s="14">
        <v>43951</v>
      </c>
      <c r="M457" s="16">
        <v>67936</v>
      </c>
      <c r="N457" s="16">
        <v>30416.959999999999</v>
      </c>
      <c r="O457" s="16">
        <v>98352.960000000006</v>
      </c>
      <c r="P457" s="15" t="s">
        <v>16</v>
      </c>
      <c r="Q457" s="15" t="s">
        <v>16</v>
      </c>
      <c r="R457" s="15" t="s">
        <v>1851</v>
      </c>
      <c r="S457" s="13" t="s">
        <v>1732</v>
      </c>
      <c r="T457" s="13" t="s">
        <v>57</v>
      </c>
    </row>
    <row r="458" spans="1:20" ht="18" customHeight="1" x14ac:dyDescent="0.25">
      <c r="A458" s="13" t="s">
        <v>28</v>
      </c>
      <c r="B458" s="13" t="s">
        <v>135</v>
      </c>
      <c r="C458" s="13" t="s">
        <v>136</v>
      </c>
      <c r="D458" s="13" t="s">
        <v>153</v>
      </c>
      <c r="E458" s="13" t="s">
        <v>1</v>
      </c>
      <c r="F458" s="13" t="s">
        <v>391</v>
      </c>
      <c r="G458" s="13" t="s">
        <v>48</v>
      </c>
      <c r="H458" s="12">
        <v>33433</v>
      </c>
      <c r="I458" s="12">
        <v>1</v>
      </c>
      <c r="J458" s="14">
        <v>43517</v>
      </c>
      <c r="K458" s="14">
        <v>43282</v>
      </c>
      <c r="L458" s="14">
        <v>43646</v>
      </c>
      <c r="M458" s="16">
        <v>19982.98</v>
      </c>
      <c r="N458" s="16">
        <v>11190.47</v>
      </c>
      <c r="O458" s="16">
        <v>31173.45</v>
      </c>
      <c r="P458" s="15" t="s">
        <v>16</v>
      </c>
      <c r="Q458" s="15" t="s">
        <v>16</v>
      </c>
      <c r="R458" s="15" t="s">
        <v>1449</v>
      </c>
      <c r="S458" s="13" t="s">
        <v>952</v>
      </c>
      <c r="T458" s="13" t="s">
        <v>57</v>
      </c>
    </row>
    <row r="459" spans="1:20" ht="18" customHeight="1" x14ac:dyDescent="0.25">
      <c r="A459" s="13" t="s">
        <v>28</v>
      </c>
      <c r="B459" s="13" t="s">
        <v>135</v>
      </c>
      <c r="C459" s="13" t="s">
        <v>136</v>
      </c>
      <c r="D459" s="13" t="s">
        <v>153</v>
      </c>
      <c r="E459" s="13" t="s">
        <v>1</v>
      </c>
      <c r="F459" s="13" t="s">
        <v>391</v>
      </c>
      <c r="G459" s="13" t="s">
        <v>48</v>
      </c>
      <c r="H459" s="12">
        <v>33433</v>
      </c>
      <c r="I459" s="12">
        <v>2</v>
      </c>
      <c r="J459" s="14">
        <v>43616</v>
      </c>
      <c r="K459" s="14">
        <v>43282</v>
      </c>
      <c r="L459" s="14">
        <v>43646</v>
      </c>
      <c r="M459" s="16">
        <v>59248</v>
      </c>
      <c r="N459" s="16">
        <v>33178.879999999997</v>
      </c>
      <c r="O459" s="16">
        <v>92426.880000000005</v>
      </c>
      <c r="P459" s="15" t="s">
        <v>16</v>
      </c>
      <c r="Q459" s="15" t="s">
        <v>16</v>
      </c>
      <c r="R459" s="15" t="s">
        <v>1449</v>
      </c>
      <c r="S459" s="13" t="s">
        <v>952</v>
      </c>
      <c r="T459" s="13" t="s">
        <v>57</v>
      </c>
    </row>
    <row r="460" spans="1:20" ht="18" customHeight="1" x14ac:dyDescent="0.25">
      <c r="A460" s="13" t="s">
        <v>28</v>
      </c>
      <c r="B460" s="13" t="s">
        <v>135</v>
      </c>
      <c r="C460" s="13" t="s">
        <v>136</v>
      </c>
      <c r="D460" s="13" t="s">
        <v>333</v>
      </c>
      <c r="E460" s="13" t="s">
        <v>1</v>
      </c>
      <c r="F460" s="13" t="s">
        <v>335</v>
      </c>
      <c r="G460" s="13" t="s">
        <v>48</v>
      </c>
      <c r="H460" s="12">
        <v>33472</v>
      </c>
      <c r="I460" s="12">
        <v>2</v>
      </c>
      <c r="J460" s="14">
        <v>43364</v>
      </c>
      <c r="K460" s="14">
        <v>43070</v>
      </c>
      <c r="L460" s="14">
        <v>43434</v>
      </c>
      <c r="M460" s="16">
        <v>9003</v>
      </c>
      <c r="N460" s="16">
        <v>5042</v>
      </c>
      <c r="O460" s="16">
        <v>14045</v>
      </c>
      <c r="P460" s="15" t="s">
        <v>16</v>
      </c>
      <c r="Q460" s="15" t="s">
        <v>16</v>
      </c>
      <c r="R460" s="15" t="s">
        <v>1302</v>
      </c>
      <c r="S460" s="13" t="s">
        <v>334</v>
      </c>
      <c r="T460" s="13" t="s">
        <v>57</v>
      </c>
    </row>
    <row r="461" spans="1:20" ht="18" customHeight="1" x14ac:dyDescent="0.25">
      <c r="A461" s="13" t="s">
        <v>28</v>
      </c>
      <c r="B461" s="13" t="s">
        <v>135</v>
      </c>
      <c r="C461" s="13" t="s">
        <v>136</v>
      </c>
      <c r="D461" s="13" t="s">
        <v>333</v>
      </c>
      <c r="E461" s="13" t="s">
        <v>1</v>
      </c>
      <c r="F461" s="13" t="s">
        <v>335</v>
      </c>
      <c r="G461" s="13" t="s">
        <v>48</v>
      </c>
      <c r="H461" s="12">
        <v>33472</v>
      </c>
      <c r="I461" s="12">
        <v>3</v>
      </c>
      <c r="J461" s="14">
        <v>43411</v>
      </c>
      <c r="K461" s="14">
        <v>43070</v>
      </c>
      <c r="L461" s="14">
        <v>43434</v>
      </c>
      <c r="M461" s="16">
        <v>2258048</v>
      </c>
      <c r="N461" s="16">
        <v>1143266.8799999999</v>
      </c>
      <c r="O461" s="16">
        <v>3401314.88</v>
      </c>
      <c r="P461" s="15" t="s">
        <v>16</v>
      </c>
      <c r="Q461" s="15" t="s">
        <v>16</v>
      </c>
      <c r="R461" s="15" t="s">
        <v>1302</v>
      </c>
      <c r="S461" s="13" t="s">
        <v>334</v>
      </c>
      <c r="T461" s="13" t="s">
        <v>57</v>
      </c>
    </row>
    <row r="462" spans="1:20" ht="18" customHeight="1" x14ac:dyDescent="0.25">
      <c r="A462" s="13" t="s">
        <v>28</v>
      </c>
      <c r="B462" s="13" t="s">
        <v>135</v>
      </c>
      <c r="C462" s="13" t="s">
        <v>136</v>
      </c>
      <c r="D462" s="13" t="s">
        <v>982</v>
      </c>
      <c r="E462" s="13" t="s">
        <v>1</v>
      </c>
      <c r="F462" s="13" t="s">
        <v>1731</v>
      </c>
      <c r="G462" s="13" t="s">
        <v>48</v>
      </c>
      <c r="H462" s="12">
        <v>34125</v>
      </c>
      <c r="I462" s="12">
        <v>1</v>
      </c>
      <c r="J462" s="14">
        <v>43579</v>
      </c>
      <c r="K462" s="14">
        <v>43509</v>
      </c>
      <c r="L462" s="14">
        <v>43873</v>
      </c>
      <c r="M462" s="16">
        <v>72100</v>
      </c>
      <c r="N462" s="16">
        <v>32816</v>
      </c>
      <c r="O462" s="16">
        <v>104916</v>
      </c>
      <c r="P462" s="15" t="s">
        <v>16</v>
      </c>
      <c r="Q462" s="15" t="s">
        <v>16</v>
      </c>
      <c r="R462" s="15" t="s">
        <v>1848</v>
      </c>
      <c r="S462" s="13" t="s">
        <v>1528</v>
      </c>
      <c r="T462" s="13" t="s">
        <v>57</v>
      </c>
    </row>
    <row r="463" spans="1:20" ht="18" customHeight="1" x14ac:dyDescent="0.25">
      <c r="A463" s="13" t="s">
        <v>28</v>
      </c>
      <c r="B463" s="13" t="s">
        <v>135</v>
      </c>
      <c r="C463" s="13" t="s">
        <v>136</v>
      </c>
      <c r="D463" s="13" t="s">
        <v>333</v>
      </c>
      <c r="E463" s="13" t="s">
        <v>1</v>
      </c>
      <c r="F463" s="13" t="s">
        <v>335</v>
      </c>
      <c r="G463" s="13" t="s">
        <v>48</v>
      </c>
      <c r="H463" s="12">
        <v>34425</v>
      </c>
      <c r="I463" s="12">
        <v>1</v>
      </c>
      <c r="J463" s="14">
        <v>43572</v>
      </c>
      <c r="K463" s="14">
        <v>43435</v>
      </c>
      <c r="L463" s="14">
        <v>43799</v>
      </c>
      <c r="M463" s="16">
        <v>172254</v>
      </c>
      <c r="N463" s="16">
        <v>78559</v>
      </c>
      <c r="O463" s="16">
        <v>250813</v>
      </c>
      <c r="P463" s="15" t="s">
        <v>16</v>
      </c>
      <c r="Q463" s="15" t="s">
        <v>16</v>
      </c>
      <c r="R463" s="15" t="s">
        <v>1849</v>
      </c>
      <c r="S463" s="13" t="s">
        <v>334</v>
      </c>
      <c r="T463" s="13" t="s">
        <v>57</v>
      </c>
    </row>
    <row r="464" spans="1:20" ht="18" customHeight="1" x14ac:dyDescent="0.25">
      <c r="A464" s="13" t="s">
        <v>28</v>
      </c>
      <c r="B464" s="13" t="s">
        <v>135</v>
      </c>
      <c r="C464" s="13" t="s">
        <v>136</v>
      </c>
      <c r="D464" s="13" t="s">
        <v>726</v>
      </c>
      <c r="E464" s="13" t="s">
        <v>1</v>
      </c>
      <c r="F464" s="13" t="s">
        <v>126</v>
      </c>
      <c r="G464" s="13" t="s">
        <v>48</v>
      </c>
      <c r="H464" s="12">
        <v>34696</v>
      </c>
      <c r="I464" s="12">
        <v>1</v>
      </c>
      <c r="J464" s="14">
        <v>43644</v>
      </c>
      <c r="K464" s="14">
        <v>43070</v>
      </c>
      <c r="L464" s="14">
        <v>43357</v>
      </c>
      <c r="M464" s="16">
        <v>104736</v>
      </c>
      <c r="N464" s="16">
        <v>58652</v>
      </c>
      <c r="O464" s="16">
        <v>163388</v>
      </c>
      <c r="P464" s="15" t="s">
        <v>16</v>
      </c>
      <c r="Q464" s="15" t="s">
        <v>16</v>
      </c>
      <c r="R464" s="15" t="s">
        <v>1847</v>
      </c>
      <c r="S464" s="13" t="s">
        <v>1176</v>
      </c>
      <c r="T464" s="13" t="s">
        <v>57</v>
      </c>
    </row>
    <row r="465" spans="1:20" ht="18" customHeight="1" x14ac:dyDescent="0.25">
      <c r="A465" s="13" t="s">
        <v>28</v>
      </c>
      <c r="B465" s="13" t="s">
        <v>135</v>
      </c>
      <c r="C465" s="13" t="s">
        <v>1578</v>
      </c>
      <c r="D465" s="13" t="s">
        <v>189</v>
      </c>
      <c r="E465" s="13" t="s">
        <v>1754</v>
      </c>
      <c r="F465" s="13" t="s">
        <v>16</v>
      </c>
      <c r="G465" s="13" t="s">
        <v>16</v>
      </c>
      <c r="H465" s="12">
        <v>31713</v>
      </c>
      <c r="I465" s="12">
        <v>3</v>
      </c>
      <c r="J465" s="14">
        <v>43614</v>
      </c>
      <c r="K465" s="14">
        <v>43617</v>
      </c>
      <c r="L465" s="14">
        <v>43982</v>
      </c>
      <c r="M465" s="16">
        <v>224041</v>
      </c>
      <c r="N465" s="16">
        <v>122103</v>
      </c>
      <c r="O465" s="16">
        <v>346144</v>
      </c>
      <c r="P465" s="15" t="s">
        <v>157</v>
      </c>
      <c r="Q465" s="15" t="s">
        <v>158</v>
      </c>
      <c r="R465" s="15" t="s">
        <v>1579</v>
      </c>
      <c r="S465" s="13" t="s">
        <v>1580</v>
      </c>
      <c r="T465" s="13" t="s">
        <v>57</v>
      </c>
    </row>
    <row r="466" spans="1:20" ht="18" customHeight="1" x14ac:dyDescent="0.25">
      <c r="A466" s="13" t="s">
        <v>28</v>
      </c>
      <c r="B466" s="13" t="s">
        <v>135</v>
      </c>
      <c r="C466" s="13" t="s">
        <v>454</v>
      </c>
      <c r="D466" s="13" t="s">
        <v>140</v>
      </c>
      <c r="E466" s="13" t="s">
        <v>1754</v>
      </c>
      <c r="F466" s="13" t="s">
        <v>16</v>
      </c>
      <c r="G466" s="13" t="s">
        <v>16</v>
      </c>
      <c r="H466" s="12">
        <v>31816</v>
      </c>
      <c r="I466" s="12">
        <v>2</v>
      </c>
      <c r="J466" s="14">
        <v>43322</v>
      </c>
      <c r="K466" s="14">
        <v>43282</v>
      </c>
      <c r="L466" s="14">
        <v>43646</v>
      </c>
      <c r="M466" s="16">
        <v>341282</v>
      </c>
      <c r="N466" s="16">
        <v>191117.92</v>
      </c>
      <c r="O466" s="16">
        <v>532399.92000000004</v>
      </c>
      <c r="P466" s="15" t="s">
        <v>157</v>
      </c>
      <c r="Q466" s="15" t="s">
        <v>158</v>
      </c>
      <c r="R466" s="15" t="s">
        <v>455</v>
      </c>
      <c r="S466" s="13" t="s">
        <v>456</v>
      </c>
      <c r="T466" s="13" t="s">
        <v>57</v>
      </c>
    </row>
    <row r="467" spans="1:20" ht="18" customHeight="1" x14ac:dyDescent="0.25">
      <c r="A467" s="13" t="s">
        <v>28</v>
      </c>
      <c r="B467" s="13" t="s">
        <v>135</v>
      </c>
      <c r="C467" s="13" t="s">
        <v>454</v>
      </c>
      <c r="D467" s="13" t="s">
        <v>534</v>
      </c>
      <c r="E467" s="13" t="s">
        <v>1</v>
      </c>
      <c r="F467" s="13" t="s">
        <v>140</v>
      </c>
      <c r="G467" s="13" t="s">
        <v>48</v>
      </c>
      <c r="H467" s="12">
        <v>31964</v>
      </c>
      <c r="I467" s="12">
        <v>2</v>
      </c>
      <c r="J467" s="14">
        <v>43392</v>
      </c>
      <c r="K467" s="14">
        <v>43344</v>
      </c>
      <c r="L467" s="14">
        <v>43708</v>
      </c>
      <c r="M467" s="16">
        <v>13398</v>
      </c>
      <c r="N467" s="16">
        <v>7502.88</v>
      </c>
      <c r="O467" s="16">
        <v>20900.88</v>
      </c>
      <c r="P467" s="15" t="s">
        <v>16</v>
      </c>
      <c r="Q467" s="15" t="s">
        <v>16</v>
      </c>
      <c r="R467" s="15" t="s">
        <v>991</v>
      </c>
      <c r="S467" s="13" t="s">
        <v>992</v>
      </c>
      <c r="T467" s="13" t="s">
        <v>57</v>
      </c>
    </row>
    <row r="468" spans="1:20" ht="18" customHeight="1" x14ac:dyDescent="0.25">
      <c r="A468" s="13" t="s">
        <v>28</v>
      </c>
      <c r="B468" s="13" t="s">
        <v>135</v>
      </c>
      <c r="C468" s="13" t="s">
        <v>1079</v>
      </c>
      <c r="D468" s="13" t="s">
        <v>1080</v>
      </c>
      <c r="E468" s="13" t="s">
        <v>1</v>
      </c>
      <c r="F468" s="13" t="s">
        <v>189</v>
      </c>
      <c r="G468" s="13" t="s">
        <v>48</v>
      </c>
      <c r="H468" s="12">
        <v>32316</v>
      </c>
      <c r="I468" s="12">
        <v>1</v>
      </c>
      <c r="J468" s="14">
        <v>43378</v>
      </c>
      <c r="K468" s="14">
        <v>43263</v>
      </c>
      <c r="L468" s="14">
        <v>43616</v>
      </c>
      <c r="M468" s="16">
        <v>23226</v>
      </c>
      <c r="N468" s="16">
        <v>13006.56</v>
      </c>
      <c r="O468" s="16">
        <v>36232.559999999998</v>
      </c>
      <c r="P468" s="15" t="s">
        <v>16</v>
      </c>
      <c r="Q468" s="15" t="s">
        <v>16</v>
      </c>
      <c r="R468" s="15" t="s">
        <v>1332</v>
      </c>
      <c r="S468" s="13" t="s">
        <v>1081</v>
      </c>
      <c r="T468" s="13" t="s">
        <v>57</v>
      </c>
    </row>
    <row r="469" spans="1:20" ht="18" customHeight="1" x14ac:dyDescent="0.25">
      <c r="A469" s="13" t="s">
        <v>28</v>
      </c>
      <c r="B469" s="13" t="s">
        <v>401</v>
      </c>
      <c r="C469" s="13" t="s">
        <v>960</v>
      </c>
      <c r="D469" s="13" t="s">
        <v>109</v>
      </c>
      <c r="E469" s="13" t="s">
        <v>1754</v>
      </c>
      <c r="F469" s="13" t="s">
        <v>16</v>
      </c>
      <c r="G469" s="13" t="s">
        <v>16</v>
      </c>
      <c r="H469" s="12">
        <v>30954</v>
      </c>
      <c r="I469" s="12">
        <v>4</v>
      </c>
      <c r="J469" s="14">
        <v>43628</v>
      </c>
      <c r="K469" s="14">
        <v>43647</v>
      </c>
      <c r="L469" s="14">
        <v>44012</v>
      </c>
      <c r="M469" s="16">
        <v>534871</v>
      </c>
      <c r="N469" s="16">
        <v>32880</v>
      </c>
      <c r="O469" s="16">
        <v>567751</v>
      </c>
      <c r="P469" s="15" t="s">
        <v>1620</v>
      </c>
      <c r="Q469" s="15" t="s">
        <v>1621</v>
      </c>
      <c r="R469" s="15" t="s">
        <v>1619</v>
      </c>
      <c r="S469" s="13" t="s">
        <v>1622</v>
      </c>
      <c r="T469" s="13" t="s">
        <v>362</v>
      </c>
    </row>
    <row r="470" spans="1:20" ht="18" customHeight="1" x14ac:dyDescent="0.25">
      <c r="A470" s="13" t="s">
        <v>28</v>
      </c>
      <c r="B470" s="13" t="s">
        <v>401</v>
      </c>
      <c r="C470" s="13" t="s">
        <v>960</v>
      </c>
      <c r="D470" s="13" t="s">
        <v>1045</v>
      </c>
      <c r="E470" s="13" t="s">
        <v>1</v>
      </c>
      <c r="F470" s="13" t="s">
        <v>109</v>
      </c>
      <c r="G470" s="13" t="s">
        <v>48</v>
      </c>
      <c r="H470" s="12">
        <v>32409</v>
      </c>
      <c r="I470" s="12">
        <v>2</v>
      </c>
      <c r="J470" s="14">
        <v>43416</v>
      </c>
      <c r="K470" s="14">
        <v>43282</v>
      </c>
      <c r="L470" s="14">
        <v>43646</v>
      </c>
      <c r="M470" s="16">
        <v>4572</v>
      </c>
      <c r="N470" s="16">
        <v>366</v>
      </c>
      <c r="O470" s="16">
        <v>4938</v>
      </c>
      <c r="P470" s="15" t="s">
        <v>16</v>
      </c>
      <c r="Q470" s="15" t="s">
        <v>16</v>
      </c>
      <c r="R470" s="15" t="s">
        <v>1341</v>
      </c>
      <c r="S470" s="13" t="s">
        <v>1046</v>
      </c>
      <c r="T470" s="13" t="s">
        <v>362</v>
      </c>
    </row>
    <row r="471" spans="1:20" ht="18" customHeight="1" x14ac:dyDescent="0.25">
      <c r="A471" s="13" t="s">
        <v>28</v>
      </c>
      <c r="B471" s="13" t="s">
        <v>401</v>
      </c>
      <c r="C471" s="13" t="s">
        <v>960</v>
      </c>
      <c r="D471" s="13" t="s">
        <v>1237</v>
      </c>
      <c r="E471" s="13" t="s">
        <v>60</v>
      </c>
      <c r="F471" s="13" t="s">
        <v>732</v>
      </c>
      <c r="G471" s="13" t="s">
        <v>48</v>
      </c>
      <c r="H471" s="12">
        <v>33722</v>
      </c>
      <c r="I471" s="12">
        <v>1</v>
      </c>
      <c r="J471" s="14">
        <v>43482</v>
      </c>
      <c r="K471" s="14">
        <v>43405</v>
      </c>
      <c r="L471" s="14">
        <v>44468</v>
      </c>
      <c r="M471" s="16">
        <v>210877</v>
      </c>
      <c r="N471" s="16">
        <v>80133</v>
      </c>
      <c r="O471" s="16">
        <v>291010</v>
      </c>
      <c r="P471" s="15" t="s">
        <v>16</v>
      </c>
      <c r="Q471" s="15" t="s">
        <v>16</v>
      </c>
      <c r="R471" s="15" t="s">
        <v>1463</v>
      </c>
      <c r="S471" s="13" t="s">
        <v>1238</v>
      </c>
      <c r="T471" s="13" t="s">
        <v>70</v>
      </c>
    </row>
    <row r="472" spans="1:20" ht="18" customHeight="1" x14ac:dyDescent="0.25">
      <c r="A472" s="13" t="s">
        <v>28</v>
      </c>
      <c r="B472" s="13" t="s">
        <v>401</v>
      </c>
      <c r="C472" s="13" t="s">
        <v>501</v>
      </c>
      <c r="D472" s="13" t="s">
        <v>997</v>
      </c>
      <c r="E472" s="13" t="s">
        <v>60</v>
      </c>
      <c r="F472" s="13" t="s">
        <v>1709</v>
      </c>
      <c r="G472" s="13" t="s">
        <v>48</v>
      </c>
      <c r="H472" s="12">
        <v>32362</v>
      </c>
      <c r="I472" s="12">
        <v>2</v>
      </c>
      <c r="J472" s="14">
        <v>43646</v>
      </c>
      <c r="K472" s="14">
        <v>43282</v>
      </c>
      <c r="L472" s="14">
        <v>43646</v>
      </c>
      <c r="M472" s="16">
        <v>75563.91</v>
      </c>
      <c r="N472" s="16">
        <v>24936.09</v>
      </c>
      <c r="O472" s="16">
        <v>100500</v>
      </c>
      <c r="P472" s="15" t="s">
        <v>16</v>
      </c>
      <c r="Q472" s="15" t="s">
        <v>16</v>
      </c>
      <c r="R472" s="15" t="s">
        <v>1852</v>
      </c>
      <c r="S472" s="13" t="s">
        <v>1853</v>
      </c>
      <c r="T472" s="13" t="s">
        <v>70</v>
      </c>
    </row>
    <row r="473" spans="1:20" ht="18" customHeight="1" x14ac:dyDescent="0.25">
      <c r="A473" s="13" t="s">
        <v>28</v>
      </c>
      <c r="B473" s="13" t="s">
        <v>401</v>
      </c>
      <c r="C473" s="13" t="s">
        <v>501</v>
      </c>
      <c r="D473" s="13" t="s">
        <v>924</v>
      </c>
      <c r="E473" s="13" t="s">
        <v>1</v>
      </c>
      <c r="F473" s="13" t="s">
        <v>109</v>
      </c>
      <c r="G473" s="13" t="s">
        <v>48</v>
      </c>
      <c r="H473" s="12">
        <v>33210</v>
      </c>
      <c r="I473" s="12">
        <v>1</v>
      </c>
      <c r="J473" s="14">
        <v>43431</v>
      </c>
      <c r="K473" s="14">
        <v>43344</v>
      </c>
      <c r="L473" s="14">
        <v>43708</v>
      </c>
      <c r="M473" s="16">
        <v>137683</v>
      </c>
      <c r="N473" s="16">
        <v>45435.39</v>
      </c>
      <c r="O473" s="16">
        <v>183118.39</v>
      </c>
      <c r="P473" s="15" t="s">
        <v>16</v>
      </c>
      <c r="Q473" s="15" t="s">
        <v>16</v>
      </c>
      <c r="R473" s="15" t="s">
        <v>1316</v>
      </c>
      <c r="S473" s="13" t="s">
        <v>1066</v>
      </c>
      <c r="T473" s="13" t="s">
        <v>70</v>
      </c>
    </row>
    <row r="474" spans="1:20" ht="18" customHeight="1" x14ac:dyDescent="0.25">
      <c r="A474" s="13" t="s">
        <v>28</v>
      </c>
      <c r="B474" s="13" t="s">
        <v>401</v>
      </c>
      <c r="C474" s="13" t="s">
        <v>501</v>
      </c>
      <c r="D474" s="13" t="s">
        <v>502</v>
      </c>
      <c r="E474" s="13" t="s">
        <v>1757</v>
      </c>
      <c r="F474" s="13" t="s">
        <v>109</v>
      </c>
      <c r="G474" s="13" t="s">
        <v>48</v>
      </c>
      <c r="H474" s="12">
        <v>33279</v>
      </c>
      <c r="I474" s="12">
        <v>1</v>
      </c>
      <c r="J474" s="14">
        <v>43319</v>
      </c>
      <c r="K474" s="14">
        <v>43282</v>
      </c>
      <c r="L474" s="14">
        <v>43646</v>
      </c>
      <c r="M474" s="16">
        <v>15602</v>
      </c>
      <c r="N474" s="16">
        <v>5148.66</v>
      </c>
      <c r="O474" s="16">
        <v>20750.66</v>
      </c>
      <c r="P474" s="15" t="s">
        <v>16</v>
      </c>
      <c r="Q474" s="15" t="s">
        <v>16</v>
      </c>
      <c r="R474" s="15" t="s">
        <v>503</v>
      </c>
      <c r="S474" s="13" t="s">
        <v>504</v>
      </c>
      <c r="T474" s="13" t="s">
        <v>70</v>
      </c>
    </row>
    <row r="475" spans="1:20" ht="18" customHeight="1" x14ac:dyDescent="0.25">
      <c r="A475" s="13" t="s">
        <v>28</v>
      </c>
      <c r="B475" s="13" t="s">
        <v>401</v>
      </c>
      <c r="C475" s="13" t="s">
        <v>501</v>
      </c>
      <c r="D475" s="13" t="s">
        <v>997</v>
      </c>
      <c r="E475" s="13" t="s">
        <v>60</v>
      </c>
      <c r="F475" s="13" t="s">
        <v>1709</v>
      </c>
      <c r="G475" s="13" t="s">
        <v>48</v>
      </c>
      <c r="H475" s="12">
        <v>33335</v>
      </c>
      <c r="I475" s="12">
        <v>1</v>
      </c>
      <c r="J475" s="14">
        <v>43524</v>
      </c>
      <c r="K475" s="14">
        <v>43373</v>
      </c>
      <c r="L475" s="14">
        <v>43737</v>
      </c>
      <c r="M475" s="16">
        <v>150000</v>
      </c>
      <c r="N475" s="16">
        <v>49500</v>
      </c>
      <c r="O475" s="16">
        <v>199500</v>
      </c>
      <c r="P475" s="15" t="s">
        <v>16</v>
      </c>
      <c r="Q475" s="15" t="s">
        <v>16</v>
      </c>
      <c r="R475" s="15" t="s">
        <v>1499</v>
      </c>
      <c r="S475" s="13" t="s">
        <v>1178</v>
      </c>
      <c r="T475" s="13" t="s">
        <v>70</v>
      </c>
    </row>
    <row r="476" spans="1:20" ht="18" customHeight="1" x14ac:dyDescent="0.25">
      <c r="A476" s="13" t="s">
        <v>28</v>
      </c>
      <c r="B476" s="13" t="s">
        <v>401</v>
      </c>
      <c r="C476" s="13" t="s">
        <v>501</v>
      </c>
      <c r="D476" s="13" t="s">
        <v>997</v>
      </c>
      <c r="E476" s="13" t="s">
        <v>60</v>
      </c>
      <c r="F476" s="13" t="s">
        <v>1709</v>
      </c>
      <c r="G476" s="13" t="s">
        <v>48</v>
      </c>
      <c r="H476" s="12">
        <v>33335</v>
      </c>
      <c r="I476" s="12">
        <v>2</v>
      </c>
      <c r="J476" s="14">
        <v>43634</v>
      </c>
      <c r="K476" s="14">
        <v>43647</v>
      </c>
      <c r="L476" s="14">
        <v>43737</v>
      </c>
      <c r="M476" s="16">
        <v>17750</v>
      </c>
      <c r="N476" s="16">
        <v>5857.5</v>
      </c>
      <c r="O476" s="16">
        <v>23607.5</v>
      </c>
      <c r="P476" s="15" t="s">
        <v>16</v>
      </c>
      <c r="Q476" s="15" t="s">
        <v>16</v>
      </c>
      <c r="R476" s="15" t="s">
        <v>1499</v>
      </c>
      <c r="S476" s="13" t="s">
        <v>1178</v>
      </c>
      <c r="T476" s="13" t="s">
        <v>70</v>
      </c>
    </row>
    <row r="477" spans="1:20" ht="18" customHeight="1" x14ac:dyDescent="0.25">
      <c r="A477" s="13" t="s">
        <v>28</v>
      </c>
      <c r="B477" s="13" t="s">
        <v>401</v>
      </c>
      <c r="C477" s="13" t="s">
        <v>501</v>
      </c>
      <c r="D477" s="13" t="s">
        <v>997</v>
      </c>
      <c r="E477" s="13" t="s">
        <v>60</v>
      </c>
      <c r="F477" s="13" t="s">
        <v>1709</v>
      </c>
      <c r="G477" s="13" t="s">
        <v>48</v>
      </c>
      <c r="H477" s="12">
        <v>33335</v>
      </c>
      <c r="I477" s="12">
        <v>3</v>
      </c>
      <c r="J477" s="14">
        <v>43646</v>
      </c>
      <c r="K477" s="14">
        <v>43373</v>
      </c>
      <c r="L477" s="14">
        <v>43646</v>
      </c>
      <c r="M477" s="16">
        <v>56766.92</v>
      </c>
      <c r="N477" s="16">
        <v>18733.080000000002</v>
      </c>
      <c r="O477" s="16">
        <v>75500</v>
      </c>
      <c r="P477" s="15" t="s">
        <v>16</v>
      </c>
      <c r="Q477" s="15" t="s">
        <v>16</v>
      </c>
      <c r="R477" s="15" t="s">
        <v>1499</v>
      </c>
      <c r="S477" s="13" t="s">
        <v>1178</v>
      </c>
      <c r="T477" s="13" t="s">
        <v>70</v>
      </c>
    </row>
    <row r="478" spans="1:20" ht="18" customHeight="1" x14ac:dyDescent="0.25">
      <c r="A478" s="13" t="s">
        <v>28</v>
      </c>
      <c r="B478" s="13" t="s">
        <v>401</v>
      </c>
      <c r="C478" s="13" t="s">
        <v>402</v>
      </c>
      <c r="D478" s="13" t="s">
        <v>153</v>
      </c>
      <c r="E478" s="13" t="s">
        <v>1</v>
      </c>
      <c r="F478" s="13" t="s">
        <v>403</v>
      </c>
      <c r="G478" s="13" t="s">
        <v>60</v>
      </c>
      <c r="H478" s="12">
        <v>30444</v>
      </c>
      <c r="I478" s="12">
        <v>7</v>
      </c>
      <c r="J478" s="14">
        <v>43646</v>
      </c>
      <c r="K478" s="14">
        <v>43282</v>
      </c>
      <c r="L478" s="14">
        <v>43646</v>
      </c>
      <c r="M478" s="16">
        <v>5025</v>
      </c>
      <c r="N478" s="16">
        <v>402</v>
      </c>
      <c r="O478" s="16">
        <v>5427</v>
      </c>
      <c r="P478" s="15" t="s">
        <v>16</v>
      </c>
      <c r="Q478" s="15" t="s">
        <v>16</v>
      </c>
      <c r="R478" s="15" t="s">
        <v>1854</v>
      </c>
      <c r="S478" s="13" t="s">
        <v>1632</v>
      </c>
      <c r="T478" s="13" t="s">
        <v>57</v>
      </c>
    </row>
    <row r="479" spans="1:20" ht="18" customHeight="1" x14ac:dyDescent="0.25">
      <c r="A479" s="13" t="s">
        <v>28</v>
      </c>
      <c r="B479" s="13" t="s">
        <v>401</v>
      </c>
      <c r="C479" s="13" t="s">
        <v>402</v>
      </c>
      <c r="D479" s="13" t="s">
        <v>403</v>
      </c>
      <c r="E479" s="13" t="s">
        <v>60</v>
      </c>
      <c r="F479" s="13" t="s">
        <v>16</v>
      </c>
      <c r="G479" s="13" t="s">
        <v>16</v>
      </c>
      <c r="H479" s="12">
        <v>33334</v>
      </c>
      <c r="I479" s="12">
        <v>1</v>
      </c>
      <c r="J479" s="14">
        <v>43312</v>
      </c>
      <c r="K479" s="14">
        <v>43282</v>
      </c>
      <c r="L479" s="14">
        <v>44377</v>
      </c>
      <c r="M479" s="16">
        <v>32537</v>
      </c>
      <c r="N479" s="16">
        <v>2603</v>
      </c>
      <c r="O479" s="16">
        <v>35140</v>
      </c>
      <c r="P479" s="15" t="s">
        <v>16</v>
      </c>
      <c r="Q479" s="15" t="s">
        <v>16</v>
      </c>
      <c r="R479" s="15" t="s">
        <v>16</v>
      </c>
      <c r="S479" s="13" t="s">
        <v>404</v>
      </c>
      <c r="T479" s="13" t="s">
        <v>57</v>
      </c>
    </row>
    <row r="480" spans="1:20" ht="18" customHeight="1" x14ac:dyDescent="0.25">
      <c r="A480" s="13" t="s">
        <v>28</v>
      </c>
      <c r="B480" s="13" t="s">
        <v>401</v>
      </c>
      <c r="C480" s="13" t="s">
        <v>701</v>
      </c>
      <c r="D480" s="13" t="s">
        <v>971</v>
      </c>
      <c r="E480" s="13" t="s">
        <v>1</v>
      </c>
      <c r="F480" s="13" t="s">
        <v>537</v>
      </c>
      <c r="G480" s="13" t="s">
        <v>48</v>
      </c>
      <c r="H480" s="12">
        <v>29995</v>
      </c>
      <c r="I480" s="12">
        <v>4</v>
      </c>
      <c r="J480" s="14">
        <v>43588</v>
      </c>
      <c r="K480" s="14">
        <v>43435</v>
      </c>
      <c r="L480" s="14">
        <v>43799</v>
      </c>
      <c r="M480" s="16">
        <v>56090</v>
      </c>
      <c r="N480" s="16">
        <v>31410.400000000001</v>
      </c>
      <c r="O480" s="16">
        <v>87500.4</v>
      </c>
      <c r="P480" s="15" t="s">
        <v>16</v>
      </c>
      <c r="Q480" s="15" t="s">
        <v>16</v>
      </c>
      <c r="R480" s="15" t="s">
        <v>1603</v>
      </c>
      <c r="S480" s="13" t="s">
        <v>1604</v>
      </c>
      <c r="T480" s="13" t="s">
        <v>57</v>
      </c>
    </row>
    <row r="481" spans="1:20" ht="18" customHeight="1" x14ac:dyDescent="0.25">
      <c r="A481" s="13" t="s">
        <v>28</v>
      </c>
      <c r="B481" s="13" t="s">
        <v>401</v>
      </c>
      <c r="C481" s="13" t="s">
        <v>701</v>
      </c>
      <c r="D481" s="13" t="s">
        <v>971</v>
      </c>
      <c r="E481" s="13" t="s">
        <v>1</v>
      </c>
      <c r="F481" s="13" t="s">
        <v>537</v>
      </c>
      <c r="G481" s="13" t="s">
        <v>48</v>
      </c>
      <c r="H481" s="12">
        <v>30315</v>
      </c>
      <c r="I481" s="12">
        <v>4</v>
      </c>
      <c r="J481" s="14">
        <v>43571</v>
      </c>
      <c r="K481" s="14">
        <v>43497</v>
      </c>
      <c r="L481" s="14">
        <v>43861</v>
      </c>
      <c r="M481" s="16">
        <v>5128</v>
      </c>
      <c r="N481" s="16">
        <v>2871.68</v>
      </c>
      <c r="O481" s="16">
        <v>7999.68</v>
      </c>
      <c r="P481" s="15" t="s">
        <v>16</v>
      </c>
      <c r="Q481" s="15" t="s">
        <v>16</v>
      </c>
      <c r="R481" s="15" t="s">
        <v>1605</v>
      </c>
      <c r="S481" s="13" t="s">
        <v>1606</v>
      </c>
      <c r="T481" s="13" t="s">
        <v>57</v>
      </c>
    </row>
    <row r="482" spans="1:20" ht="18" customHeight="1" x14ac:dyDescent="0.25">
      <c r="A482" s="13" t="s">
        <v>28</v>
      </c>
      <c r="B482" s="13" t="s">
        <v>401</v>
      </c>
      <c r="C482" s="13" t="s">
        <v>1400</v>
      </c>
      <c r="D482" s="13" t="s">
        <v>1028</v>
      </c>
      <c r="E482" s="13" t="s">
        <v>1757</v>
      </c>
      <c r="F482" s="13" t="s">
        <v>16</v>
      </c>
      <c r="G482" s="13" t="s">
        <v>16</v>
      </c>
      <c r="H482" s="12">
        <v>32132</v>
      </c>
      <c r="I482" s="12">
        <v>3</v>
      </c>
      <c r="J482" s="14">
        <v>43646</v>
      </c>
      <c r="K482" s="14">
        <v>43282</v>
      </c>
      <c r="L482" s="14">
        <v>43646</v>
      </c>
      <c r="M482" s="16">
        <v>42593.64</v>
      </c>
      <c r="N482" s="16">
        <v>14055.9</v>
      </c>
      <c r="O482" s="16">
        <v>56649.54</v>
      </c>
      <c r="P482" s="15" t="s">
        <v>16</v>
      </c>
      <c r="Q482" s="15" t="s">
        <v>16</v>
      </c>
      <c r="R482" s="15" t="s">
        <v>1670</v>
      </c>
      <c r="S482" s="13" t="s">
        <v>1671</v>
      </c>
      <c r="T482" s="13" t="s">
        <v>70</v>
      </c>
    </row>
    <row r="483" spans="1:20" ht="18" customHeight="1" x14ac:dyDescent="0.25">
      <c r="A483" s="13" t="s">
        <v>28</v>
      </c>
      <c r="B483" s="13" t="s">
        <v>401</v>
      </c>
      <c r="C483" s="13" t="s">
        <v>1855</v>
      </c>
      <c r="D483" s="13" t="s">
        <v>1515</v>
      </c>
      <c r="E483" s="13" t="s">
        <v>60</v>
      </c>
      <c r="F483" s="13" t="s">
        <v>16</v>
      </c>
      <c r="G483" s="13" t="s">
        <v>16</v>
      </c>
      <c r="H483" s="12">
        <v>34234</v>
      </c>
      <c r="I483" s="12">
        <v>1</v>
      </c>
      <c r="J483" s="14">
        <v>43634</v>
      </c>
      <c r="K483" s="14">
        <v>43617</v>
      </c>
      <c r="L483" s="14">
        <v>44347</v>
      </c>
      <c r="M483" s="16">
        <v>6808</v>
      </c>
      <c r="N483" s="16">
        <v>0</v>
      </c>
      <c r="O483" s="16">
        <v>6808</v>
      </c>
      <c r="P483" s="15" t="s">
        <v>16</v>
      </c>
      <c r="Q483" s="15" t="s">
        <v>16</v>
      </c>
      <c r="R483" s="15" t="s">
        <v>16</v>
      </c>
      <c r="S483" s="13" t="s">
        <v>1856</v>
      </c>
      <c r="T483" s="13" t="s">
        <v>57</v>
      </c>
    </row>
    <row r="484" spans="1:20" ht="18" customHeight="1" x14ac:dyDescent="0.25">
      <c r="A484" s="13" t="s">
        <v>28</v>
      </c>
      <c r="B484" s="13" t="s">
        <v>401</v>
      </c>
      <c r="C484" s="13" t="s">
        <v>977</v>
      </c>
      <c r="D484" s="13" t="s">
        <v>924</v>
      </c>
      <c r="E484" s="13" t="s">
        <v>1</v>
      </c>
      <c r="F484" s="13" t="s">
        <v>133</v>
      </c>
      <c r="G484" s="13" t="s">
        <v>48</v>
      </c>
      <c r="H484" s="12">
        <v>31406</v>
      </c>
      <c r="I484" s="12">
        <v>3</v>
      </c>
      <c r="J484" s="14">
        <v>43489</v>
      </c>
      <c r="K484" s="14">
        <v>43373</v>
      </c>
      <c r="L484" s="14">
        <v>43737</v>
      </c>
      <c r="M484" s="16">
        <v>135657</v>
      </c>
      <c r="N484" s="16">
        <v>44766.81</v>
      </c>
      <c r="O484" s="16">
        <v>180423.81</v>
      </c>
      <c r="P484" s="15" t="s">
        <v>16</v>
      </c>
      <c r="Q484" s="15" t="s">
        <v>16</v>
      </c>
      <c r="R484" s="15" t="s">
        <v>1075</v>
      </c>
      <c r="S484" s="13" t="s">
        <v>1076</v>
      </c>
      <c r="T484" s="13" t="s">
        <v>57</v>
      </c>
    </row>
    <row r="485" spans="1:20" ht="18" customHeight="1" x14ac:dyDescent="0.25">
      <c r="A485" s="13" t="s">
        <v>28</v>
      </c>
      <c r="B485" s="13" t="s">
        <v>401</v>
      </c>
      <c r="C485" s="13" t="s">
        <v>977</v>
      </c>
      <c r="D485" s="13" t="s">
        <v>502</v>
      </c>
      <c r="E485" s="13" t="s">
        <v>1757</v>
      </c>
      <c r="F485" s="13" t="s">
        <v>1816</v>
      </c>
      <c r="G485" s="13" t="s">
        <v>48</v>
      </c>
      <c r="H485" s="12">
        <v>33995</v>
      </c>
      <c r="I485" s="12">
        <v>1</v>
      </c>
      <c r="J485" s="14">
        <v>43646</v>
      </c>
      <c r="K485" s="14">
        <v>43556</v>
      </c>
      <c r="L485" s="14">
        <v>44012</v>
      </c>
      <c r="M485" s="16">
        <v>37594</v>
      </c>
      <c r="N485" s="16">
        <v>12406</v>
      </c>
      <c r="O485" s="16">
        <v>50000</v>
      </c>
      <c r="P485" s="15" t="s">
        <v>16</v>
      </c>
      <c r="Q485" s="15" t="s">
        <v>16</v>
      </c>
      <c r="R485" s="15" t="s">
        <v>1857</v>
      </c>
      <c r="S485" s="13" t="s">
        <v>1407</v>
      </c>
      <c r="T485" s="13" t="s">
        <v>70</v>
      </c>
    </row>
    <row r="486" spans="1:20" ht="18" customHeight="1" x14ac:dyDescent="0.25">
      <c r="A486" s="13" t="s">
        <v>28</v>
      </c>
      <c r="B486" s="13" t="s">
        <v>401</v>
      </c>
      <c r="C486" s="13" t="s">
        <v>1724</v>
      </c>
      <c r="D486" s="13" t="s">
        <v>502</v>
      </c>
      <c r="E486" s="13" t="s">
        <v>1757</v>
      </c>
      <c r="F486" s="13" t="s">
        <v>109</v>
      </c>
      <c r="G486" s="13" t="s">
        <v>48</v>
      </c>
      <c r="H486" s="12">
        <v>34295</v>
      </c>
      <c r="I486" s="12">
        <v>1</v>
      </c>
      <c r="J486" s="14">
        <v>43646</v>
      </c>
      <c r="K486" s="14">
        <v>43586</v>
      </c>
      <c r="L486" s="14">
        <v>44104</v>
      </c>
      <c r="M486" s="16">
        <v>75188</v>
      </c>
      <c r="N486" s="16">
        <v>24812</v>
      </c>
      <c r="O486" s="16">
        <v>100000</v>
      </c>
      <c r="P486" s="15" t="s">
        <v>16</v>
      </c>
      <c r="Q486" s="15" t="s">
        <v>16</v>
      </c>
      <c r="R486" s="15" t="s">
        <v>1858</v>
      </c>
      <c r="S486" s="13" t="s">
        <v>1859</v>
      </c>
      <c r="T486" s="13" t="s">
        <v>70</v>
      </c>
    </row>
    <row r="487" spans="1:20" ht="18" customHeight="1" x14ac:dyDescent="0.25">
      <c r="A487" s="13" t="s">
        <v>28</v>
      </c>
      <c r="B487" s="13" t="s">
        <v>833</v>
      </c>
      <c r="C487" s="13" t="s">
        <v>942</v>
      </c>
      <c r="D487" s="13" t="s">
        <v>534</v>
      </c>
      <c r="E487" s="13" t="s">
        <v>1</v>
      </c>
      <c r="F487" s="13" t="s">
        <v>439</v>
      </c>
      <c r="G487" s="13" t="s">
        <v>60</v>
      </c>
      <c r="H487" s="12">
        <v>29627</v>
      </c>
      <c r="I487" s="12">
        <v>4</v>
      </c>
      <c r="J487" s="14">
        <v>43567</v>
      </c>
      <c r="K487" s="14">
        <v>43405</v>
      </c>
      <c r="L487" s="14">
        <v>43769</v>
      </c>
      <c r="M487" s="16">
        <v>25500</v>
      </c>
      <c r="N487" s="16">
        <v>10200</v>
      </c>
      <c r="O487" s="16">
        <v>35700</v>
      </c>
      <c r="P487" s="15" t="s">
        <v>16</v>
      </c>
      <c r="Q487" s="15" t="s">
        <v>16</v>
      </c>
      <c r="R487" s="15" t="s">
        <v>1615</v>
      </c>
      <c r="S487" s="13" t="s">
        <v>1616</v>
      </c>
      <c r="T487" s="13" t="s">
        <v>57</v>
      </c>
    </row>
    <row r="488" spans="1:20" ht="18" customHeight="1" x14ac:dyDescent="0.25">
      <c r="A488" s="13" t="s">
        <v>28</v>
      </c>
      <c r="B488" s="13" t="s">
        <v>833</v>
      </c>
      <c r="C488" s="13" t="s">
        <v>956</v>
      </c>
      <c r="D488" s="13" t="s">
        <v>974</v>
      </c>
      <c r="E488" s="13" t="s">
        <v>60</v>
      </c>
      <c r="F488" s="13" t="s">
        <v>439</v>
      </c>
      <c r="G488" s="13" t="s">
        <v>60</v>
      </c>
      <c r="H488" s="12">
        <v>31685</v>
      </c>
      <c r="I488" s="12">
        <v>4</v>
      </c>
      <c r="J488" s="14">
        <v>43646</v>
      </c>
      <c r="K488" s="14">
        <v>43282</v>
      </c>
      <c r="L488" s="14">
        <v>43646</v>
      </c>
      <c r="M488" s="16">
        <v>1542.86</v>
      </c>
      <c r="N488" s="16">
        <v>617.14</v>
      </c>
      <c r="O488" s="16">
        <v>2160</v>
      </c>
      <c r="P488" s="15" t="s">
        <v>16</v>
      </c>
      <c r="Q488" s="15" t="s">
        <v>16</v>
      </c>
      <c r="R488" s="15" t="s">
        <v>1585</v>
      </c>
      <c r="S488" s="13" t="s">
        <v>1586</v>
      </c>
      <c r="T488" s="13" t="s">
        <v>57</v>
      </c>
    </row>
    <row r="489" spans="1:20" ht="18" customHeight="1" x14ac:dyDescent="0.25">
      <c r="A489" s="13" t="s">
        <v>28</v>
      </c>
      <c r="B489" s="13" t="s">
        <v>833</v>
      </c>
      <c r="C489" s="13" t="s">
        <v>956</v>
      </c>
      <c r="D489" s="13" t="s">
        <v>652</v>
      </c>
      <c r="E489" s="13" t="s">
        <v>60</v>
      </c>
      <c r="F489" s="13" t="s">
        <v>654</v>
      </c>
      <c r="G489" s="13" t="s">
        <v>60</v>
      </c>
      <c r="H489" s="12">
        <v>32131</v>
      </c>
      <c r="I489" s="12">
        <v>4</v>
      </c>
      <c r="J489" s="14">
        <v>43646</v>
      </c>
      <c r="K489" s="14">
        <v>43282</v>
      </c>
      <c r="L489" s="14">
        <v>43646</v>
      </c>
      <c r="M489" s="16">
        <v>7141.4</v>
      </c>
      <c r="N489" s="16">
        <v>571.30999999999995</v>
      </c>
      <c r="O489" s="16">
        <v>7712.71</v>
      </c>
      <c r="P489" s="15" t="s">
        <v>16</v>
      </c>
      <c r="Q489" s="15" t="s">
        <v>16</v>
      </c>
      <c r="R489" s="15" t="s">
        <v>1573</v>
      </c>
      <c r="S489" s="13" t="s">
        <v>1574</v>
      </c>
      <c r="T489" s="13" t="s">
        <v>57</v>
      </c>
    </row>
    <row r="490" spans="1:20" ht="18" customHeight="1" x14ac:dyDescent="0.25">
      <c r="A490" s="13" t="s">
        <v>28</v>
      </c>
      <c r="B490" s="13" t="s">
        <v>833</v>
      </c>
      <c r="C490" s="13" t="s">
        <v>956</v>
      </c>
      <c r="D490" s="13" t="s">
        <v>1860</v>
      </c>
      <c r="E490" s="13" t="s">
        <v>60</v>
      </c>
      <c r="F490" s="13" t="s">
        <v>102</v>
      </c>
      <c r="G490" s="13" t="s">
        <v>60</v>
      </c>
      <c r="H490" s="12">
        <v>33982</v>
      </c>
      <c r="I490" s="12">
        <v>1</v>
      </c>
      <c r="J490" s="14">
        <v>43588</v>
      </c>
      <c r="K490" s="14">
        <v>43435</v>
      </c>
      <c r="L490" s="14">
        <v>43799</v>
      </c>
      <c r="M490" s="16">
        <v>9066</v>
      </c>
      <c r="N490" s="16">
        <v>725</v>
      </c>
      <c r="O490" s="16">
        <v>9791</v>
      </c>
      <c r="P490" s="15" t="s">
        <v>16</v>
      </c>
      <c r="Q490" s="15" t="s">
        <v>16</v>
      </c>
      <c r="R490" s="15" t="s">
        <v>1861</v>
      </c>
      <c r="S490" s="13" t="s">
        <v>1387</v>
      </c>
      <c r="T490" s="13" t="s">
        <v>57</v>
      </c>
    </row>
    <row r="491" spans="1:20" ht="18" customHeight="1" x14ac:dyDescent="0.25">
      <c r="A491" s="13" t="s">
        <v>28</v>
      </c>
      <c r="B491" s="13" t="s">
        <v>476</v>
      </c>
      <c r="C491" s="13" t="s">
        <v>477</v>
      </c>
      <c r="D491" s="13" t="s">
        <v>478</v>
      </c>
      <c r="E491" s="13" t="s">
        <v>1</v>
      </c>
      <c r="F491" s="13" t="s">
        <v>537</v>
      </c>
      <c r="G491" s="13" t="s">
        <v>48</v>
      </c>
      <c r="H491" s="12">
        <v>33146</v>
      </c>
      <c r="I491" s="12">
        <v>2</v>
      </c>
      <c r="J491" s="14">
        <v>43646</v>
      </c>
      <c r="K491" s="14">
        <v>43282</v>
      </c>
      <c r="L491" s="14">
        <v>43646</v>
      </c>
      <c r="M491" s="16">
        <v>23051.279999999999</v>
      </c>
      <c r="N491" s="16">
        <v>12908.72</v>
      </c>
      <c r="O491" s="16">
        <v>35960</v>
      </c>
      <c r="P491" s="15" t="s">
        <v>16</v>
      </c>
      <c r="Q491" s="15" t="s">
        <v>16</v>
      </c>
      <c r="R491" s="15" t="s">
        <v>16</v>
      </c>
      <c r="S491" s="13" t="s">
        <v>1592</v>
      </c>
      <c r="T491" s="13" t="s">
        <v>57</v>
      </c>
    </row>
    <row r="492" spans="1:20" ht="18" customHeight="1" x14ac:dyDescent="0.25">
      <c r="A492" s="13" t="s">
        <v>28</v>
      </c>
      <c r="B492" s="13" t="s">
        <v>476</v>
      </c>
      <c r="C492" s="13" t="s">
        <v>477</v>
      </c>
      <c r="D492" s="13" t="s">
        <v>478</v>
      </c>
      <c r="E492" s="13" t="s">
        <v>1</v>
      </c>
      <c r="F492" s="13" t="s">
        <v>480</v>
      </c>
      <c r="G492" s="13" t="s">
        <v>48</v>
      </c>
      <c r="H492" s="12">
        <v>33370</v>
      </c>
      <c r="I492" s="12">
        <v>1</v>
      </c>
      <c r="J492" s="14">
        <v>43297</v>
      </c>
      <c r="K492" s="14">
        <v>43160</v>
      </c>
      <c r="L492" s="14">
        <v>43343</v>
      </c>
      <c r="M492" s="16">
        <v>13132</v>
      </c>
      <c r="N492" s="16">
        <v>7353.92</v>
      </c>
      <c r="O492" s="16">
        <v>20485.919999999998</v>
      </c>
      <c r="P492" s="15" t="s">
        <v>16</v>
      </c>
      <c r="Q492" s="15" t="s">
        <v>16</v>
      </c>
      <c r="R492" s="15" t="s">
        <v>1251</v>
      </c>
      <c r="S492" s="13" t="s">
        <v>479</v>
      </c>
      <c r="T492" s="13" t="s">
        <v>57</v>
      </c>
    </row>
    <row r="493" spans="1:20" ht="18" customHeight="1" x14ac:dyDescent="0.25">
      <c r="A493" s="13" t="s">
        <v>28</v>
      </c>
      <c r="B493" s="13" t="s">
        <v>476</v>
      </c>
      <c r="C493" s="13" t="s">
        <v>477</v>
      </c>
      <c r="D493" s="13" t="s">
        <v>478</v>
      </c>
      <c r="E493" s="13" t="s">
        <v>1</v>
      </c>
      <c r="F493" s="13" t="s">
        <v>480</v>
      </c>
      <c r="G493" s="13" t="s">
        <v>48</v>
      </c>
      <c r="H493" s="12">
        <v>33370</v>
      </c>
      <c r="I493" s="12">
        <v>2</v>
      </c>
      <c r="J493" s="14">
        <v>43496</v>
      </c>
      <c r="K493" s="14">
        <v>43160</v>
      </c>
      <c r="L493" s="14">
        <v>43708</v>
      </c>
      <c r="M493" s="16">
        <v>36453</v>
      </c>
      <c r="N493" s="16">
        <v>20413.68</v>
      </c>
      <c r="O493" s="16">
        <v>56866.68</v>
      </c>
      <c r="P493" s="15" t="s">
        <v>16</v>
      </c>
      <c r="Q493" s="15" t="s">
        <v>16</v>
      </c>
      <c r="R493" s="15" t="s">
        <v>1251</v>
      </c>
      <c r="S493" s="13" t="s">
        <v>479</v>
      </c>
      <c r="T493" s="13" t="s">
        <v>57</v>
      </c>
    </row>
    <row r="494" spans="1:20" ht="18" customHeight="1" x14ac:dyDescent="0.25">
      <c r="A494" s="13" t="s">
        <v>28</v>
      </c>
      <c r="B494" s="13" t="s">
        <v>476</v>
      </c>
      <c r="C494" s="13" t="s">
        <v>477</v>
      </c>
      <c r="D494" s="13" t="s">
        <v>478</v>
      </c>
      <c r="E494" s="13" t="s">
        <v>1</v>
      </c>
      <c r="F494" s="13" t="s">
        <v>480</v>
      </c>
      <c r="G494" s="13" t="s">
        <v>48</v>
      </c>
      <c r="H494" s="12">
        <v>34458</v>
      </c>
      <c r="I494" s="12">
        <v>1</v>
      </c>
      <c r="J494" s="14">
        <v>43581</v>
      </c>
      <c r="K494" s="14">
        <v>43344</v>
      </c>
      <c r="L494" s="14">
        <v>43708</v>
      </c>
      <c r="M494" s="16">
        <v>48103</v>
      </c>
      <c r="N494" s="16">
        <v>26938</v>
      </c>
      <c r="O494" s="16">
        <v>75041</v>
      </c>
      <c r="P494" s="15" t="s">
        <v>16</v>
      </c>
      <c r="Q494" s="15" t="s">
        <v>16</v>
      </c>
      <c r="R494" s="15" t="s">
        <v>1862</v>
      </c>
      <c r="S494" s="13" t="s">
        <v>1863</v>
      </c>
      <c r="T494" s="13" t="s">
        <v>57</v>
      </c>
    </row>
    <row r="495" spans="1:20" ht="18" customHeight="1" x14ac:dyDescent="0.25">
      <c r="A495" s="13" t="s">
        <v>28</v>
      </c>
      <c r="B495" s="13" t="s">
        <v>1032</v>
      </c>
      <c r="C495" s="13" t="s">
        <v>1089</v>
      </c>
      <c r="D495" s="13" t="s">
        <v>153</v>
      </c>
      <c r="E495" s="13" t="s">
        <v>1</v>
      </c>
      <c r="F495" s="13" t="s">
        <v>537</v>
      </c>
      <c r="G495" s="13" t="s">
        <v>48</v>
      </c>
      <c r="H495" s="12">
        <v>33327</v>
      </c>
      <c r="I495" s="12">
        <v>1</v>
      </c>
      <c r="J495" s="14">
        <v>43438</v>
      </c>
      <c r="K495" s="14">
        <v>43355</v>
      </c>
      <c r="L495" s="14">
        <v>43644</v>
      </c>
      <c r="M495" s="16">
        <v>3205</v>
      </c>
      <c r="N495" s="16">
        <v>1794.8</v>
      </c>
      <c r="O495" s="16">
        <v>4999.8</v>
      </c>
      <c r="P495" s="15" t="s">
        <v>16</v>
      </c>
      <c r="Q495" s="15" t="s">
        <v>16</v>
      </c>
      <c r="R495" s="15" t="s">
        <v>1288</v>
      </c>
      <c r="S495" s="13" t="s">
        <v>1215</v>
      </c>
      <c r="T495" s="13" t="s">
        <v>57</v>
      </c>
    </row>
    <row r="496" spans="1:20" ht="18" customHeight="1" x14ac:dyDescent="0.25">
      <c r="A496" s="13" t="s">
        <v>28</v>
      </c>
      <c r="B496" s="13" t="s">
        <v>1032</v>
      </c>
      <c r="C496" s="13" t="s">
        <v>1089</v>
      </c>
      <c r="D496" s="13" t="s">
        <v>153</v>
      </c>
      <c r="E496" s="13" t="s">
        <v>1</v>
      </c>
      <c r="F496" s="13" t="s">
        <v>537</v>
      </c>
      <c r="G496" s="13" t="s">
        <v>48</v>
      </c>
      <c r="H496" s="12">
        <v>33327</v>
      </c>
      <c r="I496" s="12">
        <v>2</v>
      </c>
      <c r="J496" s="14">
        <v>43646</v>
      </c>
      <c r="K496" s="14">
        <v>43355</v>
      </c>
      <c r="L496" s="14">
        <v>43644</v>
      </c>
      <c r="M496" s="16">
        <v>897.44</v>
      </c>
      <c r="N496" s="16">
        <v>502.57</v>
      </c>
      <c r="O496" s="16">
        <v>1400.01</v>
      </c>
      <c r="P496" s="15" t="s">
        <v>16</v>
      </c>
      <c r="Q496" s="15" t="s">
        <v>16</v>
      </c>
      <c r="R496" s="15" t="s">
        <v>1288</v>
      </c>
      <c r="S496" s="13" t="s">
        <v>1215</v>
      </c>
      <c r="T496" s="13" t="s">
        <v>57</v>
      </c>
    </row>
    <row r="497" spans="1:20" ht="18" customHeight="1" x14ac:dyDescent="0.25">
      <c r="A497" s="13" t="s">
        <v>28</v>
      </c>
      <c r="B497" s="13" t="s">
        <v>1032</v>
      </c>
      <c r="C497" s="13" t="s">
        <v>1089</v>
      </c>
      <c r="D497" s="13" t="s">
        <v>478</v>
      </c>
      <c r="E497" s="13" t="s">
        <v>1</v>
      </c>
      <c r="F497" s="13" t="s">
        <v>1731</v>
      </c>
      <c r="G497" s="13" t="s">
        <v>48</v>
      </c>
      <c r="H497" s="12">
        <v>34528</v>
      </c>
      <c r="I497" s="12">
        <v>1</v>
      </c>
      <c r="J497" s="14">
        <v>43644</v>
      </c>
      <c r="K497" s="14">
        <v>43586</v>
      </c>
      <c r="L497" s="14">
        <v>43708</v>
      </c>
      <c r="M497" s="16">
        <v>12868</v>
      </c>
      <c r="N497" s="16">
        <v>7206</v>
      </c>
      <c r="O497" s="16">
        <v>20074</v>
      </c>
      <c r="P497" s="15" t="s">
        <v>16</v>
      </c>
      <c r="Q497" s="15" t="s">
        <v>16</v>
      </c>
      <c r="R497" s="15" t="s">
        <v>1864</v>
      </c>
      <c r="S497" s="13" t="s">
        <v>1865</v>
      </c>
      <c r="T497" s="13" t="s">
        <v>57</v>
      </c>
    </row>
    <row r="498" spans="1:20" ht="18" customHeight="1" x14ac:dyDescent="0.25">
      <c r="A498" s="13" t="s">
        <v>28</v>
      </c>
      <c r="B498" s="13" t="s">
        <v>1032</v>
      </c>
      <c r="C498" s="13" t="s">
        <v>1393</v>
      </c>
      <c r="D498" s="13" t="s">
        <v>478</v>
      </c>
      <c r="E498" s="13" t="s">
        <v>1</v>
      </c>
      <c r="F498" s="13" t="s">
        <v>480</v>
      </c>
      <c r="G498" s="13" t="s">
        <v>48</v>
      </c>
      <c r="H498" s="12">
        <v>33914</v>
      </c>
      <c r="I498" s="12">
        <v>1</v>
      </c>
      <c r="J498" s="14">
        <v>43504</v>
      </c>
      <c r="K498" s="14">
        <v>43405</v>
      </c>
      <c r="L498" s="14">
        <v>43708</v>
      </c>
      <c r="M498" s="16">
        <v>80038</v>
      </c>
      <c r="N498" s="16">
        <v>33768</v>
      </c>
      <c r="O498" s="16">
        <v>113806</v>
      </c>
      <c r="P498" s="15" t="s">
        <v>16</v>
      </c>
      <c r="Q498" s="15" t="s">
        <v>16</v>
      </c>
      <c r="R498" s="15" t="s">
        <v>1251</v>
      </c>
      <c r="S498" s="13" t="s">
        <v>1244</v>
      </c>
      <c r="T498" s="13" t="s">
        <v>57</v>
      </c>
    </row>
    <row r="499" spans="1:20" ht="18" customHeight="1" x14ac:dyDescent="0.25">
      <c r="A499" s="13" t="s">
        <v>28</v>
      </c>
      <c r="B499" s="13" t="s">
        <v>1032</v>
      </c>
      <c r="C499" s="13" t="s">
        <v>1393</v>
      </c>
      <c r="D499" s="13" t="s">
        <v>478</v>
      </c>
      <c r="E499" s="13" t="s">
        <v>1</v>
      </c>
      <c r="F499" s="13" t="s">
        <v>480</v>
      </c>
      <c r="G499" s="13" t="s">
        <v>48</v>
      </c>
      <c r="H499" s="12">
        <v>33914</v>
      </c>
      <c r="I499" s="12">
        <v>2</v>
      </c>
      <c r="J499" s="14">
        <v>43646</v>
      </c>
      <c r="K499" s="14">
        <v>43405</v>
      </c>
      <c r="L499" s="14">
        <v>43646</v>
      </c>
      <c r="M499" s="16">
        <v>1873</v>
      </c>
      <c r="N499" s="16">
        <v>1049</v>
      </c>
      <c r="O499" s="16">
        <v>2922</v>
      </c>
      <c r="P499" s="15" t="s">
        <v>16</v>
      </c>
      <c r="Q499" s="15" t="s">
        <v>16</v>
      </c>
      <c r="R499" s="15" t="s">
        <v>1251</v>
      </c>
      <c r="S499" s="13" t="s">
        <v>1244</v>
      </c>
      <c r="T499" s="13" t="s">
        <v>57</v>
      </c>
    </row>
    <row r="500" spans="1:20" ht="18" customHeight="1" x14ac:dyDescent="0.25">
      <c r="A500" s="13" t="s">
        <v>28</v>
      </c>
      <c r="B500" s="13" t="s">
        <v>1032</v>
      </c>
      <c r="C500" s="13" t="s">
        <v>1304</v>
      </c>
      <c r="D500" s="13" t="s">
        <v>652</v>
      </c>
      <c r="E500" s="13" t="s">
        <v>60</v>
      </c>
      <c r="F500" s="13" t="s">
        <v>654</v>
      </c>
      <c r="G500" s="13" t="s">
        <v>60</v>
      </c>
      <c r="H500" s="12">
        <v>29755</v>
      </c>
      <c r="I500" s="12">
        <v>9</v>
      </c>
      <c r="J500" s="14">
        <v>43646</v>
      </c>
      <c r="K500" s="14">
        <v>43282</v>
      </c>
      <c r="L500" s="14">
        <v>43646</v>
      </c>
      <c r="M500" s="16">
        <v>5980.33</v>
      </c>
      <c r="N500" s="16">
        <v>1686.45</v>
      </c>
      <c r="O500" s="16">
        <v>7666.78</v>
      </c>
      <c r="P500" s="15" t="s">
        <v>16</v>
      </c>
      <c r="Q500" s="15" t="s">
        <v>16</v>
      </c>
      <c r="R500" s="15" t="s">
        <v>1653</v>
      </c>
      <c r="S500" s="13" t="s">
        <v>1654</v>
      </c>
      <c r="T500" s="13" t="s">
        <v>57</v>
      </c>
    </row>
    <row r="501" spans="1:20" ht="18" customHeight="1" x14ac:dyDescent="0.25">
      <c r="A501" s="13" t="s">
        <v>28</v>
      </c>
      <c r="B501" s="13" t="s">
        <v>1032</v>
      </c>
      <c r="C501" s="13" t="s">
        <v>1304</v>
      </c>
      <c r="D501" s="13" t="s">
        <v>448</v>
      </c>
      <c r="E501" s="13" t="s">
        <v>60</v>
      </c>
      <c r="F501" s="13" t="s">
        <v>102</v>
      </c>
      <c r="G501" s="13" t="s">
        <v>60</v>
      </c>
      <c r="H501" s="12">
        <v>33248</v>
      </c>
      <c r="I501" s="12">
        <v>1</v>
      </c>
      <c r="J501" s="14">
        <v>43440</v>
      </c>
      <c r="K501" s="14">
        <v>43282</v>
      </c>
      <c r="L501" s="14">
        <v>43646</v>
      </c>
      <c r="M501" s="16">
        <v>2778</v>
      </c>
      <c r="N501" s="16">
        <v>222</v>
      </c>
      <c r="O501" s="16">
        <v>3000</v>
      </c>
      <c r="P501" s="15" t="s">
        <v>16</v>
      </c>
      <c r="Q501" s="15" t="s">
        <v>16</v>
      </c>
      <c r="R501" s="15" t="s">
        <v>16</v>
      </c>
      <c r="S501" s="13" t="s">
        <v>1208</v>
      </c>
      <c r="T501" s="13" t="s">
        <v>57</v>
      </c>
    </row>
    <row r="502" spans="1:20" ht="18" customHeight="1" x14ac:dyDescent="0.25">
      <c r="A502" s="13" t="s">
        <v>28</v>
      </c>
      <c r="B502" s="13" t="s">
        <v>1032</v>
      </c>
      <c r="C502" s="13" t="s">
        <v>1304</v>
      </c>
      <c r="D502" s="13" t="s">
        <v>448</v>
      </c>
      <c r="E502" s="13" t="s">
        <v>60</v>
      </c>
      <c r="F502" s="13" t="s">
        <v>102</v>
      </c>
      <c r="G502" s="13" t="s">
        <v>60</v>
      </c>
      <c r="H502" s="12">
        <v>33248</v>
      </c>
      <c r="I502" s="12">
        <v>2</v>
      </c>
      <c r="J502" s="14">
        <v>43646</v>
      </c>
      <c r="K502" s="14">
        <v>43282</v>
      </c>
      <c r="L502" s="14">
        <v>43646</v>
      </c>
      <c r="M502" s="16">
        <v>8518.52</v>
      </c>
      <c r="N502" s="16">
        <v>681.48</v>
      </c>
      <c r="O502" s="16">
        <v>9200</v>
      </c>
      <c r="P502" s="15" t="s">
        <v>16</v>
      </c>
      <c r="Q502" s="15" t="s">
        <v>16</v>
      </c>
      <c r="R502" s="15" t="s">
        <v>16</v>
      </c>
      <c r="S502" s="13" t="s">
        <v>1208</v>
      </c>
      <c r="T502" s="13" t="s">
        <v>57</v>
      </c>
    </row>
    <row r="503" spans="1:20" ht="18" customHeight="1" x14ac:dyDescent="0.25">
      <c r="A503" s="13" t="s">
        <v>28</v>
      </c>
      <c r="B503" s="13" t="s">
        <v>207</v>
      </c>
      <c r="C503" s="13" t="s">
        <v>1224</v>
      </c>
      <c r="D503" s="13" t="s">
        <v>1403</v>
      </c>
      <c r="E503" s="13" t="s">
        <v>47</v>
      </c>
      <c r="F503" s="13" t="s">
        <v>16</v>
      </c>
      <c r="G503" s="13" t="s">
        <v>16</v>
      </c>
      <c r="H503" s="12">
        <v>34060</v>
      </c>
      <c r="I503" s="12">
        <v>1</v>
      </c>
      <c r="J503" s="14">
        <v>43587</v>
      </c>
      <c r="K503" s="14">
        <v>43435</v>
      </c>
      <c r="L503" s="14">
        <v>43799</v>
      </c>
      <c r="M503" s="16">
        <v>12727</v>
      </c>
      <c r="N503" s="16">
        <v>1273</v>
      </c>
      <c r="O503" s="16">
        <v>14000</v>
      </c>
      <c r="P503" s="15" t="s">
        <v>16</v>
      </c>
      <c r="Q503" s="15" t="s">
        <v>16</v>
      </c>
      <c r="R503" s="15" t="s">
        <v>16</v>
      </c>
      <c r="S503" s="13" t="s">
        <v>1404</v>
      </c>
      <c r="T503" s="13" t="s">
        <v>57</v>
      </c>
    </row>
    <row r="504" spans="1:20" ht="18" customHeight="1" x14ac:dyDescent="0.25">
      <c r="A504" s="13" t="s">
        <v>28</v>
      </c>
      <c r="B504" s="13" t="s">
        <v>207</v>
      </c>
      <c r="C504" s="13" t="s">
        <v>208</v>
      </c>
      <c r="D504" s="13" t="s">
        <v>140</v>
      </c>
      <c r="E504" s="13" t="s">
        <v>1754</v>
      </c>
      <c r="F504" s="13" t="s">
        <v>16</v>
      </c>
      <c r="G504" s="13" t="s">
        <v>16</v>
      </c>
      <c r="H504" s="12">
        <v>31440</v>
      </c>
      <c r="I504" s="12">
        <v>3</v>
      </c>
      <c r="J504" s="14">
        <v>43368</v>
      </c>
      <c r="K504" s="14">
        <v>43358</v>
      </c>
      <c r="L504" s="14">
        <v>43555</v>
      </c>
      <c r="M504" s="16">
        <v>250000</v>
      </c>
      <c r="N504" s="16">
        <v>140000</v>
      </c>
      <c r="O504" s="16">
        <v>390000</v>
      </c>
      <c r="P504" s="15" t="s">
        <v>157</v>
      </c>
      <c r="Q504" s="15" t="s">
        <v>158</v>
      </c>
      <c r="R504" s="15" t="s">
        <v>209</v>
      </c>
      <c r="S504" s="13" t="s">
        <v>210</v>
      </c>
      <c r="T504" s="13" t="s">
        <v>57</v>
      </c>
    </row>
    <row r="505" spans="1:20" ht="18" customHeight="1" x14ac:dyDescent="0.25">
      <c r="A505" s="13" t="s">
        <v>28</v>
      </c>
      <c r="B505" s="13" t="s">
        <v>207</v>
      </c>
      <c r="C505" s="13" t="s">
        <v>208</v>
      </c>
      <c r="D505" s="13" t="s">
        <v>140</v>
      </c>
      <c r="E505" s="13" t="s">
        <v>1754</v>
      </c>
      <c r="F505" s="13" t="s">
        <v>16</v>
      </c>
      <c r="G505" s="13" t="s">
        <v>16</v>
      </c>
      <c r="H505" s="12">
        <v>31440</v>
      </c>
      <c r="I505" s="12">
        <v>4</v>
      </c>
      <c r="J505" s="14">
        <v>43635</v>
      </c>
      <c r="K505" s="14">
        <v>43556</v>
      </c>
      <c r="L505" s="14">
        <v>43921</v>
      </c>
      <c r="M505" s="16">
        <v>250000</v>
      </c>
      <c r="N505" s="16">
        <v>140000</v>
      </c>
      <c r="O505" s="16">
        <v>390000</v>
      </c>
      <c r="P505" s="15" t="s">
        <v>157</v>
      </c>
      <c r="Q505" s="15" t="s">
        <v>158</v>
      </c>
      <c r="R505" s="15" t="s">
        <v>209</v>
      </c>
      <c r="S505" s="13" t="s">
        <v>210</v>
      </c>
      <c r="T505" s="13" t="s">
        <v>57</v>
      </c>
    </row>
    <row r="506" spans="1:20" ht="18" customHeight="1" x14ac:dyDescent="0.25">
      <c r="A506" s="13" t="s">
        <v>28</v>
      </c>
      <c r="B506" s="13" t="s">
        <v>207</v>
      </c>
      <c r="C506" s="13" t="s">
        <v>316</v>
      </c>
      <c r="D506" s="13" t="s">
        <v>140</v>
      </c>
      <c r="E506" s="13" t="s">
        <v>1754</v>
      </c>
      <c r="F506" s="13" t="s">
        <v>16</v>
      </c>
      <c r="G506" s="13" t="s">
        <v>16</v>
      </c>
      <c r="H506" s="12">
        <v>31731</v>
      </c>
      <c r="I506" s="12">
        <v>2</v>
      </c>
      <c r="J506" s="14">
        <v>43286</v>
      </c>
      <c r="K506" s="14">
        <v>43282</v>
      </c>
      <c r="L506" s="14">
        <v>43646</v>
      </c>
      <c r="M506" s="16">
        <v>137700</v>
      </c>
      <c r="N506" s="16">
        <v>11016</v>
      </c>
      <c r="O506" s="16">
        <v>148716</v>
      </c>
      <c r="P506" s="15" t="s">
        <v>317</v>
      </c>
      <c r="Q506" s="15" t="s">
        <v>318</v>
      </c>
      <c r="R506" s="15" t="s">
        <v>319</v>
      </c>
      <c r="S506" s="13" t="s">
        <v>320</v>
      </c>
      <c r="T506" s="13" t="s">
        <v>57</v>
      </c>
    </row>
    <row r="507" spans="1:20" ht="18" customHeight="1" x14ac:dyDescent="0.25">
      <c r="A507" s="13" t="s">
        <v>28</v>
      </c>
      <c r="B507" s="13" t="s">
        <v>207</v>
      </c>
      <c r="C507" s="13" t="s">
        <v>316</v>
      </c>
      <c r="D507" s="13" t="s">
        <v>140</v>
      </c>
      <c r="E507" s="13" t="s">
        <v>1754</v>
      </c>
      <c r="F507" s="13" t="s">
        <v>16</v>
      </c>
      <c r="G507" s="13" t="s">
        <v>16</v>
      </c>
      <c r="H507" s="12">
        <v>31731</v>
      </c>
      <c r="I507" s="12">
        <v>3</v>
      </c>
      <c r="J507" s="14">
        <v>43644</v>
      </c>
      <c r="K507" s="14">
        <v>43647</v>
      </c>
      <c r="L507" s="14">
        <v>44012</v>
      </c>
      <c r="M507" s="16">
        <v>137700</v>
      </c>
      <c r="N507" s="16">
        <v>11016</v>
      </c>
      <c r="O507" s="16">
        <v>148716</v>
      </c>
      <c r="P507" s="15" t="s">
        <v>317</v>
      </c>
      <c r="Q507" s="15" t="s">
        <v>318</v>
      </c>
      <c r="R507" s="15" t="s">
        <v>319</v>
      </c>
      <c r="S507" s="13" t="s">
        <v>320</v>
      </c>
      <c r="T507" s="13" t="s">
        <v>57</v>
      </c>
    </row>
    <row r="508" spans="1:20" ht="18" customHeight="1" x14ac:dyDescent="0.25">
      <c r="A508" s="13" t="s">
        <v>28</v>
      </c>
      <c r="B508" s="13" t="s">
        <v>207</v>
      </c>
      <c r="C508" s="13" t="s">
        <v>985</v>
      </c>
      <c r="D508" s="13" t="s">
        <v>54</v>
      </c>
      <c r="E508" s="13" t="s">
        <v>1754</v>
      </c>
      <c r="F508" s="13" t="s">
        <v>16</v>
      </c>
      <c r="G508" s="13" t="s">
        <v>16</v>
      </c>
      <c r="H508" s="12">
        <v>29900</v>
      </c>
      <c r="I508" s="12">
        <v>5</v>
      </c>
      <c r="J508" s="14">
        <v>43497</v>
      </c>
      <c r="K508" s="14">
        <v>42736</v>
      </c>
      <c r="L508" s="14">
        <v>43830</v>
      </c>
      <c r="M508" s="16">
        <v>241506</v>
      </c>
      <c r="N508" s="16">
        <v>128275.84</v>
      </c>
      <c r="O508" s="16">
        <v>369781.84</v>
      </c>
      <c r="P508" s="15" t="s">
        <v>80</v>
      </c>
      <c r="Q508" s="15" t="s">
        <v>81</v>
      </c>
      <c r="R508" s="15" t="s">
        <v>1440</v>
      </c>
      <c r="S508" s="13" t="s">
        <v>986</v>
      </c>
      <c r="T508" s="13" t="s">
        <v>57</v>
      </c>
    </row>
    <row r="509" spans="1:20" ht="18" customHeight="1" x14ac:dyDescent="0.25">
      <c r="A509" s="13" t="s">
        <v>28</v>
      </c>
      <c r="B509" s="13" t="s">
        <v>207</v>
      </c>
      <c r="C509" s="13" t="s">
        <v>265</v>
      </c>
      <c r="D509" s="13" t="s">
        <v>1051</v>
      </c>
      <c r="E509" s="13" t="s">
        <v>60</v>
      </c>
      <c r="F509" s="13" t="s">
        <v>16</v>
      </c>
      <c r="G509" s="13" t="s">
        <v>16</v>
      </c>
      <c r="H509" s="12">
        <v>26858</v>
      </c>
      <c r="I509" s="12">
        <v>4</v>
      </c>
      <c r="J509" s="14">
        <v>43500</v>
      </c>
      <c r="K509" s="14">
        <v>43374</v>
      </c>
      <c r="L509" s="14">
        <v>43738</v>
      </c>
      <c r="M509" s="16">
        <v>145455</v>
      </c>
      <c r="N509" s="16">
        <v>14545</v>
      </c>
      <c r="O509" s="16">
        <v>160000</v>
      </c>
      <c r="P509" s="15" t="s">
        <v>16</v>
      </c>
      <c r="Q509" s="15" t="s">
        <v>16</v>
      </c>
      <c r="R509" s="15" t="s">
        <v>16</v>
      </c>
      <c r="S509" s="13" t="s">
        <v>1052</v>
      </c>
      <c r="T509" s="13" t="s">
        <v>57</v>
      </c>
    </row>
    <row r="510" spans="1:20" ht="18" customHeight="1" x14ac:dyDescent="0.25">
      <c r="A510" s="13" t="s">
        <v>28</v>
      </c>
      <c r="B510" s="13" t="s">
        <v>207</v>
      </c>
      <c r="C510" s="13" t="s">
        <v>265</v>
      </c>
      <c r="D510" s="13" t="s">
        <v>140</v>
      </c>
      <c r="E510" s="13" t="s">
        <v>1754</v>
      </c>
      <c r="F510" s="13" t="s">
        <v>16</v>
      </c>
      <c r="G510" s="13" t="s">
        <v>16</v>
      </c>
      <c r="H510" s="12">
        <v>31950</v>
      </c>
      <c r="I510" s="12">
        <v>1</v>
      </c>
      <c r="J510" s="14">
        <v>43472</v>
      </c>
      <c r="K510" s="14">
        <v>43466</v>
      </c>
      <c r="L510" s="14">
        <v>43830</v>
      </c>
      <c r="M510" s="16">
        <v>591515</v>
      </c>
      <c r="N510" s="16">
        <v>328448.40000000002</v>
      </c>
      <c r="O510" s="16">
        <v>919963.4</v>
      </c>
      <c r="P510" s="15" t="s">
        <v>1034</v>
      </c>
      <c r="Q510" s="15" t="s">
        <v>1035</v>
      </c>
      <c r="R510" s="15" t="s">
        <v>1450</v>
      </c>
      <c r="S510" s="13" t="s">
        <v>1182</v>
      </c>
      <c r="T510" s="13" t="s">
        <v>57</v>
      </c>
    </row>
    <row r="511" spans="1:20" ht="18" customHeight="1" x14ac:dyDescent="0.25">
      <c r="A511" s="13" t="s">
        <v>28</v>
      </c>
      <c r="B511" s="13" t="s">
        <v>207</v>
      </c>
      <c r="C511" s="13" t="s">
        <v>265</v>
      </c>
      <c r="D511" s="13" t="s">
        <v>266</v>
      </c>
      <c r="E511" s="13" t="s">
        <v>1</v>
      </c>
      <c r="F511" s="13" t="s">
        <v>140</v>
      </c>
      <c r="G511" s="13" t="s">
        <v>48</v>
      </c>
      <c r="H511" s="12">
        <v>32868</v>
      </c>
      <c r="I511" s="12">
        <v>1</v>
      </c>
      <c r="J511" s="14">
        <v>43318</v>
      </c>
      <c r="K511" s="14">
        <v>43252</v>
      </c>
      <c r="L511" s="14">
        <v>43585</v>
      </c>
      <c r="M511" s="16">
        <v>72151</v>
      </c>
      <c r="N511" s="16">
        <v>40404.559999999998</v>
      </c>
      <c r="O511" s="16">
        <v>112555.56</v>
      </c>
      <c r="P511" s="15" t="s">
        <v>16</v>
      </c>
      <c r="Q511" s="15" t="s">
        <v>16</v>
      </c>
      <c r="R511" s="15" t="s">
        <v>1249</v>
      </c>
      <c r="S511" s="13" t="s">
        <v>267</v>
      </c>
      <c r="T511" s="13" t="s">
        <v>57</v>
      </c>
    </row>
    <row r="512" spans="1:20" ht="18" customHeight="1" x14ac:dyDescent="0.25">
      <c r="A512" s="13" t="s">
        <v>28</v>
      </c>
      <c r="B512" s="13" t="s">
        <v>207</v>
      </c>
      <c r="C512" s="13" t="s">
        <v>265</v>
      </c>
      <c r="D512" s="13" t="s">
        <v>137</v>
      </c>
      <c r="E512" s="13" t="s">
        <v>1</v>
      </c>
      <c r="F512" s="13" t="s">
        <v>140</v>
      </c>
      <c r="G512" s="13" t="s">
        <v>48</v>
      </c>
      <c r="H512" s="12">
        <v>33252</v>
      </c>
      <c r="I512" s="12">
        <v>1</v>
      </c>
      <c r="J512" s="14">
        <v>43308</v>
      </c>
      <c r="K512" s="14">
        <v>43191</v>
      </c>
      <c r="L512" s="14">
        <v>43555</v>
      </c>
      <c r="M512" s="16">
        <v>165859</v>
      </c>
      <c r="N512" s="16">
        <v>92881.04</v>
      </c>
      <c r="O512" s="16">
        <v>258740.04</v>
      </c>
      <c r="P512" s="15" t="s">
        <v>16</v>
      </c>
      <c r="Q512" s="15" t="s">
        <v>16</v>
      </c>
      <c r="R512" s="15" t="s">
        <v>411</v>
      </c>
      <c r="S512" s="13" t="s">
        <v>178</v>
      </c>
      <c r="T512" s="13" t="s">
        <v>57</v>
      </c>
    </row>
    <row r="513" spans="1:20" ht="18" customHeight="1" x14ac:dyDescent="0.25">
      <c r="A513" s="13" t="s">
        <v>28</v>
      </c>
      <c r="B513" s="13" t="s">
        <v>207</v>
      </c>
      <c r="C513" s="13" t="s">
        <v>265</v>
      </c>
      <c r="D513" s="13" t="s">
        <v>1209</v>
      </c>
      <c r="E513" s="13" t="s">
        <v>1</v>
      </c>
      <c r="F513" s="13" t="s">
        <v>72</v>
      </c>
      <c r="G513" s="13" t="s">
        <v>48</v>
      </c>
      <c r="H513" s="12">
        <v>33368</v>
      </c>
      <c r="I513" s="12">
        <v>1</v>
      </c>
      <c r="J513" s="14">
        <v>43529</v>
      </c>
      <c r="K513" s="14">
        <v>43466</v>
      </c>
      <c r="L513" s="14">
        <v>43708</v>
      </c>
      <c r="M513" s="16">
        <v>141166</v>
      </c>
      <c r="N513" s="16">
        <v>79052.960000000006</v>
      </c>
      <c r="O513" s="16">
        <v>220218.96</v>
      </c>
      <c r="P513" s="15" t="s">
        <v>16</v>
      </c>
      <c r="Q513" s="15" t="s">
        <v>16</v>
      </c>
      <c r="R513" s="15" t="s">
        <v>1486</v>
      </c>
      <c r="S513" s="13" t="s">
        <v>1210</v>
      </c>
      <c r="T513" s="13" t="s">
        <v>57</v>
      </c>
    </row>
    <row r="514" spans="1:20" ht="18" customHeight="1" x14ac:dyDescent="0.25">
      <c r="A514" s="13" t="s">
        <v>28</v>
      </c>
      <c r="B514" s="13" t="s">
        <v>207</v>
      </c>
      <c r="C514" s="13" t="s">
        <v>265</v>
      </c>
      <c r="D514" s="13" t="s">
        <v>126</v>
      </c>
      <c r="E514" s="13" t="s">
        <v>1754</v>
      </c>
      <c r="F514" s="13" t="s">
        <v>16</v>
      </c>
      <c r="G514" s="13" t="s">
        <v>16</v>
      </c>
      <c r="H514" s="12">
        <v>33445</v>
      </c>
      <c r="I514" s="12">
        <v>1</v>
      </c>
      <c r="J514" s="14">
        <v>43566</v>
      </c>
      <c r="K514" s="14">
        <v>43570</v>
      </c>
      <c r="L514" s="14">
        <v>43921</v>
      </c>
      <c r="M514" s="16">
        <v>337857</v>
      </c>
      <c r="N514" s="16">
        <v>189199.92</v>
      </c>
      <c r="O514" s="16">
        <v>527056.92000000004</v>
      </c>
      <c r="P514" s="15" t="s">
        <v>397</v>
      </c>
      <c r="Q514" s="15" t="s">
        <v>398</v>
      </c>
      <c r="R514" s="15" t="s">
        <v>1866</v>
      </c>
      <c r="S514" s="13" t="s">
        <v>1699</v>
      </c>
      <c r="T514" s="13" t="s">
        <v>57</v>
      </c>
    </row>
    <row r="515" spans="1:20" ht="18" customHeight="1" x14ac:dyDescent="0.25">
      <c r="A515" s="13" t="s">
        <v>28</v>
      </c>
      <c r="B515" s="13" t="s">
        <v>207</v>
      </c>
      <c r="C515" s="13" t="s">
        <v>558</v>
      </c>
      <c r="D515" s="13" t="s">
        <v>391</v>
      </c>
      <c r="E515" s="13" t="s">
        <v>1754</v>
      </c>
      <c r="F515" s="13" t="s">
        <v>16</v>
      </c>
      <c r="G515" s="13" t="s">
        <v>16</v>
      </c>
      <c r="H515" s="12">
        <v>29651</v>
      </c>
      <c r="I515" s="12">
        <v>4</v>
      </c>
      <c r="J515" s="14">
        <v>43334</v>
      </c>
      <c r="K515" s="14">
        <v>43344</v>
      </c>
      <c r="L515" s="14">
        <v>43497</v>
      </c>
      <c r="M515" s="16">
        <v>137981</v>
      </c>
      <c r="N515" s="16">
        <v>11038</v>
      </c>
      <c r="O515" s="16">
        <v>149019</v>
      </c>
      <c r="P515" s="15" t="s">
        <v>559</v>
      </c>
      <c r="Q515" s="15" t="s">
        <v>560</v>
      </c>
      <c r="R515" s="15" t="s">
        <v>561</v>
      </c>
      <c r="S515" s="13" t="s">
        <v>562</v>
      </c>
      <c r="T515" s="13" t="s">
        <v>57</v>
      </c>
    </row>
    <row r="516" spans="1:20" ht="18" customHeight="1" x14ac:dyDescent="0.25">
      <c r="A516" s="13" t="s">
        <v>28</v>
      </c>
      <c r="B516" s="13" t="s">
        <v>207</v>
      </c>
      <c r="C516" s="13" t="s">
        <v>830</v>
      </c>
      <c r="D516" s="13" t="s">
        <v>140</v>
      </c>
      <c r="E516" s="13" t="s">
        <v>1754</v>
      </c>
      <c r="F516" s="13" t="s">
        <v>16</v>
      </c>
      <c r="G516" s="13" t="s">
        <v>16</v>
      </c>
      <c r="H516" s="12">
        <v>33602</v>
      </c>
      <c r="I516" s="12">
        <v>1</v>
      </c>
      <c r="J516" s="14">
        <v>43560</v>
      </c>
      <c r="K516" s="14">
        <v>43556</v>
      </c>
      <c r="L516" s="14">
        <v>43921</v>
      </c>
      <c r="M516" s="16">
        <v>325040</v>
      </c>
      <c r="N516" s="16">
        <v>182022</v>
      </c>
      <c r="O516" s="16">
        <v>507062</v>
      </c>
      <c r="P516" s="15" t="s">
        <v>397</v>
      </c>
      <c r="Q516" s="15" t="s">
        <v>398</v>
      </c>
      <c r="R516" s="15" t="s">
        <v>1537</v>
      </c>
      <c r="S516" s="13" t="s">
        <v>1207</v>
      </c>
      <c r="T516" s="13" t="s">
        <v>57</v>
      </c>
    </row>
    <row r="517" spans="1:20" ht="18" customHeight="1" x14ac:dyDescent="0.25">
      <c r="A517" s="13" t="s">
        <v>28</v>
      </c>
      <c r="B517" s="13" t="s">
        <v>77</v>
      </c>
      <c r="C517" s="13" t="s">
        <v>1686</v>
      </c>
      <c r="D517" s="13" t="s">
        <v>378</v>
      </c>
      <c r="E517" s="13" t="s">
        <v>1</v>
      </c>
      <c r="F517" s="13" t="s">
        <v>345</v>
      </c>
      <c r="G517" s="13" t="s">
        <v>48</v>
      </c>
      <c r="H517" s="12">
        <v>31159</v>
      </c>
      <c r="I517" s="12">
        <v>3</v>
      </c>
      <c r="J517" s="14">
        <v>43578</v>
      </c>
      <c r="K517" s="14">
        <v>43282</v>
      </c>
      <c r="L517" s="14">
        <v>43646</v>
      </c>
      <c r="M517" s="16">
        <v>17451</v>
      </c>
      <c r="N517" s="16">
        <v>9772.56</v>
      </c>
      <c r="O517" s="16">
        <v>27223.56</v>
      </c>
      <c r="P517" s="15" t="s">
        <v>80</v>
      </c>
      <c r="Q517" s="15" t="s">
        <v>16</v>
      </c>
      <c r="R517" s="15" t="s">
        <v>1700</v>
      </c>
      <c r="S517" s="13" t="s">
        <v>1701</v>
      </c>
      <c r="T517" s="13" t="s">
        <v>57</v>
      </c>
    </row>
    <row r="518" spans="1:20" ht="18" customHeight="1" x14ac:dyDescent="0.25">
      <c r="A518" s="13" t="s">
        <v>28</v>
      </c>
      <c r="B518" s="13" t="s">
        <v>77</v>
      </c>
      <c r="C518" s="13" t="s">
        <v>1246</v>
      </c>
      <c r="D518" s="13" t="s">
        <v>153</v>
      </c>
      <c r="E518" s="13" t="s">
        <v>1</v>
      </c>
      <c r="F518" s="13" t="s">
        <v>537</v>
      </c>
      <c r="G518" s="13" t="s">
        <v>48</v>
      </c>
      <c r="H518" s="12">
        <v>33946</v>
      </c>
      <c r="I518" s="12">
        <v>1</v>
      </c>
      <c r="J518" s="14">
        <v>43538</v>
      </c>
      <c r="K518" s="14">
        <v>43379</v>
      </c>
      <c r="L518" s="14">
        <v>43646</v>
      </c>
      <c r="M518" s="16">
        <v>26772</v>
      </c>
      <c r="N518" s="16">
        <v>14992</v>
      </c>
      <c r="O518" s="16">
        <v>41764</v>
      </c>
      <c r="P518" s="15" t="s">
        <v>16</v>
      </c>
      <c r="Q518" s="15" t="s">
        <v>16</v>
      </c>
      <c r="R518" s="15" t="s">
        <v>1424</v>
      </c>
      <c r="S518" s="13" t="s">
        <v>1264</v>
      </c>
      <c r="T518" s="13" t="s">
        <v>57</v>
      </c>
    </row>
    <row r="519" spans="1:20" ht="18" customHeight="1" x14ac:dyDescent="0.25">
      <c r="A519" s="13" t="s">
        <v>28</v>
      </c>
      <c r="B519" s="13" t="s">
        <v>77</v>
      </c>
      <c r="C519" s="13" t="s">
        <v>1246</v>
      </c>
      <c r="D519" s="13" t="s">
        <v>345</v>
      </c>
      <c r="E519" s="13" t="s">
        <v>1754</v>
      </c>
      <c r="F519" s="13" t="s">
        <v>16</v>
      </c>
      <c r="G519" s="13" t="s">
        <v>16</v>
      </c>
      <c r="H519" s="12">
        <v>34337</v>
      </c>
      <c r="I519" s="12">
        <v>1</v>
      </c>
      <c r="J519" s="14">
        <v>43595</v>
      </c>
      <c r="K519" s="14">
        <v>43617</v>
      </c>
      <c r="L519" s="14">
        <v>43982</v>
      </c>
      <c r="M519" s="16">
        <v>318385</v>
      </c>
      <c r="N519" s="16">
        <v>100432</v>
      </c>
      <c r="O519" s="16">
        <v>418817</v>
      </c>
      <c r="P519" s="15" t="s">
        <v>1262</v>
      </c>
      <c r="Q519" s="15" t="s">
        <v>1263</v>
      </c>
      <c r="R519" s="15" t="s">
        <v>1867</v>
      </c>
      <c r="S519" s="13" t="s">
        <v>1531</v>
      </c>
      <c r="T519" s="13" t="s">
        <v>57</v>
      </c>
    </row>
    <row r="520" spans="1:20" ht="18" customHeight="1" x14ac:dyDescent="0.25">
      <c r="A520" s="13" t="s">
        <v>28</v>
      </c>
      <c r="B520" s="13" t="s">
        <v>77</v>
      </c>
      <c r="C520" s="13" t="s">
        <v>78</v>
      </c>
      <c r="D520" s="13" t="s">
        <v>79</v>
      </c>
      <c r="E520" s="13" t="s">
        <v>1754</v>
      </c>
      <c r="F520" s="13" t="s">
        <v>16</v>
      </c>
      <c r="G520" s="13" t="s">
        <v>16</v>
      </c>
      <c r="H520" s="12">
        <v>30282</v>
      </c>
      <c r="I520" s="12">
        <v>4</v>
      </c>
      <c r="J520" s="14">
        <v>43357</v>
      </c>
      <c r="K520" s="14">
        <v>43355</v>
      </c>
      <c r="L520" s="14">
        <v>43496</v>
      </c>
      <c r="M520" s="16">
        <v>10000</v>
      </c>
      <c r="N520" s="16">
        <v>0</v>
      </c>
      <c r="O520" s="16">
        <v>10000</v>
      </c>
      <c r="P520" s="15" t="s">
        <v>80</v>
      </c>
      <c r="Q520" s="15" t="s">
        <v>81</v>
      </c>
      <c r="R520" s="15" t="s">
        <v>82</v>
      </c>
      <c r="S520" s="13" t="s">
        <v>83</v>
      </c>
      <c r="T520" s="13" t="s">
        <v>57</v>
      </c>
    </row>
    <row r="521" spans="1:20" ht="18" customHeight="1" x14ac:dyDescent="0.25">
      <c r="A521" s="13" t="s">
        <v>28</v>
      </c>
      <c r="B521" s="13" t="s">
        <v>77</v>
      </c>
      <c r="C521" s="13" t="s">
        <v>78</v>
      </c>
      <c r="D521" s="13" t="s">
        <v>79</v>
      </c>
      <c r="E521" s="13" t="s">
        <v>1754</v>
      </c>
      <c r="F521" s="13" t="s">
        <v>16</v>
      </c>
      <c r="G521" s="13" t="s">
        <v>16</v>
      </c>
      <c r="H521" s="12">
        <v>30282</v>
      </c>
      <c r="I521" s="12">
        <v>5</v>
      </c>
      <c r="J521" s="14">
        <v>43504</v>
      </c>
      <c r="K521" s="14">
        <v>43497</v>
      </c>
      <c r="L521" s="14">
        <v>43861</v>
      </c>
      <c r="M521" s="16">
        <v>247424</v>
      </c>
      <c r="N521" s="16">
        <v>125443.36</v>
      </c>
      <c r="O521" s="16">
        <v>372867.36</v>
      </c>
      <c r="P521" s="15" t="s">
        <v>80</v>
      </c>
      <c r="Q521" s="15" t="s">
        <v>81</v>
      </c>
      <c r="R521" s="15" t="s">
        <v>82</v>
      </c>
      <c r="S521" s="13" t="s">
        <v>83</v>
      </c>
      <c r="T521" s="13" t="s">
        <v>57</v>
      </c>
    </row>
    <row r="522" spans="1:20" ht="18" customHeight="1" x14ac:dyDescent="0.25">
      <c r="A522" s="13" t="s">
        <v>28</v>
      </c>
      <c r="B522" s="13" t="s">
        <v>77</v>
      </c>
      <c r="C522" s="13" t="s">
        <v>78</v>
      </c>
      <c r="D522" s="13" t="s">
        <v>363</v>
      </c>
      <c r="E522" s="13" t="s">
        <v>60</v>
      </c>
      <c r="F522" s="13" t="s">
        <v>79</v>
      </c>
      <c r="G522" s="13" t="s">
        <v>48</v>
      </c>
      <c r="H522" s="12">
        <v>31663</v>
      </c>
      <c r="I522" s="12">
        <v>3</v>
      </c>
      <c r="J522" s="14">
        <v>43398</v>
      </c>
      <c r="K522" s="14">
        <v>43252</v>
      </c>
      <c r="L522" s="14">
        <v>43616</v>
      </c>
      <c r="M522" s="16">
        <v>13688</v>
      </c>
      <c r="N522" s="16">
        <v>7665.28</v>
      </c>
      <c r="O522" s="16">
        <v>21353.279999999999</v>
      </c>
      <c r="P522" s="15" t="s">
        <v>16</v>
      </c>
      <c r="Q522" s="15" t="s">
        <v>16</v>
      </c>
      <c r="R522" s="15" t="s">
        <v>1057</v>
      </c>
      <c r="S522" s="13" t="s">
        <v>1058</v>
      </c>
      <c r="T522" s="13" t="s">
        <v>57</v>
      </c>
    </row>
    <row r="523" spans="1:20" ht="18" customHeight="1" x14ac:dyDescent="0.25">
      <c r="A523" s="13" t="s">
        <v>28</v>
      </c>
      <c r="B523" s="13" t="s">
        <v>77</v>
      </c>
      <c r="C523" s="13" t="s">
        <v>141</v>
      </c>
      <c r="D523" s="13" t="s">
        <v>140</v>
      </c>
      <c r="E523" s="13" t="s">
        <v>1754</v>
      </c>
      <c r="F523" s="13" t="s">
        <v>16</v>
      </c>
      <c r="G523" s="13" t="s">
        <v>16</v>
      </c>
      <c r="H523" s="12">
        <v>32796</v>
      </c>
      <c r="I523" s="12">
        <v>1</v>
      </c>
      <c r="J523" s="14">
        <v>43348</v>
      </c>
      <c r="K523" s="14">
        <v>43337</v>
      </c>
      <c r="L523" s="14">
        <v>43677</v>
      </c>
      <c r="M523" s="16">
        <v>469179.63</v>
      </c>
      <c r="N523" s="16">
        <v>262740.59999999998</v>
      </c>
      <c r="O523" s="16">
        <v>731920.24</v>
      </c>
      <c r="P523" s="15" t="s">
        <v>142</v>
      </c>
      <c r="Q523" s="15" t="s">
        <v>143</v>
      </c>
      <c r="R523" s="15" t="s">
        <v>144</v>
      </c>
      <c r="S523" s="13" t="s">
        <v>145</v>
      </c>
      <c r="T523" s="13" t="s">
        <v>57</v>
      </c>
    </row>
    <row r="524" spans="1:20" ht="18" customHeight="1" x14ac:dyDescent="0.25">
      <c r="A524" s="13" t="s">
        <v>28</v>
      </c>
      <c r="B524" s="13" t="s">
        <v>77</v>
      </c>
      <c r="C524" s="13" t="s">
        <v>268</v>
      </c>
      <c r="D524" s="13" t="s">
        <v>1005</v>
      </c>
      <c r="E524" s="13" t="s">
        <v>1</v>
      </c>
      <c r="F524" s="13" t="s">
        <v>291</v>
      </c>
      <c r="G524" s="13" t="s">
        <v>48</v>
      </c>
      <c r="H524" s="12">
        <v>28601</v>
      </c>
      <c r="I524" s="12">
        <v>5</v>
      </c>
      <c r="J524" s="14">
        <v>43425</v>
      </c>
      <c r="K524" s="14">
        <v>43252</v>
      </c>
      <c r="L524" s="14">
        <v>43373</v>
      </c>
      <c r="M524" s="16">
        <v>7814</v>
      </c>
      <c r="N524" s="16">
        <v>4103</v>
      </c>
      <c r="O524" s="16">
        <v>11917</v>
      </c>
      <c r="P524" s="15" t="s">
        <v>16</v>
      </c>
      <c r="Q524" s="15" t="s">
        <v>16</v>
      </c>
      <c r="R524" s="15" t="s">
        <v>1006</v>
      </c>
      <c r="S524" s="13" t="s">
        <v>1007</v>
      </c>
      <c r="T524" s="13" t="s">
        <v>57</v>
      </c>
    </row>
    <row r="525" spans="1:20" ht="18" customHeight="1" x14ac:dyDescent="0.25">
      <c r="A525" s="13" t="s">
        <v>28</v>
      </c>
      <c r="B525" s="13" t="s">
        <v>77</v>
      </c>
      <c r="C525" s="13" t="s">
        <v>268</v>
      </c>
      <c r="D525" s="13" t="s">
        <v>412</v>
      </c>
      <c r="E525" s="13" t="s">
        <v>1</v>
      </c>
      <c r="F525" s="13" t="s">
        <v>202</v>
      </c>
      <c r="G525" s="13" t="s">
        <v>48</v>
      </c>
      <c r="H525" s="12">
        <v>30067</v>
      </c>
      <c r="I525" s="12">
        <v>4</v>
      </c>
      <c r="J525" s="14">
        <v>43326</v>
      </c>
      <c r="K525" s="14">
        <v>43252</v>
      </c>
      <c r="L525" s="14">
        <v>43616</v>
      </c>
      <c r="M525" s="16">
        <v>718525.98</v>
      </c>
      <c r="N525" s="16">
        <v>402374.55</v>
      </c>
      <c r="O525" s="16">
        <v>1120900.53</v>
      </c>
      <c r="P525" s="15" t="s">
        <v>16</v>
      </c>
      <c r="Q525" s="15" t="s">
        <v>16</v>
      </c>
      <c r="R525" s="15" t="s">
        <v>413</v>
      </c>
      <c r="S525" s="13" t="s">
        <v>414</v>
      </c>
      <c r="T525" s="13" t="s">
        <v>57</v>
      </c>
    </row>
    <row r="526" spans="1:20" ht="18" customHeight="1" x14ac:dyDescent="0.25">
      <c r="A526" s="13" t="s">
        <v>28</v>
      </c>
      <c r="B526" s="13" t="s">
        <v>77</v>
      </c>
      <c r="C526" s="13" t="s">
        <v>268</v>
      </c>
      <c r="D526" s="13" t="s">
        <v>412</v>
      </c>
      <c r="E526" s="13" t="s">
        <v>1</v>
      </c>
      <c r="F526" s="13" t="s">
        <v>202</v>
      </c>
      <c r="G526" s="13" t="s">
        <v>48</v>
      </c>
      <c r="H526" s="12">
        <v>30067</v>
      </c>
      <c r="I526" s="12">
        <v>5</v>
      </c>
      <c r="J526" s="14">
        <v>43629</v>
      </c>
      <c r="K526" s="14">
        <v>43617</v>
      </c>
      <c r="L526" s="14">
        <v>43982</v>
      </c>
      <c r="M526" s="16">
        <v>804175</v>
      </c>
      <c r="N526" s="16">
        <v>450338</v>
      </c>
      <c r="O526" s="16">
        <v>1254513</v>
      </c>
      <c r="P526" s="15" t="s">
        <v>16</v>
      </c>
      <c r="Q526" s="15" t="s">
        <v>16</v>
      </c>
      <c r="R526" s="15" t="s">
        <v>413</v>
      </c>
      <c r="S526" s="13" t="s">
        <v>414</v>
      </c>
      <c r="T526" s="13" t="s">
        <v>57</v>
      </c>
    </row>
    <row r="527" spans="1:20" ht="18" customHeight="1" x14ac:dyDescent="0.25">
      <c r="A527" s="13" t="s">
        <v>28</v>
      </c>
      <c r="B527" s="13" t="s">
        <v>77</v>
      </c>
      <c r="C527" s="13" t="s">
        <v>268</v>
      </c>
      <c r="D527" s="13" t="s">
        <v>322</v>
      </c>
      <c r="E527" s="13" t="s">
        <v>1</v>
      </c>
      <c r="F527" s="13" t="s">
        <v>202</v>
      </c>
      <c r="G527" s="13" t="s">
        <v>48</v>
      </c>
      <c r="H527" s="12">
        <v>30076</v>
      </c>
      <c r="I527" s="12">
        <v>5</v>
      </c>
      <c r="J527" s="14">
        <v>43284</v>
      </c>
      <c r="K527" s="14">
        <v>43252</v>
      </c>
      <c r="L527" s="14">
        <v>43616</v>
      </c>
      <c r="M527" s="16">
        <v>82021</v>
      </c>
      <c r="N527" s="16">
        <v>45932</v>
      </c>
      <c r="O527" s="16">
        <v>127953</v>
      </c>
      <c r="P527" s="15" t="s">
        <v>16</v>
      </c>
      <c r="Q527" s="15" t="s">
        <v>16</v>
      </c>
      <c r="R527" s="15" t="s">
        <v>520</v>
      </c>
      <c r="S527" s="13" t="s">
        <v>521</v>
      </c>
      <c r="T527" s="13" t="s">
        <v>57</v>
      </c>
    </row>
    <row r="528" spans="1:20" ht="18" customHeight="1" x14ac:dyDescent="0.25">
      <c r="A528" s="13" t="s">
        <v>28</v>
      </c>
      <c r="B528" s="13" t="s">
        <v>77</v>
      </c>
      <c r="C528" s="13" t="s">
        <v>268</v>
      </c>
      <c r="D528" s="13" t="s">
        <v>322</v>
      </c>
      <c r="E528" s="13" t="s">
        <v>1</v>
      </c>
      <c r="F528" s="13" t="s">
        <v>202</v>
      </c>
      <c r="G528" s="13" t="s">
        <v>48</v>
      </c>
      <c r="H528" s="12">
        <v>30076</v>
      </c>
      <c r="I528" s="12">
        <v>6</v>
      </c>
      <c r="J528" s="14">
        <v>43633</v>
      </c>
      <c r="K528" s="14">
        <v>43252</v>
      </c>
      <c r="L528" s="14">
        <v>43616</v>
      </c>
      <c r="M528" s="16">
        <v>6410</v>
      </c>
      <c r="N528" s="16">
        <v>3589.6</v>
      </c>
      <c r="O528" s="16">
        <v>9999.6</v>
      </c>
      <c r="P528" s="15" t="s">
        <v>16</v>
      </c>
      <c r="Q528" s="15" t="s">
        <v>16</v>
      </c>
      <c r="R528" s="15" t="s">
        <v>520</v>
      </c>
      <c r="S528" s="13" t="s">
        <v>521</v>
      </c>
      <c r="T528" s="13" t="s">
        <v>57</v>
      </c>
    </row>
    <row r="529" spans="1:20" ht="18" customHeight="1" x14ac:dyDescent="0.25">
      <c r="A529" s="13" t="s">
        <v>28</v>
      </c>
      <c r="B529" s="13" t="s">
        <v>77</v>
      </c>
      <c r="C529" s="13" t="s">
        <v>268</v>
      </c>
      <c r="D529" s="13" t="s">
        <v>202</v>
      </c>
      <c r="E529" s="13" t="s">
        <v>1754</v>
      </c>
      <c r="F529" s="13" t="s">
        <v>16</v>
      </c>
      <c r="G529" s="13" t="s">
        <v>16</v>
      </c>
      <c r="H529" s="12">
        <v>32297</v>
      </c>
      <c r="I529" s="12">
        <v>1</v>
      </c>
      <c r="J529" s="14">
        <v>43284</v>
      </c>
      <c r="K529" s="14">
        <v>43282</v>
      </c>
      <c r="L529" s="14">
        <v>43646</v>
      </c>
      <c r="M529" s="16">
        <v>229216</v>
      </c>
      <c r="N529" s="16">
        <v>14330</v>
      </c>
      <c r="O529" s="16">
        <v>243546</v>
      </c>
      <c r="P529" s="15" t="s">
        <v>497</v>
      </c>
      <c r="Q529" s="15" t="s">
        <v>498</v>
      </c>
      <c r="R529" s="15" t="s">
        <v>499</v>
      </c>
      <c r="S529" s="13" t="s">
        <v>500</v>
      </c>
      <c r="T529" s="13" t="s">
        <v>57</v>
      </c>
    </row>
    <row r="530" spans="1:20" ht="18" customHeight="1" x14ac:dyDescent="0.25">
      <c r="A530" s="13" t="s">
        <v>28</v>
      </c>
      <c r="B530" s="13" t="s">
        <v>77</v>
      </c>
      <c r="C530" s="13" t="s">
        <v>268</v>
      </c>
      <c r="D530" s="13" t="s">
        <v>202</v>
      </c>
      <c r="E530" s="13" t="s">
        <v>1754</v>
      </c>
      <c r="F530" s="13" t="s">
        <v>16</v>
      </c>
      <c r="G530" s="13" t="s">
        <v>16</v>
      </c>
      <c r="H530" s="12">
        <v>32297</v>
      </c>
      <c r="I530" s="12">
        <v>2</v>
      </c>
      <c r="J530" s="14">
        <v>43606</v>
      </c>
      <c r="K530" s="14">
        <v>43647</v>
      </c>
      <c r="L530" s="14">
        <v>44012</v>
      </c>
      <c r="M530" s="16">
        <v>235344</v>
      </c>
      <c r="N530" s="16">
        <v>14820</v>
      </c>
      <c r="O530" s="16">
        <v>250164</v>
      </c>
      <c r="P530" s="15" t="s">
        <v>497</v>
      </c>
      <c r="Q530" s="15" t="s">
        <v>498</v>
      </c>
      <c r="R530" s="15" t="s">
        <v>499</v>
      </c>
      <c r="S530" s="13" t="s">
        <v>500</v>
      </c>
      <c r="T530" s="13" t="s">
        <v>57</v>
      </c>
    </row>
    <row r="531" spans="1:20" ht="18" customHeight="1" x14ac:dyDescent="0.25">
      <c r="A531" s="13" t="s">
        <v>28</v>
      </c>
      <c r="B531" s="13" t="s">
        <v>77</v>
      </c>
      <c r="C531" s="13" t="s">
        <v>268</v>
      </c>
      <c r="D531" s="13" t="s">
        <v>202</v>
      </c>
      <c r="E531" s="13" t="s">
        <v>1754</v>
      </c>
      <c r="F531" s="13" t="s">
        <v>16</v>
      </c>
      <c r="G531" s="13" t="s">
        <v>16</v>
      </c>
      <c r="H531" s="12">
        <v>32838</v>
      </c>
      <c r="I531" s="12">
        <v>1</v>
      </c>
      <c r="J531" s="14">
        <v>43357</v>
      </c>
      <c r="K531" s="14">
        <v>43358</v>
      </c>
      <c r="L531" s="14">
        <v>43646</v>
      </c>
      <c r="M531" s="16">
        <v>451503</v>
      </c>
      <c r="N531" s="16">
        <v>217553.84</v>
      </c>
      <c r="O531" s="16">
        <v>669056.84</v>
      </c>
      <c r="P531" s="15" t="s">
        <v>269</v>
      </c>
      <c r="Q531" s="15" t="s">
        <v>270</v>
      </c>
      <c r="R531" s="15" t="s">
        <v>271</v>
      </c>
      <c r="S531" s="13" t="s">
        <v>272</v>
      </c>
      <c r="T531" s="13" t="s">
        <v>57</v>
      </c>
    </row>
    <row r="532" spans="1:20" ht="18" customHeight="1" x14ac:dyDescent="0.25">
      <c r="A532" s="13" t="s">
        <v>28</v>
      </c>
      <c r="B532" s="13" t="s">
        <v>77</v>
      </c>
      <c r="C532" s="13" t="s">
        <v>268</v>
      </c>
      <c r="D532" s="13" t="s">
        <v>1868</v>
      </c>
      <c r="E532" s="13" t="s">
        <v>60</v>
      </c>
      <c r="F532" s="13" t="s">
        <v>202</v>
      </c>
      <c r="G532" s="13" t="s">
        <v>48</v>
      </c>
      <c r="H532" s="12">
        <v>33877</v>
      </c>
      <c r="I532" s="12">
        <v>1</v>
      </c>
      <c r="J532" s="14">
        <v>43559</v>
      </c>
      <c r="K532" s="14">
        <v>43405</v>
      </c>
      <c r="L532" s="14">
        <v>43555</v>
      </c>
      <c r="M532" s="16">
        <v>58323</v>
      </c>
      <c r="N532" s="16">
        <v>32661</v>
      </c>
      <c r="O532" s="16">
        <v>90984</v>
      </c>
      <c r="P532" s="15" t="s">
        <v>16</v>
      </c>
      <c r="Q532" s="15" t="s">
        <v>16</v>
      </c>
      <c r="R532" s="15" t="s">
        <v>1523</v>
      </c>
      <c r="S532" s="13" t="s">
        <v>955</v>
      </c>
      <c r="T532" s="13" t="s">
        <v>57</v>
      </c>
    </row>
    <row r="533" spans="1:20" ht="18" customHeight="1" x14ac:dyDescent="0.25">
      <c r="A533" s="13" t="s">
        <v>28</v>
      </c>
      <c r="B533" s="13" t="s">
        <v>77</v>
      </c>
      <c r="C533" s="13" t="s">
        <v>268</v>
      </c>
      <c r="D533" s="13" t="s">
        <v>412</v>
      </c>
      <c r="E533" s="13" t="s">
        <v>1</v>
      </c>
      <c r="F533" s="13" t="s">
        <v>202</v>
      </c>
      <c r="G533" s="13" t="s">
        <v>48</v>
      </c>
      <c r="H533" s="12">
        <v>34144</v>
      </c>
      <c r="I533" s="12">
        <v>1</v>
      </c>
      <c r="J533" s="14">
        <v>43480</v>
      </c>
      <c r="K533" s="14">
        <v>43252</v>
      </c>
      <c r="L533" s="14">
        <v>43616</v>
      </c>
      <c r="M533" s="16">
        <v>90513</v>
      </c>
      <c r="N533" s="16">
        <v>50688</v>
      </c>
      <c r="O533" s="16">
        <v>141201</v>
      </c>
      <c r="P533" s="15" t="s">
        <v>16</v>
      </c>
      <c r="Q533" s="15" t="s">
        <v>16</v>
      </c>
      <c r="R533" s="15" t="s">
        <v>1435</v>
      </c>
      <c r="S533" s="13" t="s">
        <v>414</v>
      </c>
      <c r="T533" s="13" t="s">
        <v>57</v>
      </c>
    </row>
    <row r="534" spans="1:20" ht="18" customHeight="1" x14ac:dyDescent="0.25">
      <c r="A534" s="13" t="s">
        <v>28</v>
      </c>
      <c r="B534" s="13" t="s">
        <v>77</v>
      </c>
      <c r="C534" s="13" t="s">
        <v>1681</v>
      </c>
      <c r="D534" s="13" t="s">
        <v>662</v>
      </c>
      <c r="E534" s="13" t="s">
        <v>1754</v>
      </c>
      <c r="F534" s="13" t="s">
        <v>16</v>
      </c>
      <c r="G534" s="13" t="s">
        <v>16</v>
      </c>
      <c r="H534" s="12">
        <v>28510</v>
      </c>
      <c r="I534" s="12">
        <v>5</v>
      </c>
      <c r="J534" s="14">
        <v>43620</v>
      </c>
      <c r="K534" s="14">
        <v>43617</v>
      </c>
      <c r="L534" s="14">
        <v>43982</v>
      </c>
      <c r="M534" s="16">
        <v>389351</v>
      </c>
      <c r="N534" s="16">
        <v>204409</v>
      </c>
      <c r="O534" s="16">
        <v>593760</v>
      </c>
      <c r="P534" s="15" t="s">
        <v>1682</v>
      </c>
      <c r="Q534" s="15" t="s">
        <v>1683</v>
      </c>
      <c r="R534" s="15" t="s">
        <v>1870</v>
      </c>
      <c r="S534" s="13" t="s">
        <v>1684</v>
      </c>
      <c r="T534" s="13" t="s">
        <v>57</v>
      </c>
    </row>
    <row r="535" spans="1:20" ht="18" customHeight="1" x14ac:dyDescent="0.25">
      <c r="A535" s="13" t="s">
        <v>28</v>
      </c>
      <c r="B535" s="13" t="s">
        <v>77</v>
      </c>
      <c r="C535" s="13" t="s">
        <v>1681</v>
      </c>
      <c r="D535" s="13" t="s">
        <v>534</v>
      </c>
      <c r="E535" s="13" t="s">
        <v>1</v>
      </c>
      <c r="F535" s="13" t="s">
        <v>202</v>
      </c>
      <c r="G535" s="13" t="s">
        <v>48</v>
      </c>
      <c r="H535" s="12">
        <v>32903</v>
      </c>
      <c r="I535" s="12">
        <v>1</v>
      </c>
      <c r="J535" s="14">
        <v>43615</v>
      </c>
      <c r="K535" s="14">
        <v>43296</v>
      </c>
      <c r="L535" s="14">
        <v>43555</v>
      </c>
      <c r="M535" s="16">
        <v>97879</v>
      </c>
      <c r="N535" s="16">
        <v>54812.24</v>
      </c>
      <c r="O535" s="16">
        <v>152691.24</v>
      </c>
      <c r="P535" s="15" t="s">
        <v>16</v>
      </c>
      <c r="Q535" s="15" t="s">
        <v>16</v>
      </c>
      <c r="R535" s="15" t="s">
        <v>1869</v>
      </c>
      <c r="S535" s="13" t="s">
        <v>1735</v>
      </c>
      <c r="T535" s="13" t="s">
        <v>57</v>
      </c>
    </row>
    <row r="536" spans="1:20" ht="18" customHeight="1" x14ac:dyDescent="0.25">
      <c r="A536" s="13" t="s">
        <v>28</v>
      </c>
      <c r="B536" s="13" t="s">
        <v>77</v>
      </c>
      <c r="C536" s="13" t="s">
        <v>216</v>
      </c>
      <c r="D536" s="13" t="s">
        <v>202</v>
      </c>
      <c r="E536" s="13" t="s">
        <v>1754</v>
      </c>
      <c r="F536" s="13" t="s">
        <v>16</v>
      </c>
      <c r="G536" s="13" t="s">
        <v>16</v>
      </c>
      <c r="H536" s="12">
        <v>30115</v>
      </c>
      <c r="I536" s="12">
        <v>4</v>
      </c>
      <c r="J536" s="14">
        <v>43644</v>
      </c>
      <c r="K536" s="14">
        <v>43647</v>
      </c>
      <c r="L536" s="14">
        <v>44012</v>
      </c>
      <c r="M536" s="16">
        <v>141217</v>
      </c>
      <c r="N536" s="16">
        <v>0</v>
      </c>
      <c r="O536" s="16">
        <v>141217</v>
      </c>
      <c r="P536" s="15" t="s">
        <v>1010</v>
      </c>
      <c r="Q536" s="15" t="s">
        <v>498</v>
      </c>
      <c r="R536" s="15" t="s">
        <v>1630</v>
      </c>
      <c r="S536" s="13" t="s">
        <v>1631</v>
      </c>
      <c r="T536" s="13" t="s">
        <v>57</v>
      </c>
    </row>
    <row r="537" spans="1:20" ht="18" customHeight="1" x14ac:dyDescent="0.25">
      <c r="A537" s="13" t="s">
        <v>28</v>
      </c>
      <c r="B537" s="13" t="s">
        <v>77</v>
      </c>
      <c r="C537" s="13" t="s">
        <v>216</v>
      </c>
      <c r="D537" s="13" t="s">
        <v>202</v>
      </c>
      <c r="E537" s="13" t="s">
        <v>1754</v>
      </c>
      <c r="F537" s="13" t="s">
        <v>16</v>
      </c>
      <c r="G537" s="13" t="s">
        <v>16</v>
      </c>
      <c r="H537" s="12">
        <v>32359</v>
      </c>
      <c r="I537" s="12">
        <v>1</v>
      </c>
      <c r="J537" s="14">
        <v>43448</v>
      </c>
      <c r="K537" s="14">
        <v>43344</v>
      </c>
      <c r="L537" s="14">
        <v>43708</v>
      </c>
      <c r="M537" s="16">
        <v>2840652</v>
      </c>
      <c r="N537" s="16">
        <v>939056.16</v>
      </c>
      <c r="O537" s="16">
        <v>3779708.16</v>
      </c>
      <c r="P537" s="15" t="s">
        <v>16</v>
      </c>
      <c r="Q537" s="15" t="s">
        <v>16</v>
      </c>
      <c r="R537" s="15" t="s">
        <v>1278</v>
      </c>
      <c r="S537" s="13" t="s">
        <v>1279</v>
      </c>
      <c r="T537" s="13" t="s">
        <v>57</v>
      </c>
    </row>
    <row r="538" spans="1:20" ht="18" customHeight="1" x14ac:dyDescent="0.25">
      <c r="A538" s="13" t="s">
        <v>28</v>
      </c>
      <c r="B538" s="13" t="s">
        <v>77</v>
      </c>
      <c r="C538" s="13" t="s">
        <v>216</v>
      </c>
      <c r="D538" s="13" t="s">
        <v>54</v>
      </c>
      <c r="E538" s="13" t="s">
        <v>1754</v>
      </c>
      <c r="F538" s="13" t="s">
        <v>16</v>
      </c>
      <c r="G538" s="13" t="s">
        <v>16</v>
      </c>
      <c r="H538" s="12">
        <v>32648</v>
      </c>
      <c r="I538" s="12">
        <v>1</v>
      </c>
      <c r="J538" s="14">
        <v>43355</v>
      </c>
      <c r="K538" s="14">
        <v>43344</v>
      </c>
      <c r="L538" s="14">
        <v>43677</v>
      </c>
      <c r="M538" s="16">
        <v>1334307</v>
      </c>
      <c r="N538" s="16">
        <v>747211.92</v>
      </c>
      <c r="O538" s="16">
        <v>2081518.92</v>
      </c>
      <c r="P538" s="15" t="s">
        <v>16</v>
      </c>
      <c r="Q538" s="15" t="s">
        <v>16</v>
      </c>
      <c r="R538" s="15" t="s">
        <v>217</v>
      </c>
      <c r="S538" s="13" t="s">
        <v>218</v>
      </c>
      <c r="T538" s="13" t="s">
        <v>57</v>
      </c>
    </row>
    <row r="539" spans="1:20" ht="18" customHeight="1" x14ac:dyDescent="0.25">
      <c r="A539" s="13" t="s">
        <v>28</v>
      </c>
      <c r="B539" s="13" t="s">
        <v>77</v>
      </c>
      <c r="C539" s="13" t="s">
        <v>216</v>
      </c>
      <c r="D539" s="13" t="s">
        <v>1401</v>
      </c>
      <c r="E539" s="13" t="s">
        <v>60</v>
      </c>
      <c r="F539" s="13" t="s">
        <v>16</v>
      </c>
      <c r="G539" s="13" t="s">
        <v>16</v>
      </c>
      <c r="H539" s="12">
        <v>33813</v>
      </c>
      <c r="I539" s="12">
        <v>1</v>
      </c>
      <c r="J539" s="14">
        <v>43412</v>
      </c>
      <c r="K539" s="14">
        <v>43376</v>
      </c>
      <c r="L539" s="14">
        <v>43740</v>
      </c>
      <c r="M539" s="16">
        <v>5000</v>
      </c>
      <c r="N539" s="16">
        <v>0</v>
      </c>
      <c r="O539" s="16">
        <v>5000</v>
      </c>
      <c r="P539" s="15" t="s">
        <v>16</v>
      </c>
      <c r="Q539" s="15" t="s">
        <v>16</v>
      </c>
      <c r="R539" s="15" t="s">
        <v>1402</v>
      </c>
      <c r="S539" s="13" t="s">
        <v>1676</v>
      </c>
      <c r="T539" s="13" t="s">
        <v>70</v>
      </c>
    </row>
    <row r="540" spans="1:20" ht="18" customHeight="1" x14ac:dyDescent="0.25">
      <c r="A540" s="13" t="s">
        <v>28</v>
      </c>
      <c r="B540" s="13" t="s">
        <v>77</v>
      </c>
      <c r="C540" s="13" t="s">
        <v>680</v>
      </c>
      <c r="D540" s="13" t="s">
        <v>681</v>
      </c>
      <c r="E540" s="13" t="s">
        <v>47</v>
      </c>
      <c r="F540" s="13" t="s">
        <v>16</v>
      </c>
      <c r="G540" s="13" t="s">
        <v>16</v>
      </c>
      <c r="H540" s="12">
        <v>32928</v>
      </c>
      <c r="I540" s="12">
        <v>2</v>
      </c>
      <c r="J540" s="14">
        <v>43448</v>
      </c>
      <c r="K540" s="14">
        <v>43448</v>
      </c>
      <c r="L540" s="14">
        <v>43465</v>
      </c>
      <c r="M540" s="16">
        <v>166667</v>
      </c>
      <c r="N540" s="16">
        <v>33333</v>
      </c>
      <c r="O540" s="16">
        <v>200000</v>
      </c>
      <c r="P540" s="15" t="s">
        <v>16</v>
      </c>
      <c r="Q540" s="15" t="s">
        <v>16</v>
      </c>
      <c r="R540" s="15" t="s">
        <v>16</v>
      </c>
      <c r="S540" s="13" t="s">
        <v>682</v>
      </c>
      <c r="T540" s="13" t="s">
        <v>57</v>
      </c>
    </row>
    <row r="541" spans="1:20" ht="18" customHeight="1" x14ac:dyDescent="0.25">
      <c r="A541" s="13" t="s">
        <v>28</v>
      </c>
      <c r="B541" s="13" t="s">
        <v>77</v>
      </c>
      <c r="C541" s="13" t="s">
        <v>680</v>
      </c>
      <c r="D541" s="13" t="s">
        <v>681</v>
      </c>
      <c r="E541" s="13" t="s">
        <v>47</v>
      </c>
      <c r="F541" s="13" t="s">
        <v>16</v>
      </c>
      <c r="G541" s="13" t="s">
        <v>16</v>
      </c>
      <c r="H541" s="12">
        <v>34730</v>
      </c>
      <c r="I541" s="12">
        <v>1</v>
      </c>
      <c r="J541" s="14">
        <v>43644</v>
      </c>
      <c r="K541" s="14">
        <v>43479</v>
      </c>
      <c r="L541" s="14">
        <v>43830</v>
      </c>
      <c r="M541" s="16">
        <v>1000000</v>
      </c>
      <c r="N541" s="16">
        <v>200000</v>
      </c>
      <c r="O541" s="16">
        <v>1200000</v>
      </c>
      <c r="P541" s="15" t="s">
        <v>16</v>
      </c>
      <c r="Q541" s="15" t="s">
        <v>16</v>
      </c>
      <c r="R541" s="15" t="s">
        <v>1871</v>
      </c>
      <c r="S541" s="13" t="s">
        <v>682</v>
      </c>
      <c r="T541" s="13" t="s">
        <v>57</v>
      </c>
    </row>
    <row r="542" spans="1:20" ht="18" customHeight="1" x14ac:dyDescent="0.25">
      <c r="A542" s="13" t="s">
        <v>28</v>
      </c>
      <c r="B542" s="13" t="s">
        <v>77</v>
      </c>
      <c r="C542" s="13" t="s">
        <v>321</v>
      </c>
      <c r="D542" s="13" t="s">
        <v>322</v>
      </c>
      <c r="E542" s="13" t="s">
        <v>1</v>
      </c>
      <c r="F542" s="13" t="s">
        <v>202</v>
      </c>
      <c r="G542" s="13" t="s">
        <v>48</v>
      </c>
      <c r="H542" s="12">
        <v>32996</v>
      </c>
      <c r="I542" s="12">
        <v>2</v>
      </c>
      <c r="J542" s="14">
        <v>43298</v>
      </c>
      <c r="K542" s="14">
        <v>43252</v>
      </c>
      <c r="L542" s="14">
        <v>43616</v>
      </c>
      <c r="M542" s="16">
        <v>128205</v>
      </c>
      <c r="N542" s="16">
        <v>71794.8</v>
      </c>
      <c r="O542" s="16">
        <v>199999.8</v>
      </c>
      <c r="P542" s="15" t="s">
        <v>16</v>
      </c>
      <c r="Q542" s="15" t="s">
        <v>16</v>
      </c>
      <c r="R542" s="15" t="s">
        <v>323</v>
      </c>
      <c r="S542" s="13" t="s">
        <v>324</v>
      </c>
      <c r="T542" s="13" t="s">
        <v>57</v>
      </c>
    </row>
    <row r="543" spans="1:20" ht="18" customHeight="1" x14ac:dyDescent="0.25">
      <c r="A543" s="13" t="s">
        <v>28</v>
      </c>
      <c r="B543" s="13" t="s">
        <v>77</v>
      </c>
      <c r="C543" s="13" t="s">
        <v>321</v>
      </c>
      <c r="D543" s="13" t="s">
        <v>322</v>
      </c>
      <c r="E543" s="13" t="s">
        <v>1</v>
      </c>
      <c r="F543" s="13" t="s">
        <v>202</v>
      </c>
      <c r="G543" s="13" t="s">
        <v>48</v>
      </c>
      <c r="H543" s="12">
        <v>32996</v>
      </c>
      <c r="I543" s="12">
        <v>3</v>
      </c>
      <c r="J543" s="14">
        <v>43629</v>
      </c>
      <c r="K543" s="14">
        <v>43252</v>
      </c>
      <c r="L543" s="14">
        <v>43616</v>
      </c>
      <c r="M543" s="16">
        <v>8462</v>
      </c>
      <c r="N543" s="16">
        <v>4738.72</v>
      </c>
      <c r="O543" s="16">
        <v>13200.72</v>
      </c>
      <c r="P543" s="15" t="s">
        <v>16</v>
      </c>
      <c r="Q543" s="15" t="s">
        <v>16</v>
      </c>
      <c r="R543" s="15" t="s">
        <v>323</v>
      </c>
      <c r="S543" s="13" t="s">
        <v>324</v>
      </c>
      <c r="T543" s="13" t="s">
        <v>57</v>
      </c>
    </row>
    <row r="544" spans="1:20" ht="18" customHeight="1" x14ac:dyDescent="0.25">
      <c r="A544" s="13" t="s">
        <v>28</v>
      </c>
      <c r="B544" s="13" t="s">
        <v>77</v>
      </c>
      <c r="C544" s="13" t="s">
        <v>1872</v>
      </c>
      <c r="D544" s="13" t="s">
        <v>1611</v>
      </c>
      <c r="E544" s="13" t="s">
        <v>60</v>
      </c>
      <c r="F544" s="13" t="s">
        <v>109</v>
      </c>
      <c r="G544" s="13" t="s">
        <v>48</v>
      </c>
      <c r="H544" s="12">
        <v>32202</v>
      </c>
      <c r="I544" s="12">
        <v>2</v>
      </c>
      <c r="J544" s="14">
        <v>43644</v>
      </c>
      <c r="K544" s="14">
        <v>43344</v>
      </c>
      <c r="L544" s="14">
        <v>44074</v>
      </c>
      <c r="M544" s="16">
        <v>125218</v>
      </c>
      <c r="N544" s="16">
        <v>18783</v>
      </c>
      <c r="O544" s="16">
        <v>144001</v>
      </c>
      <c r="P544" s="15" t="s">
        <v>16</v>
      </c>
      <c r="Q544" s="15" t="s">
        <v>16</v>
      </c>
      <c r="R544" s="15" t="s">
        <v>1612</v>
      </c>
      <c r="S544" s="13" t="s">
        <v>1613</v>
      </c>
      <c r="T544" s="13" t="s">
        <v>70</v>
      </c>
    </row>
    <row r="545" spans="1:20" ht="18" customHeight="1" x14ac:dyDescent="0.25">
      <c r="A545" s="13" t="s">
        <v>28</v>
      </c>
      <c r="B545" s="13" t="s">
        <v>77</v>
      </c>
      <c r="C545" s="13" t="s">
        <v>201</v>
      </c>
      <c r="D545" s="13" t="s">
        <v>202</v>
      </c>
      <c r="E545" s="13" t="s">
        <v>1754</v>
      </c>
      <c r="F545" s="13" t="s">
        <v>16</v>
      </c>
      <c r="G545" s="13" t="s">
        <v>16</v>
      </c>
      <c r="H545" s="12">
        <v>30757</v>
      </c>
      <c r="I545" s="12">
        <v>2</v>
      </c>
      <c r="J545" s="14">
        <v>43307</v>
      </c>
      <c r="K545" s="14">
        <v>43313</v>
      </c>
      <c r="L545" s="14">
        <v>43677</v>
      </c>
      <c r="M545" s="16">
        <v>481720</v>
      </c>
      <c r="N545" s="16">
        <v>269763.20000000001</v>
      </c>
      <c r="O545" s="16">
        <v>751483.2</v>
      </c>
      <c r="P545" s="15" t="s">
        <v>203</v>
      </c>
      <c r="Q545" s="15" t="s">
        <v>204</v>
      </c>
      <c r="R545" s="15" t="s">
        <v>205</v>
      </c>
      <c r="S545" s="13" t="s">
        <v>206</v>
      </c>
      <c r="T545" s="13" t="s">
        <v>57</v>
      </c>
    </row>
    <row r="546" spans="1:20" ht="18" customHeight="1" x14ac:dyDescent="0.25">
      <c r="A546" s="13" t="s">
        <v>28</v>
      </c>
      <c r="B546" s="13" t="s">
        <v>77</v>
      </c>
      <c r="C546" s="13" t="s">
        <v>824</v>
      </c>
      <c r="D546" s="13" t="s">
        <v>825</v>
      </c>
      <c r="E546" s="13" t="s">
        <v>1</v>
      </c>
      <c r="F546" s="13" t="s">
        <v>16</v>
      </c>
      <c r="G546" s="13" t="s">
        <v>16</v>
      </c>
      <c r="H546" s="12">
        <v>33714</v>
      </c>
      <c r="I546" s="12">
        <v>1</v>
      </c>
      <c r="J546" s="14">
        <v>43467</v>
      </c>
      <c r="K546" s="14">
        <v>43344</v>
      </c>
      <c r="L546" s="14">
        <v>43708</v>
      </c>
      <c r="M546" s="16">
        <v>31063</v>
      </c>
      <c r="N546" s="16">
        <v>3106</v>
      </c>
      <c r="O546" s="16">
        <v>34169</v>
      </c>
      <c r="P546" s="15" t="s">
        <v>16</v>
      </c>
      <c r="Q546" s="15" t="s">
        <v>16</v>
      </c>
      <c r="R546" s="15" t="s">
        <v>16</v>
      </c>
      <c r="S546" s="13" t="s">
        <v>826</v>
      </c>
      <c r="T546" s="13" t="s">
        <v>57</v>
      </c>
    </row>
    <row r="547" spans="1:20" ht="18" customHeight="1" x14ac:dyDescent="0.25">
      <c r="A547" s="13" t="s">
        <v>28</v>
      </c>
      <c r="B547" s="13" t="s">
        <v>77</v>
      </c>
      <c r="C547" s="13" t="s">
        <v>231</v>
      </c>
      <c r="D547" s="13" t="s">
        <v>189</v>
      </c>
      <c r="E547" s="13" t="s">
        <v>1754</v>
      </c>
      <c r="F547" s="13" t="s">
        <v>16</v>
      </c>
      <c r="G547" s="13" t="s">
        <v>16</v>
      </c>
      <c r="H547" s="12">
        <v>32358</v>
      </c>
      <c r="I547" s="12">
        <v>2</v>
      </c>
      <c r="J547" s="14">
        <v>43350</v>
      </c>
      <c r="K547" s="14">
        <v>43344</v>
      </c>
      <c r="L547" s="14">
        <v>43708</v>
      </c>
      <c r="M547" s="16">
        <v>77439</v>
      </c>
      <c r="N547" s="16">
        <v>43365.84</v>
      </c>
      <c r="O547" s="16">
        <v>120804.84</v>
      </c>
      <c r="P547" s="15" t="s">
        <v>16</v>
      </c>
      <c r="Q547" s="15" t="s">
        <v>16</v>
      </c>
      <c r="R547" s="15" t="s">
        <v>232</v>
      </c>
      <c r="S547" s="13" t="s">
        <v>233</v>
      </c>
      <c r="T547" s="13" t="s">
        <v>57</v>
      </c>
    </row>
    <row r="548" spans="1:20" ht="18" customHeight="1" x14ac:dyDescent="0.25">
      <c r="A548" s="13" t="s">
        <v>28</v>
      </c>
      <c r="B548" s="13" t="s">
        <v>77</v>
      </c>
      <c r="C548" s="13" t="s">
        <v>231</v>
      </c>
      <c r="D548" s="13" t="s">
        <v>1728</v>
      </c>
      <c r="E548" s="13" t="s">
        <v>1</v>
      </c>
      <c r="F548" s="13" t="s">
        <v>202</v>
      </c>
      <c r="G548" s="13" t="s">
        <v>48</v>
      </c>
      <c r="H548" s="12">
        <v>33079</v>
      </c>
      <c r="I548" s="12">
        <v>1</v>
      </c>
      <c r="J548" s="14">
        <v>43600</v>
      </c>
      <c r="K548" s="14">
        <v>43358</v>
      </c>
      <c r="L548" s="14">
        <v>43616</v>
      </c>
      <c r="M548" s="16">
        <v>14259</v>
      </c>
      <c r="N548" s="16">
        <v>7985.04</v>
      </c>
      <c r="O548" s="16">
        <v>22244.04</v>
      </c>
      <c r="P548" s="15" t="s">
        <v>16</v>
      </c>
      <c r="Q548" s="15" t="s">
        <v>16</v>
      </c>
      <c r="R548" s="15" t="s">
        <v>1873</v>
      </c>
      <c r="S548" s="13" t="s">
        <v>1729</v>
      </c>
      <c r="T548" s="13" t="s">
        <v>57</v>
      </c>
    </row>
    <row r="549" spans="1:20" ht="18" customHeight="1" x14ac:dyDescent="0.25">
      <c r="A549" s="13" t="s">
        <v>28</v>
      </c>
      <c r="B549" s="13" t="s">
        <v>730</v>
      </c>
      <c r="C549" s="13" t="s">
        <v>731</v>
      </c>
      <c r="D549" s="13" t="s">
        <v>732</v>
      </c>
      <c r="E549" s="13" t="s">
        <v>1754</v>
      </c>
      <c r="F549" s="13" t="s">
        <v>16</v>
      </c>
      <c r="G549" s="13" t="s">
        <v>16</v>
      </c>
      <c r="H549" s="12">
        <v>33571</v>
      </c>
      <c r="I549" s="12">
        <v>1</v>
      </c>
      <c r="J549" s="14">
        <v>43504</v>
      </c>
      <c r="K549" s="14">
        <v>43373</v>
      </c>
      <c r="L549" s="14">
        <v>43737</v>
      </c>
      <c r="M549" s="16">
        <v>380032</v>
      </c>
      <c r="N549" s="16">
        <v>144412</v>
      </c>
      <c r="O549" s="16">
        <v>524444</v>
      </c>
      <c r="P549" s="15" t="s">
        <v>733</v>
      </c>
      <c r="Q549" s="15" t="s">
        <v>734</v>
      </c>
      <c r="R549" s="15" t="s">
        <v>1421</v>
      </c>
      <c r="S549" s="13" t="s">
        <v>735</v>
      </c>
      <c r="T549" s="13" t="s">
        <v>70</v>
      </c>
    </row>
    <row r="550" spans="1:20" ht="18" customHeight="1" x14ac:dyDescent="0.25">
      <c r="A550" s="13" t="s">
        <v>28</v>
      </c>
      <c r="B550" s="13" t="s">
        <v>346</v>
      </c>
      <c r="C550" s="13" t="s">
        <v>347</v>
      </c>
      <c r="D550" s="13" t="s">
        <v>1128</v>
      </c>
      <c r="E550" s="13" t="s">
        <v>1</v>
      </c>
      <c r="F550" s="13" t="s">
        <v>189</v>
      </c>
      <c r="G550" s="13" t="s">
        <v>48</v>
      </c>
      <c r="H550" s="12">
        <v>31269</v>
      </c>
      <c r="I550" s="12">
        <v>3</v>
      </c>
      <c r="J550" s="14">
        <v>43547</v>
      </c>
      <c r="K550" s="14">
        <v>43191</v>
      </c>
      <c r="L550" s="14">
        <v>43555</v>
      </c>
      <c r="M550" s="16">
        <v>9646</v>
      </c>
      <c r="N550" s="16">
        <v>5401.76</v>
      </c>
      <c r="O550" s="16">
        <v>15047.76</v>
      </c>
      <c r="P550" s="15" t="s">
        <v>16</v>
      </c>
      <c r="Q550" s="15" t="s">
        <v>16</v>
      </c>
      <c r="R550" s="15" t="s">
        <v>1473</v>
      </c>
      <c r="S550" s="13" t="s">
        <v>1474</v>
      </c>
      <c r="T550" s="13" t="s">
        <v>57</v>
      </c>
    </row>
    <row r="551" spans="1:20" ht="18" customHeight="1" x14ac:dyDescent="0.25">
      <c r="A551" s="13" t="s">
        <v>28</v>
      </c>
      <c r="B551" s="13" t="s">
        <v>346</v>
      </c>
      <c r="C551" s="13" t="s">
        <v>347</v>
      </c>
      <c r="D551" s="13" t="s">
        <v>1128</v>
      </c>
      <c r="E551" s="13" t="s">
        <v>1</v>
      </c>
      <c r="F551" s="13" t="s">
        <v>1558</v>
      </c>
      <c r="G551" s="13" t="s">
        <v>48</v>
      </c>
      <c r="H551" s="12">
        <v>33064</v>
      </c>
      <c r="I551" s="12">
        <v>1</v>
      </c>
      <c r="J551" s="14">
        <v>43581</v>
      </c>
      <c r="K551" s="14">
        <v>43502</v>
      </c>
      <c r="L551" s="14">
        <v>43861</v>
      </c>
      <c r="M551" s="16">
        <v>70568</v>
      </c>
      <c r="N551" s="16">
        <v>36443.68</v>
      </c>
      <c r="O551" s="16">
        <v>107011.68</v>
      </c>
      <c r="P551" s="15" t="s">
        <v>16</v>
      </c>
      <c r="Q551" s="15" t="s">
        <v>16</v>
      </c>
      <c r="R551" s="15" t="s">
        <v>1874</v>
      </c>
      <c r="S551" s="13" t="s">
        <v>1749</v>
      </c>
      <c r="T551" s="13" t="s">
        <v>57</v>
      </c>
    </row>
    <row r="552" spans="1:20" ht="18" customHeight="1" x14ac:dyDescent="0.25">
      <c r="A552" s="13" t="s">
        <v>28</v>
      </c>
      <c r="B552" s="13" t="s">
        <v>346</v>
      </c>
      <c r="C552" s="13" t="s">
        <v>347</v>
      </c>
      <c r="D552" s="13" t="s">
        <v>348</v>
      </c>
      <c r="E552" s="13" t="s">
        <v>60</v>
      </c>
      <c r="F552" s="13" t="s">
        <v>16</v>
      </c>
      <c r="G552" s="13" t="s">
        <v>16</v>
      </c>
      <c r="H552" s="12">
        <v>33092</v>
      </c>
      <c r="I552" s="12">
        <v>1</v>
      </c>
      <c r="J552" s="14">
        <v>43301</v>
      </c>
      <c r="K552" s="14">
        <v>43282</v>
      </c>
      <c r="L552" s="14">
        <v>43829</v>
      </c>
      <c r="M552" s="16">
        <v>99781</v>
      </c>
      <c r="N552" s="16">
        <v>0</v>
      </c>
      <c r="O552" s="16">
        <v>99781</v>
      </c>
      <c r="P552" s="15" t="s">
        <v>16</v>
      </c>
      <c r="Q552" s="15" t="s">
        <v>16</v>
      </c>
      <c r="R552" s="15" t="s">
        <v>16</v>
      </c>
      <c r="S552" s="13" t="s">
        <v>349</v>
      </c>
      <c r="T552" s="13" t="s">
        <v>57</v>
      </c>
    </row>
    <row r="553" spans="1:20" ht="18" customHeight="1" x14ac:dyDescent="0.25">
      <c r="A553" s="13" t="s">
        <v>28</v>
      </c>
      <c r="B553" s="13" t="s">
        <v>346</v>
      </c>
      <c r="C553" s="13" t="s">
        <v>1063</v>
      </c>
      <c r="D553" s="13" t="s">
        <v>480</v>
      </c>
      <c r="E553" s="13" t="s">
        <v>1754</v>
      </c>
      <c r="F553" s="13" t="s">
        <v>16</v>
      </c>
      <c r="G553" s="13" t="s">
        <v>16</v>
      </c>
      <c r="H553" s="12">
        <v>33422</v>
      </c>
      <c r="I553" s="12">
        <v>1</v>
      </c>
      <c r="J553" s="14">
        <v>43629</v>
      </c>
      <c r="K553" s="14">
        <v>43631</v>
      </c>
      <c r="L553" s="14">
        <v>43996</v>
      </c>
      <c r="M553" s="16">
        <v>203500</v>
      </c>
      <c r="N553" s="16">
        <v>0</v>
      </c>
      <c r="O553" s="16">
        <v>203500</v>
      </c>
      <c r="P553" s="15" t="s">
        <v>1744</v>
      </c>
      <c r="Q553" s="15" t="s">
        <v>1745</v>
      </c>
      <c r="R553" s="15" t="s">
        <v>1875</v>
      </c>
      <c r="S553" s="13" t="s">
        <v>1751</v>
      </c>
      <c r="T553" s="13" t="s">
        <v>57</v>
      </c>
    </row>
    <row r="554" spans="1:20" ht="18" customHeight="1" x14ac:dyDescent="0.25">
      <c r="A554" s="13" t="s">
        <v>28</v>
      </c>
      <c r="B554" s="13" t="s">
        <v>346</v>
      </c>
      <c r="C554" s="13" t="s">
        <v>467</v>
      </c>
      <c r="D554" s="13" t="s">
        <v>54</v>
      </c>
      <c r="E554" s="13" t="s">
        <v>1754</v>
      </c>
      <c r="F554" s="13" t="s">
        <v>16</v>
      </c>
      <c r="G554" s="13" t="s">
        <v>16</v>
      </c>
      <c r="H554" s="12">
        <v>31298</v>
      </c>
      <c r="I554" s="12">
        <v>2</v>
      </c>
      <c r="J554" s="14">
        <v>43307</v>
      </c>
      <c r="K554" s="14">
        <v>43313</v>
      </c>
      <c r="L554" s="14">
        <v>43677</v>
      </c>
      <c r="M554" s="16">
        <v>192500</v>
      </c>
      <c r="N554" s="16">
        <v>107800</v>
      </c>
      <c r="O554" s="16">
        <v>300300</v>
      </c>
      <c r="P554" s="15" t="s">
        <v>157</v>
      </c>
      <c r="Q554" s="15" t="s">
        <v>158</v>
      </c>
      <c r="R554" s="15" t="s">
        <v>468</v>
      </c>
      <c r="S554" s="13" t="s">
        <v>469</v>
      </c>
      <c r="T554" s="13" t="s">
        <v>57</v>
      </c>
    </row>
    <row r="555" spans="1:20" ht="18" customHeight="1" x14ac:dyDescent="0.25">
      <c r="A555" s="13" t="s">
        <v>28</v>
      </c>
      <c r="B555" s="13" t="s">
        <v>834</v>
      </c>
      <c r="C555" s="13" t="s">
        <v>1625</v>
      </c>
      <c r="D555" s="13" t="s">
        <v>1576</v>
      </c>
      <c r="E555" s="13" t="s">
        <v>60</v>
      </c>
      <c r="F555" s="13" t="s">
        <v>189</v>
      </c>
      <c r="G555" s="13" t="s">
        <v>48</v>
      </c>
      <c r="H555" s="12">
        <v>29781</v>
      </c>
      <c r="I555" s="12">
        <v>6</v>
      </c>
      <c r="J555" s="14">
        <v>43646</v>
      </c>
      <c r="K555" s="14">
        <v>43282</v>
      </c>
      <c r="L555" s="14">
        <v>43646</v>
      </c>
      <c r="M555" s="16">
        <v>20280.810000000001</v>
      </c>
      <c r="N555" s="16">
        <v>5719.19</v>
      </c>
      <c r="O555" s="16">
        <v>26000</v>
      </c>
      <c r="P555" s="15" t="s">
        <v>16</v>
      </c>
      <c r="Q555" s="15" t="s">
        <v>16</v>
      </c>
      <c r="R555" s="15" t="s">
        <v>1626</v>
      </c>
      <c r="S555" s="13" t="s">
        <v>1627</v>
      </c>
      <c r="T555" s="13" t="s">
        <v>57</v>
      </c>
    </row>
    <row r="556" spans="1:20" ht="18" customHeight="1" x14ac:dyDescent="0.25">
      <c r="A556" s="13" t="s">
        <v>28</v>
      </c>
      <c r="B556" s="13" t="s">
        <v>1047</v>
      </c>
      <c r="C556" s="13" t="s">
        <v>1048</v>
      </c>
      <c r="D556" s="13" t="s">
        <v>1049</v>
      </c>
      <c r="E556" s="13" t="s">
        <v>47</v>
      </c>
      <c r="F556" s="13" t="s">
        <v>16</v>
      </c>
      <c r="G556" s="13" t="s">
        <v>16</v>
      </c>
      <c r="H556" s="12">
        <v>33866</v>
      </c>
      <c r="I556" s="12">
        <v>1</v>
      </c>
      <c r="J556" s="14">
        <v>43420</v>
      </c>
      <c r="K556" s="14">
        <v>43395</v>
      </c>
      <c r="L556" s="14">
        <v>43759</v>
      </c>
      <c r="M556" s="16">
        <v>118333</v>
      </c>
      <c r="N556" s="16">
        <v>23666</v>
      </c>
      <c r="O556" s="16">
        <v>141999</v>
      </c>
      <c r="P556" s="15" t="s">
        <v>16</v>
      </c>
      <c r="Q556" s="15" t="s">
        <v>16</v>
      </c>
      <c r="R556" s="15" t="s">
        <v>16</v>
      </c>
      <c r="S556" s="13" t="s">
        <v>1180</v>
      </c>
      <c r="T556" s="13" t="s">
        <v>57</v>
      </c>
    </row>
    <row r="557" spans="1:20" ht="18" customHeight="1" x14ac:dyDescent="0.25">
      <c r="A557" s="13" t="s">
        <v>28</v>
      </c>
      <c r="B557" s="13" t="s">
        <v>611</v>
      </c>
      <c r="C557" s="13" t="s">
        <v>612</v>
      </c>
      <c r="D557" s="13" t="s">
        <v>436</v>
      </c>
      <c r="E557" s="13" t="s">
        <v>1</v>
      </c>
      <c r="F557" s="13" t="s">
        <v>1876</v>
      </c>
      <c r="G557" s="13" t="s">
        <v>60</v>
      </c>
      <c r="H557" s="12">
        <v>33364</v>
      </c>
      <c r="I557" s="12">
        <v>1</v>
      </c>
      <c r="J557" s="14">
        <v>43320</v>
      </c>
      <c r="K557" s="14">
        <v>43191</v>
      </c>
      <c r="L557" s="14">
        <v>43343</v>
      </c>
      <c r="M557" s="16">
        <v>16203</v>
      </c>
      <c r="N557" s="16">
        <v>0</v>
      </c>
      <c r="O557" s="16">
        <v>16203</v>
      </c>
      <c r="P557" s="15" t="s">
        <v>16</v>
      </c>
      <c r="Q557" s="15" t="s">
        <v>16</v>
      </c>
      <c r="R557" s="15" t="s">
        <v>613</v>
      </c>
      <c r="S557" s="13" t="s">
        <v>614</v>
      </c>
      <c r="T557" s="13" t="s">
        <v>57</v>
      </c>
    </row>
    <row r="558" spans="1:20" ht="18" customHeight="1" x14ac:dyDescent="0.25">
      <c r="A558" s="13" t="s">
        <v>28</v>
      </c>
      <c r="B558" s="13" t="s">
        <v>836</v>
      </c>
      <c r="C558" s="13" t="s">
        <v>943</v>
      </c>
      <c r="D558" s="13" t="s">
        <v>415</v>
      </c>
      <c r="E558" s="13" t="s">
        <v>1</v>
      </c>
      <c r="F558" s="13" t="s">
        <v>345</v>
      </c>
      <c r="G558" s="13" t="s">
        <v>48</v>
      </c>
      <c r="H558" s="12">
        <v>30167</v>
      </c>
      <c r="I558" s="12">
        <v>5</v>
      </c>
      <c r="J558" s="14">
        <v>43419</v>
      </c>
      <c r="K558" s="14">
        <v>43313</v>
      </c>
      <c r="L558" s="14">
        <v>43677</v>
      </c>
      <c r="M558" s="16">
        <v>5000</v>
      </c>
      <c r="N558" s="16">
        <v>1400</v>
      </c>
      <c r="O558" s="16">
        <v>6400</v>
      </c>
      <c r="P558" s="15" t="s">
        <v>16</v>
      </c>
      <c r="Q558" s="15" t="s">
        <v>16</v>
      </c>
      <c r="R558" s="15" t="s">
        <v>944</v>
      </c>
      <c r="S558" s="13" t="s">
        <v>945</v>
      </c>
      <c r="T558" s="13" t="s">
        <v>57</v>
      </c>
    </row>
    <row r="559" spans="1:20" ht="18" customHeight="1" x14ac:dyDescent="0.25">
      <c r="A559" s="13" t="s">
        <v>28</v>
      </c>
      <c r="B559" s="13" t="s">
        <v>840</v>
      </c>
      <c r="C559" s="13" t="s">
        <v>1011</v>
      </c>
      <c r="D559" s="13" t="s">
        <v>1691</v>
      </c>
      <c r="E559" s="13" t="s">
        <v>47</v>
      </c>
      <c r="F559" s="13" t="s">
        <v>16</v>
      </c>
      <c r="G559" s="13" t="s">
        <v>16</v>
      </c>
      <c r="H559" s="12">
        <v>30065</v>
      </c>
      <c r="I559" s="12">
        <v>5</v>
      </c>
      <c r="J559" s="14">
        <v>43646</v>
      </c>
      <c r="K559" s="14">
        <v>43282</v>
      </c>
      <c r="L559" s="14">
        <v>43646</v>
      </c>
      <c r="M559" s="16">
        <v>48656.25</v>
      </c>
      <c r="N559" s="16">
        <v>13623.75</v>
      </c>
      <c r="O559" s="16">
        <v>62280</v>
      </c>
      <c r="P559" s="15" t="s">
        <v>16</v>
      </c>
      <c r="Q559" s="15" t="s">
        <v>16</v>
      </c>
      <c r="R559" s="15" t="s">
        <v>16</v>
      </c>
      <c r="S559" s="13" t="s">
        <v>1692</v>
      </c>
      <c r="T559" s="13" t="s">
        <v>57</v>
      </c>
    </row>
    <row r="560" spans="1:20" ht="18" customHeight="1" x14ac:dyDescent="0.25">
      <c r="A560" s="13" t="s">
        <v>28</v>
      </c>
      <c r="B560" s="13" t="s">
        <v>624</v>
      </c>
      <c r="C560" s="13" t="s">
        <v>1589</v>
      </c>
      <c r="D560" s="13" t="s">
        <v>1590</v>
      </c>
      <c r="E560" s="13" t="s">
        <v>60</v>
      </c>
      <c r="F560" s="13" t="s">
        <v>439</v>
      </c>
      <c r="G560" s="13" t="s">
        <v>60</v>
      </c>
      <c r="H560" s="12">
        <v>33129</v>
      </c>
      <c r="I560" s="12">
        <v>2</v>
      </c>
      <c r="J560" s="14">
        <v>43646</v>
      </c>
      <c r="K560" s="14">
        <v>43282</v>
      </c>
      <c r="L560" s="14">
        <v>43646</v>
      </c>
      <c r="M560" s="16">
        <v>4600</v>
      </c>
      <c r="N560" s="16">
        <v>0</v>
      </c>
      <c r="O560" s="16">
        <v>4600</v>
      </c>
      <c r="P560" s="15" t="s">
        <v>16</v>
      </c>
      <c r="Q560" s="15" t="s">
        <v>16</v>
      </c>
      <c r="R560" s="15" t="s">
        <v>16</v>
      </c>
      <c r="S560" s="13" t="s">
        <v>1591</v>
      </c>
      <c r="T560" s="13" t="s">
        <v>57</v>
      </c>
    </row>
    <row r="561" spans="1:20" ht="18" customHeight="1" x14ac:dyDescent="0.25">
      <c r="A561" s="13" t="s">
        <v>28</v>
      </c>
      <c r="B561" s="13" t="s">
        <v>624</v>
      </c>
      <c r="C561" s="13" t="s">
        <v>1877</v>
      </c>
      <c r="D561" s="13" t="s">
        <v>738</v>
      </c>
      <c r="E561" s="13" t="s">
        <v>60</v>
      </c>
      <c r="F561" s="13" t="s">
        <v>16</v>
      </c>
      <c r="G561" s="13" t="s">
        <v>16</v>
      </c>
      <c r="H561" s="12">
        <v>24928</v>
      </c>
      <c r="I561" s="12">
        <v>10</v>
      </c>
      <c r="J561" s="14">
        <v>43646</v>
      </c>
      <c r="K561" s="14">
        <v>43282</v>
      </c>
      <c r="L561" s="14">
        <v>43646</v>
      </c>
      <c r="M561" s="16">
        <v>1000</v>
      </c>
      <c r="N561" s="16">
        <v>100</v>
      </c>
      <c r="O561" s="16">
        <v>1100</v>
      </c>
      <c r="P561" s="15" t="s">
        <v>16</v>
      </c>
      <c r="Q561" s="15" t="s">
        <v>16</v>
      </c>
      <c r="R561" s="15" t="s">
        <v>16</v>
      </c>
      <c r="S561" s="13" t="s">
        <v>1878</v>
      </c>
      <c r="T561" s="13" t="s">
        <v>57</v>
      </c>
    </row>
    <row r="562" spans="1:20" ht="18" customHeight="1" x14ac:dyDescent="0.25">
      <c r="A562" s="13" t="s">
        <v>28</v>
      </c>
      <c r="B562" s="13" t="s">
        <v>624</v>
      </c>
      <c r="C562" s="13" t="s">
        <v>792</v>
      </c>
      <c r="D562" s="13" t="s">
        <v>448</v>
      </c>
      <c r="E562" s="13" t="s">
        <v>60</v>
      </c>
      <c r="F562" s="13" t="s">
        <v>54</v>
      </c>
      <c r="G562" s="13" t="s">
        <v>48</v>
      </c>
      <c r="H562" s="12">
        <v>33362</v>
      </c>
      <c r="I562" s="12">
        <v>1</v>
      </c>
      <c r="J562" s="14">
        <v>43391</v>
      </c>
      <c r="K562" s="14">
        <v>43313</v>
      </c>
      <c r="L562" s="14">
        <v>43646</v>
      </c>
      <c r="M562" s="16">
        <v>50000</v>
      </c>
      <c r="N562" s="16">
        <v>28000</v>
      </c>
      <c r="O562" s="16">
        <v>78000</v>
      </c>
      <c r="P562" s="15" t="s">
        <v>16</v>
      </c>
      <c r="Q562" s="15" t="s">
        <v>16</v>
      </c>
      <c r="R562" s="15" t="s">
        <v>1414</v>
      </c>
      <c r="S562" s="13" t="s">
        <v>1166</v>
      </c>
      <c r="T562" s="13" t="s">
        <v>57</v>
      </c>
    </row>
    <row r="563" spans="1:20" ht="18" customHeight="1" x14ac:dyDescent="0.25">
      <c r="A563" s="13" t="s">
        <v>28</v>
      </c>
      <c r="B563" s="13" t="s">
        <v>624</v>
      </c>
      <c r="C563" s="13" t="s">
        <v>792</v>
      </c>
      <c r="D563" s="13" t="s">
        <v>1733</v>
      </c>
      <c r="E563" s="13" t="s">
        <v>60</v>
      </c>
      <c r="F563" s="13" t="s">
        <v>16</v>
      </c>
      <c r="G563" s="13" t="s">
        <v>16</v>
      </c>
      <c r="H563" s="12">
        <v>33470</v>
      </c>
      <c r="I563" s="12">
        <v>1</v>
      </c>
      <c r="J563" s="14">
        <v>43609</v>
      </c>
      <c r="K563" s="14">
        <v>43466</v>
      </c>
      <c r="L563" s="14">
        <v>43830</v>
      </c>
      <c r="M563" s="16">
        <v>30000</v>
      </c>
      <c r="N563" s="16">
        <v>0</v>
      </c>
      <c r="O563" s="16">
        <v>30000</v>
      </c>
      <c r="P563" s="15" t="s">
        <v>16</v>
      </c>
      <c r="Q563" s="15" t="s">
        <v>16</v>
      </c>
      <c r="R563" s="15" t="s">
        <v>16</v>
      </c>
      <c r="S563" s="13" t="s">
        <v>1734</v>
      </c>
      <c r="T563" s="13" t="s">
        <v>57</v>
      </c>
    </row>
    <row r="564" spans="1:20" ht="18" customHeight="1" x14ac:dyDescent="0.25">
      <c r="A564" s="13" t="s">
        <v>28</v>
      </c>
      <c r="B564" s="13" t="s">
        <v>624</v>
      </c>
      <c r="C564" s="13" t="s">
        <v>1742</v>
      </c>
      <c r="D564" s="13" t="s">
        <v>1590</v>
      </c>
      <c r="E564" s="13" t="s">
        <v>60</v>
      </c>
      <c r="F564" s="13" t="s">
        <v>16</v>
      </c>
      <c r="G564" s="13" t="s">
        <v>16</v>
      </c>
      <c r="H564" s="12">
        <v>32105</v>
      </c>
      <c r="I564" s="12">
        <v>3</v>
      </c>
      <c r="J564" s="14">
        <v>43646</v>
      </c>
      <c r="K564" s="14">
        <v>43282</v>
      </c>
      <c r="L564" s="14">
        <v>43646</v>
      </c>
      <c r="M564" s="16">
        <v>8750</v>
      </c>
      <c r="N564" s="16">
        <v>0</v>
      </c>
      <c r="O564" s="16">
        <v>8750</v>
      </c>
      <c r="P564" s="15" t="s">
        <v>16</v>
      </c>
      <c r="Q564" s="15" t="s">
        <v>16</v>
      </c>
      <c r="R564" s="15" t="s">
        <v>16</v>
      </c>
      <c r="S564" s="13" t="s">
        <v>1879</v>
      </c>
      <c r="T564" s="13" t="s">
        <v>57</v>
      </c>
    </row>
    <row r="565" spans="1:20" ht="18" customHeight="1" x14ac:dyDescent="0.25">
      <c r="A565" s="13" t="s">
        <v>28</v>
      </c>
      <c r="B565" s="13" t="s">
        <v>624</v>
      </c>
      <c r="C565" s="13" t="s">
        <v>975</v>
      </c>
      <c r="D565" s="13" t="s">
        <v>976</v>
      </c>
      <c r="E565" s="13" t="s">
        <v>60</v>
      </c>
      <c r="F565" s="13" t="s">
        <v>16</v>
      </c>
      <c r="G565" s="13" t="s">
        <v>16</v>
      </c>
      <c r="H565" s="12">
        <v>33379</v>
      </c>
      <c r="I565" s="12">
        <v>1</v>
      </c>
      <c r="J565" s="14">
        <v>43412</v>
      </c>
      <c r="K565" s="14">
        <v>43259</v>
      </c>
      <c r="L565" s="14">
        <v>43434</v>
      </c>
      <c r="M565" s="16">
        <v>5000</v>
      </c>
      <c r="N565" s="16">
        <v>0</v>
      </c>
      <c r="O565" s="16">
        <v>5000</v>
      </c>
      <c r="P565" s="15" t="s">
        <v>16</v>
      </c>
      <c r="Q565" s="15" t="s">
        <v>16</v>
      </c>
      <c r="R565" s="15" t="s">
        <v>1305</v>
      </c>
      <c r="S565" s="13" t="s">
        <v>1161</v>
      </c>
      <c r="T565" s="13" t="s">
        <v>70</v>
      </c>
    </row>
    <row r="566" spans="1:20" ht="18" customHeight="1" x14ac:dyDescent="0.25">
      <c r="A566" s="13" t="s">
        <v>28</v>
      </c>
      <c r="B566" s="13" t="s">
        <v>624</v>
      </c>
      <c r="C566" s="13" t="s">
        <v>571</v>
      </c>
      <c r="D566" s="13" t="s">
        <v>153</v>
      </c>
      <c r="E566" s="13" t="s">
        <v>1</v>
      </c>
      <c r="F566" s="13" t="s">
        <v>439</v>
      </c>
      <c r="G566" s="13" t="s">
        <v>60</v>
      </c>
      <c r="H566" s="12">
        <v>33386</v>
      </c>
      <c r="I566" s="12">
        <v>1</v>
      </c>
      <c r="J566" s="14">
        <v>43402</v>
      </c>
      <c r="K566" s="14">
        <v>43251</v>
      </c>
      <c r="L566" s="14">
        <v>44652</v>
      </c>
      <c r="M566" s="16">
        <v>3000</v>
      </c>
      <c r="N566" s="16">
        <v>0</v>
      </c>
      <c r="O566" s="16">
        <v>3000</v>
      </c>
      <c r="P566" s="15" t="s">
        <v>16</v>
      </c>
      <c r="Q566" s="15" t="s">
        <v>16</v>
      </c>
      <c r="R566" s="15" t="s">
        <v>1311</v>
      </c>
      <c r="S566" s="13" t="s">
        <v>765</v>
      </c>
      <c r="T566" s="13" t="s">
        <v>57</v>
      </c>
    </row>
    <row r="567" spans="1:20" ht="18" customHeight="1" x14ac:dyDescent="0.25">
      <c r="A567" s="13" t="s">
        <v>28</v>
      </c>
      <c r="B567" s="13" t="s">
        <v>624</v>
      </c>
      <c r="C567" s="13" t="s">
        <v>966</v>
      </c>
      <c r="D567" s="13" t="s">
        <v>375</v>
      </c>
      <c r="E567" s="13" t="s">
        <v>1</v>
      </c>
      <c r="F567" s="13" t="s">
        <v>189</v>
      </c>
      <c r="G567" s="13" t="s">
        <v>48</v>
      </c>
      <c r="H567" s="12">
        <v>32208</v>
      </c>
      <c r="I567" s="12">
        <v>2</v>
      </c>
      <c r="J567" s="14">
        <v>43646</v>
      </c>
      <c r="K567" s="14">
        <v>43282</v>
      </c>
      <c r="L567" s="14">
        <v>43646</v>
      </c>
      <c r="M567" s="16">
        <v>320.51</v>
      </c>
      <c r="N567" s="16">
        <v>179.49</v>
      </c>
      <c r="O567" s="16">
        <v>500</v>
      </c>
      <c r="P567" s="15" t="s">
        <v>16</v>
      </c>
      <c r="Q567" s="15" t="s">
        <v>16</v>
      </c>
      <c r="R567" s="15" t="s">
        <v>1645</v>
      </c>
      <c r="S567" s="13" t="s">
        <v>1646</v>
      </c>
      <c r="T567" s="13" t="s">
        <v>57</v>
      </c>
    </row>
    <row r="568" spans="1:20" ht="18" customHeight="1" x14ac:dyDescent="0.25">
      <c r="A568" s="13" t="s">
        <v>28</v>
      </c>
      <c r="B568" s="13" t="s">
        <v>624</v>
      </c>
      <c r="C568" s="13" t="s">
        <v>989</v>
      </c>
      <c r="D568" s="13" t="s">
        <v>1064</v>
      </c>
      <c r="E568" s="13" t="s">
        <v>60</v>
      </c>
      <c r="F568" s="13" t="s">
        <v>16</v>
      </c>
      <c r="G568" s="13" t="s">
        <v>16</v>
      </c>
      <c r="H568" s="12">
        <v>12577</v>
      </c>
      <c r="I568" s="12">
        <v>22</v>
      </c>
      <c r="J568" s="14">
        <v>43522</v>
      </c>
      <c r="K568" s="14">
        <v>43466</v>
      </c>
      <c r="L568" s="14">
        <v>43646</v>
      </c>
      <c r="M568" s="16">
        <v>0</v>
      </c>
      <c r="N568" s="16">
        <v>0</v>
      </c>
      <c r="O568" s="16">
        <v>0</v>
      </c>
      <c r="P568" s="15" t="s">
        <v>16</v>
      </c>
      <c r="Q568" s="15" t="s">
        <v>16</v>
      </c>
      <c r="R568" s="15" t="s">
        <v>16</v>
      </c>
      <c r="S568" s="13" t="s">
        <v>1065</v>
      </c>
      <c r="T568" s="13" t="s">
        <v>57</v>
      </c>
    </row>
    <row r="569" spans="1:20" ht="18" customHeight="1" x14ac:dyDescent="0.25">
      <c r="A569" s="13" t="s">
        <v>28</v>
      </c>
      <c r="B569" s="13" t="s">
        <v>624</v>
      </c>
      <c r="C569" s="13" t="s">
        <v>625</v>
      </c>
      <c r="D569" s="13" t="s">
        <v>626</v>
      </c>
      <c r="E569" s="13" t="s">
        <v>60</v>
      </c>
      <c r="F569" s="13" t="s">
        <v>189</v>
      </c>
      <c r="G569" s="13" t="s">
        <v>48</v>
      </c>
      <c r="H569" s="12">
        <v>31828</v>
      </c>
      <c r="I569" s="12">
        <v>3</v>
      </c>
      <c r="J569" s="14">
        <v>43410</v>
      </c>
      <c r="K569" s="14">
        <v>43313</v>
      </c>
      <c r="L569" s="14">
        <v>43677</v>
      </c>
      <c r="M569" s="16">
        <v>23294</v>
      </c>
      <c r="N569" s="16">
        <v>13044</v>
      </c>
      <c r="O569" s="16">
        <v>36338</v>
      </c>
      <c r="P569" s="15" t="s">
        <v>16</v>
      </c>
      <c r="Q569" s="15" t="s">
        <v>16</v>
      </c>
      <c r="R569" s="15" t="s">
        <v>1344</v>
      </c>
      <c r="S569" s="13" t="s">
        <v>1056</v>
      </c>
      <c r="T569" s="13" t="s">
        <v>57</v>
      </c>
    </row>
    <row r="570" spans="1:20" ht="18" customHeight="1" x14ac:dyDescent="0.25">
      <c r="A570" s="13" t="s">
        <v>51</v>
      </c>
      <c r="B570" s="13" t="s">
        <v>607</v>
      </c>
      <c r="C570" s="13" t="s">
        <v>608</v>
      </c>
      <c r="D570" s="13" t="s">
        <v>279</v>
      </c>
      <c r="E570" s="13" t="s">
        <v>1754</v>
      </c>
      <c r="F570" s="13" t="s">
        <v>16</v>
      </c>
      <c r="G570" s="13" t="s">
        <v>16</v>
      </c>
      <c r="H570" s="12">
        <v>31845</v>
      </c>
      <c r="I570" s="12">
        <v>2</v>
      </c>
      <c r="J570" s="14">
        <v>43336</v>
      </c>
      <c r="K570" s="14">
        <v>42979</v>
      </c>
      <c r="L570" s="14">
        <v>43343</v>
      </c>
      <c r="M570" s="16">
        <v>6258</v>
      </c>
      <c r="N570" s="16">
        <v>501</v>
      </c>
      <c r="O570" s="16">
        <v>6759</v>
      </c>
      <c r="P570" s="15" t="s">
        <v>16</v>
      </c>
      <c r="Q570" s="15" t="s">
        <v>16</v>
      </c>
      <c r="R570" s="15" t="s">
        <v>609</v>
      </c>
      <c r="S570" s="13" t="s">
        <v>610</v>
      </c>
      <c r="T570" s="13" t="s">
        <v>362</v>
      </c>
    </row>
    <row r="571" spans="1:20" ht="18" customHeight="1" x14ac:dyDescent="0.25">
      <c r="A571" s="13" t="s">
        <v>51</v>
      </c>
      <c r="B571" s="13" t="s">
        <v>607</v>
      </c>
      <c r="C571" s="13" t="s">
        <v>608</v>
      </c>
      <c r="D571" s="13" t="s">
        <v>279</v>
      </c>
      <c r="E571" s="13" t="s">
        <v>1754</v>
      </c>
      <c r="F571" s="13" t="s">
        <v>16</v>
      </c>
      <c r="G571" s="13" t="s">
        <v>16</v>
      </c>
      <c r="H571" s="12">
        <v>31845</v>
      </c>
      <c r="I571" s="12">
        <v>3</v>
      </c>
      <c r="J571" s="14">
        <v>43479</v>
      </c>
      <c r="K571" s="14">
        <v>43344</v>
      </c>
      <c r="L571" s="14">
        <v>43708</v>
      </c>
      <c r="M571" s="16">
        <v>272110</v>
      </c>
      <c r="N571" s="16">
        <v>16803</v>
      </c>
      <c r="O571" s="16">
        <v>288913</v>
      </c>
      <c r="P571" s="15" t="s">
        <v>16</v>
      </c>
      <c r="Q571" s="15" t="s">
        <v>16</v>
      </c>
      <c r="R571" s="15" t="s">
        <v>609</v>
      </c>
      <c r="S571" s="13" t="s">
        <v>610</v>
      </c>
      <c r="T571" s="13" t="s">
        <v>362</v>
      </c>
    </row>
    <row r="572" spans="1:20" ht="18" customHeight="1" x14ac:dyDescent="0.25">
      <c r="A572" s="13" t="s">
        <v>51</v>
      </c>
      <c r="B572" s="13" t="s">
        <v>607</v>
      </c>
      <c r="C572" s="13" t="s">
        <v>608</v>
      </c>
      <c r="D572" s="13" t="s">
        <v>279</v>
      </c>
      <c r="E572" s="13" t="s">
        <v>1754</v>
      </c>
      <c r="F572" s="13" t="s">
        <v>16</v>
      </c>
      <c r="G572" s="13" t="s">
        <v>16</v>
      </c>
      <c r="H572" s="12">
        <v>31845</v>
      </c>
      <c r="I572" s="12">
        <v>4</v>
      </c>
      <c r="J572" s="14">
        <v>43479</v>
      </c>
      <c r="K572" s="14">
        <v>43344</v>
      </c>
      <c r="L572" s="14">
        <v>43708</v>
      </c>
      <c r="M572" s="16">
        <v>37037</v>
      </c>
      <c r="N572" s="16">
        <v>2963</v>
      </c>
      <c r="O572" s="16">
        <v>40000</v>
      </c>
      <c r="P572" s="15" t="s">
        <v>16</v>
      </c>
      <c r="Q572" s="15" t="s">
        <v>16</v>
      </c>
      <c r="R572" s="15" t="s">
        <v>609</v>
      </c>
      <c r="S572" s="13" t="s">
        <v>610</v>
      </c>
      <c r="T572" s="13" t="s">
        <v>362</v>
      </c>
    </row>
    <row r="573" spans="1:20" ht="18" customHeight="1" x14ac:dyDescent="0.25">
      <c r="A573" s="13" t="s">
        <v>51</v>
      </c>
      <c r="B573" s="13" t="s">
        <v>607</v>
      </c>
      <c r="C573" s="13" t="s">
        <v>1118</v>
      </c>
      <c r="D573" s="13" t="s">
        <v>279</v>
      </c>
      <c r="E573" s="13" t="s">
        <v>1754</v>
      </c>
      <c r="F573" s="13" t="s">
        <v>16</v>
      </c>
      <c r="G573" s="13" t="s">
        <v>16</v>
      </c>
      <c r="H573" s="12">
        <v>29865</v>
      </c>
      <c r="I573" s="12">
        <v>4</v>
      </c>
      <c r="J573" s="14">
        <v>43392</v>
      </c>
      <c r="K573" s="14">
        <v>43344</v>
      </c>
      <c r="L573" s="14">
        <v>43708</v>
      </c>
      <c r="M573" s="16">
        <v>288275</v>
      </c>
      <c r="N573" s="16">
        <v>22102</v>
      </c>
      <c r="O573" s="16">
        <v>310377</v>
      </c>
      <c r="P573" s="15" t="s">
        <v>16</v>
      </c>
      <c r="Q573" s="15" t="s">
        <v>16</v>
      </c>
      <c r="R573" s="15" t="s">
        <v>1119</v>
      </c>
      <c r="S573" s="13" t="s">
        <v>1120</v>
      </c>
      <c r="T573" s="13" t="s">
        <v>362</v>
      </c>
    </row>
    <row r="574" spans="1:20" ht="18" customHeight="1" x14ac:dyDescent="0.25">
      <c r="A574" s="13" t="s">
        <v>51</v>
      </c>
      <c r="B574" s="13" t="s">
        <v>1521</v>
      </c>
      <c r="C574" s="13" t="s">
        <v>1522</v>
      </c>
      <c r="D574" s="13" t="s">
        <v>1533</v>
      </c>
      <c r="E574" s="13" t="s">
        <v>60</v>
      </c>
      <c r="F574" s="13" t="s">
        <v>502</v>
      </c>
      <c r="G574" s="13" t="s">
        <v>71</v>
      </c>
      <c r="H574" s="12">
        <v>34229</v>
      </c>
      <c r="I574" s="12">
        <v>1</v>
      </c>
      <c r="J574" s="14">
        <v>43563</v>
      </c>
      <c r="K574" s="14">
        <v>43525</v>
      </c>
      <c r="L574" s="14">
        <v>43646</v>
      </c>
      <c r="M574" s="16">
        <v>4000</v>
      </c>
      <c r="N574" s="16">
        <v>0</v>
      </c>
      <c r="O574" s="16">
        <v>4000</v>
      </c>
      <c r="P574" s="15" t="s">
        <v>16</v>
      </c>
      <c r="Q574" s="15" t="s">
        <v>16</v>
      </c>
      <c r="R574" s="15" t="s">
        <v>1534</v>
      </c>
      <c r="S574" s="13" t="s">
        <v>1535</v>
      </c>
      <c r="T574" s="13" t="s">
        <v>70</v>
      </c>
    </row>
    <row r="575" spans="1:20" ht="18" customHeight="1" x14ac:dyDescent="0.25">
      <c r="A575" s="13" t="s">
        <v>51</v>
      </c>
      <c r="B575" s="13" t="s">
        <v>462</v>
      </c>
      <c r="C575" s="13" t="s">
        <v>463</v>
      </c>
      <c r="D575" s="13" t="s">
        <v>464</v>
      </c>
      <c r="E575" s="13" t="s">
        <v>1754</v>
      </c>
      <c r="F575" s="13" t="s">
        <v>16</v>
      </c>
      <c r="G575" s="13" t="s">
        <v>16</v>
      </c>
      <c r="H575" s="12">
        <v>32884</v>
      </c>
      <c r="I575" s="12">
        <v>1</v>
      </c>
      <c r="J575" s="14">
        <v>43361</v>
      </c>
      <c r="K575" s="14">
        <v>43374</v>
      </c>
      <c r="L575" s="14">
        <v>44104</v>
      </c>
      <c r="M575" s="16">
        <v>62790</v>
      </c>
      <c r="N575" s="16">
        <v>23860.2</v>
      </c>
      <c r="O575" s="16">
        <v>86650.2</v>
      </c>
      <c r="P575" s="15" t="s">
        <v>16</v>
      </c>
      <c r="Q575" s="15" t="s">
        <v>16</v>
      </c>
      <c r="R575" s="15" t="s">
        <v>465</v>
      </c>
      <c r="S575" s="13" t="s">
        <v>466</v>
      </c>
      <c r="T575" s="13" t="s">
        <v>70</v>
      </c>
    </row>
    <row r="576" spans="1:20" ht="18" customHeight="1" x14ac:dyDescent="0.25">
      <c r="A576" s="13" t="s">
        <v>51</v>
      </c>
      <c r="B576" s="13" t="s">
        <v>462</v>
      </c>
      <c r="C576" s="13" t="s">
        <v>463</v>
      </c>
      <c r="D576" s="13" t="s">
        <v>929</v>
      </c>
      <c r="E576" s="13" t="s">
        <v>1754</v>
      </c>
      <c r="F576" s="13" t="s">
        <v>16</v>
      </c>
      <c r="G576" s="13" t="s">
        <v>16</v>
      </c>
      <c r="H576" s="12">
        <v>33264</v>
      </c>
      <c r="I576" s="12">
        <v>1</v>
      </c>
      <c r="J576" s="14">
        <v>43525</v>
      </c>
      <c r="K576" s="14">
        <v>43497</v>
      </c>
      <c r="L576" s="14">
        <v>43646</v>
      </c>
      <c r="M576" s="16">
        <v>4225</v>
      </c>
      <c r="N576" s="16">
        <v>1605.5</v>
      </c>
      <c r="O576" s="16">
        <v>5830.5</v>
      </c>
      <c r="P576" s="15" t="s">
        <v>1155</v>
      </c>
      <c r="Q576" s="15" t="s">
        <v>1156</v>
      </c>
      <c r="R576" s="15" t="s">
        <v>1481</v>
      </c>
      <c r="S576" s="13" t="s">
        <v>1157</v>
      </c>
      <c r="T576" s="13" t="s">
        <v>70</v>
      </c>
    </row>
    <row r="577" spans="1:20" ht="18" customHeight="1" x14ac:dyDescent="0.25">
      <c r="A577" s="13" t="s">
        <v>51</v>
      </c>
      <c r="B577" s="13" t="s">
        <v>740</v>
      </c>
      <c r="C577" s="13" t="s">
        <v>741</v>
      </c>
      <c r="D577" s="13" t="s">
        <v>43</v>
      </c>
      <c r="E577" s="13" t="s">
        <v>1754</v>
      </c>
      <c r="F577" s="13" t="s">
        <v>16</v>
      </c>
      <c r="G577" s="13" t="s">
        <v>16</v>
      </c>
      <c r="H577" s="12">
        <v>33848</v>
      </c>
      <c r="I577" s="12">
        <v>1</v>
      </c>
      <c r="J577" s="14">
        <v>43375</v>
      </c>
      <c r="K577" s="14">
        <v>43313</v>
      </c>
      <c r="L577" s="14">
        <v>43677</v>
      </c>
      <c r="M577" s="16">
        <v>143666</v>
      </c>
      <c r="N577" s="16">
        <v>0</v>
      </c>
      <c r="O577" s="16">
        <v>143666</v>
      </c>
      <c r="P577" s="15" t="s">
        <v>16</v>
      </c>
      <c r="Q577" s="15" t="s">
        <v>16</v>
      </c>
      <c r="R577" s="15" t="s">
        <v>742</v>
      </c>
      <c r="S577" s="13" t="s">
        <v>743</v>
      </c>
      <c r="T577" s="13" t="s">
        <v>362</v>
      </c>
    </row>
    <row r="578" spans="1:20" ht="18" customHeight="1" x14ac:dyDescent="0.25">
      <c r="A578" s="13" t="s">
        <v>51</v>
      </c>
      <c r="B578" s="13" t="s">
        <v>248</v>
      </c>
      <c r="C578" s="13" t="s">
        <v>249</v>
      </c>
      <c r="D578" s="13" t="s">
        <v>250</v>
      </c>
      <c r="E578" s="13" t="s">
        <v>1770</v>
      </c>
      <c r="F578" s="13" t="s">
        <v>1880</v>
      </c>
      <c r="G578" s="13" t="s">
        <v>48</v>
      </c>
      <c r="H578" s="12">
        <v>33058</v>
      </c>
      <c r="I578" s="12">
        <v>1</v>
      </c>
      <c r="J578" s="14">
        <v>43306</v>
      </c>
      <c r="K578" s="14">
        <v>43009</v>
      </c>
      <c r="L578" s="14">
        <v>43373</v>
      </c>
      <c r="M578" s="16">
        <v>8696</v>
      </c>
      <c r="N578" s="16">
        <v>3304.48</v>
      </c>
      <c r="O578" s="16">
        <v>12000.48</v>
      </c>
      <c r="P578" s="15" t="s">
        <v>16</v>
      </c>
      <c r="Q578" s="15" t="s">
        <v>16</v>
      </c>
      <c r="R578" s="15" t="s">
        <v>16</v>
      </c>
      <c r="S578" s="13" t="s">
        <v>251</v>
      </c>
      <c r="T578" s="13" t="s">
        <v>70</v>
      </c>
    </row>
    <row r="579" spans="1:20" ht="18" customHeight="1" x14ac:dyDescent="0.25">
      <c r="A579" s="13" t="s">
        <v>51</v>
      </c>
      <c r="B579" s="13" t="s">
        <v>1717</v>
      </c>
      <c r="C579" s="13" t="s">
        <v>1718</v>
      </c>
      <c r="D579" s="13" t="s">
        <v>1719</v>
      </c>
      <c r="E579" s="13" t="s">
        <v>1757</v>
      </c>
      <c r="F579" s="13" t="s">
        <v>1882</v>
      </c>
      <c r="G579" s="13" t="s">
        <v>48</v>
      </c>
      <c r="H579" s="12">
        <v>33504</v>
      </c>
      <c r="I579" s="12">
        <v>1</v>
      </c>
      <c r="J579" s="14">
        <v>43566</v>
      </c>
      <c r="K579" s="14">
        <v>43565</v>
      </c>
      <c r="L579" s="14">
        <v>43769</v>
      </c>
      <c r="M579" s="16">
        <v>75000</v>
      </c>
      <c r="N579" s="16">
        <v>0</v>
      </c>
      <c r="O579" s="16">
        <v>75000</v>
      </c>
      <c r="P579" s="15" t="s">
        <v>16</v>
      </c>
      <c r="Q579" s="15" t="s">
        <v>16</v>
      </c>
      <c r="R579" s="15" t="s">
        <v>1881</v>
      </c>
      <c r="S579" s="13" t="s">
        <v>1720</v>
      </c>
      <c r="T579" s="13" t="s">
        <v>70</v>
      </c>
    </row>
    <row r="580" spans="1:20" ht="18" customHeight="1" x14ac:dyDescent="0.25">
      <c r="A580" s="13" t="s">
        <v>51</v>
      </c>
      <c r="B580" s="13" t="s">
        <v>1117</v>
      </c>
      <c r="C580" s="13" t="s">
        <v>1221</v>
      </c>
      <c r="D580" s="13" t="s">
        <v>1222</v>
      </c>
      <c r="E580" s="13" t="s">
        <v>60</v>
      </c>
      <c r="F580" s="13" t="s">
        <v>54</v>
      </c>
      <c r="G580" s="13" t="s">
        <v>48</v>
      </c>
      <c r="H580" s="12">
        <v>31960</v>
      </c>
      <c r="I580" s="12">
        <v>1</v>
      </c>
      <c r="J580" s="14">
        <v>43441</v>
      </c>
      <c r="K580" s="14">
        <v>43313</v>
      </c>
      <c r="L580" s="14">
        <v>43616</v>
      </c>
      <c r="M580" s="16">
        <v>29173</v>
      </c>
      <c r="N580" s="16">
        <v>2334</v>
      </c>
      <c r="O580" s="16">
        <v>31507</v>
      </c>
      <c r="P580" s="15" t="s">
        <v>16</v>
      </c>
      <c r="Q580" s="15" t="s">
        <v>16</v>
      </c>
      <c r="R580" s="15" t="s">
        <v>1337</v>
      </c>
      <c r="S580" s="13" t="s">
        <v>1223</v>
      </c>
      <c r="T580" s="13" t="s">
        <v>57</v>
      </c>
    </row>
    <row r="581" spans="1:20" ht="18" customHeight="1" x14ac:dyDescent="0.25">
      <c r="A581" s="13" t="s">
        <v>51</v>
      </c>
      <c r="B581" s="13" t="s">
        <v>1117</v>
      </c>
      <c r="C581" s="13" t="s">
        <v>1221</v>
      </c>
      <c r="D581" s="13" t="s">
        <v>1222</v>
      </c>
      <c r="E581" s="13" t="s">
        <v>60</v>
      </c>
      <c r="F581" s="13" t="s">
        <v>54</v>
      </c>
      <c r="G581" s="13" t="s">
        <v>48</v>
      </c>
      <c r="H581" s="12">
        <v>31960</v>
      </c>
      <c r="I581" s="12">
        <v>2</v>
      </c>
      <c r="J581" s="14">
        <v>43633</v>
      </c>
      <c r="K581" s="14">
        <v>43617</v>
      </c>
      <c r="L581" s="14">
        <v>43982</v>
      </c>
      <c r="M581" s="16">
        <v>28656</v>
      </c>
      <c r="N581" s="16">
        <v>2292</v>
      </c>
      <c r="O581" s="16">
        <v>30948</v>
      </c>
      <c r="P581" s="15" t="s">
        <v>16</v>
      </c>
      <c r="Q581" s="15" t="s">
        <v>16</v>
      </c>
      <c r="R581" s="15" t="s">
        <v>1337</v>
      </c>
      <c r="S581" s="13" t="s">
        <v>1223</v>
      </c>
      <c r="T581" s="13" t="s">
        <v>57</v>
      </c>
    </row>
    <row r="582" spans="1:20" ht="18" customHeight="1" x14ac:dyDescent="0.25">
      <c r="A582" s="13" t="s">
        <v>1883</v>
      </c>
      <c r="B582" s="13" t="s">
        <v>257</v>
      </c>
      <c r="C582" s="13" t="s">
        <v>258</v>
      </c>
      <c r="D582" s="13" t="s">
        <v>43</v>
      </c>
      <c r="E582" s="13" t="s">
        <v>1754</v>
      </c>
      <c r="F582" s="13" t="s">
        <v>16</v>
      </c>
      <c r="G582" s="13" t="s">
        <v>16</v>
      </c>
      <c r="H582" s="12">
        <v>30373</v>
      </c>
      <c r="I582" s="12">
        <v>3</v>
      </c>
      <c r="J582" s="14">
        <v>43368</v>
      </c>
      <c r="K582" s="14">
        <v>43252</v>
      </c>
      <c r="L582" s="14">
        <v>43982</v>
      </c>
      <c r="M582" s="16">
        <v>6104568</v>
      </c>
      <c r="N582" s="16">
        <v>1895430.95</v>
      </c>
      <c r="O582" s="16">
        <v>7999998.9500000002</v>
      </c>
      <c r="P582" s="15" t="s">
        <v>16</v>
      </c>
      <c r="Q582" s="15" t="s">
        <v>16</v>
      </c>
      <c r="R582" s="15" t="s">
        <v>259</v>
      </c>
      <c r="S582" s="13" t="s">
        <v>260</v>
      </c>
      <c r="T582" s="13" t="s">
        <v>57</v>
      </c>
    </row>
    <row r="583" spans="1:20" ht="18" customHeight="1" x14ac:dyDescent="0.25">
      <c r="A583" s="13" t="s">
        <v>1883</v>
      </c>
      <c r="B583" s="13" t="s">
        <v>52</v>
      </c>
      <c r="C583" s="13" t="s">
        <v>53</v>
      </c>
      <c r="D583" s="13" t="s">
        <v>54</v>
      </c>
      <c r="E583" s="13" t="s">
        <v>1754</v>
      </c>
      <c r="F583" s="13" t="s">
        <v>16</v>
      </c>
      <c r="G583" s="13" t="s">
        <v>16</v>
      </c>
      <c r="H583" s="12">
        <v>29252</v>
      </c>
      <c r="I583" s="12">
        <v>8</v>
      </c>
      <c r="J583" s="14">
        <v>43307</v>
      </c>
      <c r="K583" s="14">
        <v>43252</v>
      </c>
      <c r="L583" s="14">
        <v>43616</v>
      </c>
      <c r="M583" s="16">
        <v>2825546</v>
      </c>
      <c r="N583" s="16">
        <v>637482.01</v>
      </c>
      <c r="O583" s="16">
        <v>3463028.01</v>
      </c>
      <c r="P583" s="15" t="s">
        <v>16</v>
      </c>
      <c r="Q583" s="15" t="s">
        <v>16</v>
      </c>
      <c r="R583" s="15" t="s">
        <v>55</v>
      </c>
      <c r="S583" s="13" t="s">
        <v>56</v>
      </c>
      <c r="T583" s="13" t="s">
        <v>57</v>
      </c>
    </row>
    <row r="584" spans="1:20" ht="18" customHeight="1" x14ac:dyDescent="0.25">
      <c r="A584" s="13" t="s">
        <v>1883</v>
      </c>
      <c r="B584" s="13" t="s">
        <v>52</v>
      </c>
      <c r="C584" s="13" t="s">
        <v>1511</v>
      </c>
      <c r="D584" s="13" t="s">
        <v>1716</v>
      </c>
      <c r="E584" s="13" t="s">
        <v>1757</v>
      </c>
      <c r="F584" s="13" t="s">
        <v>16</v>
      </c>
      <c r="G584" s="13" t="s">
        <v>16</v>
      </c>
      <c r="H584" s="12">
        <v>34066</v>
      </c>
      <c r="I584" s="12">
        <v>1</v>
      </c>
      <c r="J584" s="14">
        <v>43531</v>
      </c>
      <c r="K584" s="14">
        <v>43282</v>
      </c>
      <c r="L584" s="14">
        <v>43646</v>
      </c>
      <c r="M584" s="16">
        <v>100000</v>
      </c>
      <c r="N584" s="16">
        <v>0</v>
      </c>
      <c r="O584" s="16">
        <v>100000</v>
      </c>
      <c r="P584" s="15" t="s">
        <v>16</v>
      </c>
      <c r="Q584" s="15" t="s">
        <v>16</v>
      </c>
      <c r="R584" s="15" t="s">
        <v>1500</v>
      </c>
      <c r="S584" s="13" t="s">
        <v>1715</v>
      </c>
      <c r="T584" s="13" t="s">
        <v>57</v>
      </c>
    </row>
    <row r="585" spans="1:20" ht="18" customHeight="1" x14ac:dyDescent="0.25">
      <c r="A585" s="13" t="s">
        <v>1883</v>
      </c>
      <c r="B585" s="13" t="s">
        <v>52</v>
      </c>
      <c r="C585" s="13" t="s">
        <v>1511</v>
      </c>
      <c r="D585" s="13" t="s">
        <v>1716</v>
      </c>
      <c r="E585" s="13" t="s">
        <v>1757</v>
      </c>
      <c r="F585" s="13" t="s">
        <v>16</v>
      </c>
      <c r="G585" s="13" t="s">
        <v>16</v>
      </c>
      <c r="H585" s="12">
        <v>34066</v>
      </c>
      <c r="I585" s="12">
        <v>2</v>
      </c>
      <c r="J585" s="14">
        <v>43594</v>
      </c>
      <c r="K585" s="14">
        <v>43282</v>
      </c>
      <c r="L585" s="14">
        <v>43830</v>
      </c>
      <c r="M585" s="16">
        <v>8213</v>
      </c>
      <c r="N585" s="16">
        <v>0</v>
      </c>
      <c r="O585" s="16">
        <v>8213</v>
      </c>
      <c r="P585" s="15" t="s">
        <v>16</v>
      </c>
      <c r="Q585" s="15" t="s">
        <v>16</v>
      </c>
      <c r="R585" s="15" t="s">
        <v>1500</v>
      </c>
      <c r="S585" s="13" t="s">
        <v>1715</v>
      </c>
      <c r="T585" s="13" t="s">
        <v>57</v>
      </c>
    </row>
    <row r="586" spans="1:20" ht="18" customHeight="1" x14ac:dyDescent="0.25">
      <c r="A586" s="13" t="s">
        <v>1883</v>
      </c>
      <c r="B586" s="13" t="s">
        <v>440</v>
      </c>
      <c r="C586" s="13" t="s">
        <v>441</v>
      </c>
      <c r="D586" s="13" t="s">
        <v>43</v>
      </c>
      <c r="E586" s="13" t="s">
        <v>1754</v>
      </c>
      <c r="F586" s="13" t="s">
        <v>16</v>
      </c>
      <c r="G586" s="13" t="s">
        <v>16</v>
      </c>
      <c r="H586" s="12">
        <v>32960</v>
      </c>
      <c r="I586" s="12">
        <v>1</v>
      </c>
      <c r="J586" s="14">
        <v>43357</v>
      </c>
      <c r="K586" s="14">
        <v>43344</v>
      </c>
      <c r="L586" s="14">
        <v>44074</v>
      </c>
      <c r="M586" s="16">
        <v>833311.34</v>
      </c>
      <c r="N586" s="16">
        <v>59808.75</v>
      </c>
      <c r="O586" s="16">
        <v>893120.09</v>
      </c>
      <c r="P586" s="15" t="s">
        <v>16</v>
      </c>
      <c r="Q586" s="15" t="s">
        <v>16</v>
      </c>
      <c r="R586" s="15" t="s">
        <v>442</v>
      </c>
      <c r="S586" s="13" t="s">
        <v>443</v>
      </c>
      <c r="T586" s="13" t="s">
        <v>57</v>
      </c>
    </row>
    <row r="587" spans="1:20" ht="18" customHeight="1" x14ac:dyDescent="0.25">
      <c r="A587" s="13" t="s">
        <v>20</v>
      </c>
      <c r="B587" s="13" t="s">
        <v>1109</v>
      </c>
      <c r="C587" s="13" t="s">
        <v>691</v>
      </c>
      <c r="D587" s="13" t="s">
        <v>692</v>
      </c>
      <c r="E587" s="13" t="s">
        <v>60</v>
      </c>
      <c r="F587" s="13" t="s">
        <v>1884</v>
      </c>
      <c r="G587" s="13" t="s">
        <v>60</v>
      </c>
      <c r="H587" s="12">
        <v>31901</v>
      </c>
      <c r="I587" s="12">
        <v>3</v>
      </c>
      <c r="J587" s="14">
        <v>43480</v>
      </c>
      <c r="K587" s="14">
        <v>43466</v>
      </c>
      <c r="L587" s="14">
        <v>43830</v>
      </c>
      <c r="M587" s="16">
        <v>466667</v>
      </c>
      <c r="N587" s="16">
        <v>93332.99</v>
      </c>
      <c r="O587" s="16">
        <v>559999.99</v>
      </c>
      <c r="P587" s="15" t="s">
        <v>16</v>
      </c>
      <c r="Q587" s="15" t="s">
        <v>16</v>
      </c>
      <c r="R587" s="15" t="s">
        <v>1110</v>
      </c>
      <c r="S587" s="13" t="s">
        <v>1111</v>
      </c>
      <c r="T587" s="13" t="s">
        <v>57</v>
      </c>
    </row>
    <row r="588" spans="1:20" ht="18" customHeight="1" x14ac:dyDescent="0.25">
      <c r="A588" s="13" t="s">
        <v>20</v>
      </c>
      <c r="B588" s="13" t="s">
        <v>1109</v>
      </c>
      <c r="C588" s="13" t="s">
        <v>691</v>
      </c>
      <c r="D588" s="13" t="s">
        <v>692</v>
      </c>
      <c r="E588" s="13" t="s">
        <v>60</v>
      </c>
      <c r="F588" s="13" t="s">
        <v>1884</v>
      </c>
      <c r="G588" s="13" t="s">
        <v>60</v>
      </c>
      <c r="H588" s="12">
        <v>31901</v>
      </c>
      <c r="I588" s="12">
        <v>4</v>
      </c>
      <c r="J588" s="14">
        <v>43480</v>
      </c>
      <c r="K588" s="14">
        <v>43374</v>
      </c>
      <c r="L588" s="14">
        <v>43465</v>
      </c>
      <c r="M588" s="16">
        <v>16667</v>
      </c>
      <c r="N588" s="16">
        <v>3333</v>
      </c>
      <c r="O588" s="16">
        <v>20000</v>
      </c>
      <c r="P588" s="15" t="s">
        <v>16</v>
      </c>
      <c r="Q588" s="15" t="s">
        <v>16</v>
      </c>
      <c r="R588" s="15" t="s">
        <v>1110</v>
      </c>
      <c r="S588" s="13" t="s">
        <v>1111</v>
      </c>
      <c r="T588" s="13" t="s">
        <v>57</v>
      </c>
    </row>
    <row r="589" spans="1:20" ht="18" customHeight="1" x14ac:dyDescent="0.25">
      <c r="A589" s="13" t="s">
        <v>20</v>
      </c>
      <c r="B589" s="13" t="s">
        <v>110</v>
      </c>
      <c r="C589" s="13" t="s">
        <v>541</v>
      </c>
      <c r="D589" s="13" t="s">
        <v>1710</v>
      </c>
      <c r="E589" s="13" t="s">
        <v>60</v>
      </c>
      <c r="F589" s="13" t="s">
        <v>43</v>
      </c>
      <c r="G589" s="13" t="s">
        <v>48</v>
      </c>
      <c r="H589" s="12">
        <v>30979</v>
      </c>
      <c r="I589" s="12">
        <v>3</v>
      </c>
      <c r="J589" s="14">
        <v>43572</v>
      </c>
      <c r="K589" s="14">
        <v>43525</v>
      </c>
      <c r="L589" s="14">
        <v>43889</v>
      </c>
      <c r="M589" s="16">
        <v>132805</v>
      </c>
      <c r="N589" s="16">
        <v>34529.300000000003</v>
      </c>
      <c r="O589" s="16">
        <v>167334.29999999999</v>
      </c>
      <c r="P589" s="15" t="s">
        <v>16</v>
      </c>
      <c r="Q589" s="15" t="s">
        <v>16</v>
      </c>
      <c r="R589" s="15" t="s">
        <v>1885</v>
      </c>
      <c r="S589" s="13" t="s">
        <v>1711</v>
      </c>
      <c r="T589" s="13" t="s">
        <v>57</v>
      </c>
    </row>
    <row r="590" spans="1:20" ht="18" customHeight="1" x14ac:dyDescent="0.25">
      <c r="A590" s="13" t="s">
        <v>20</v>
      </c>
      <c r="B590" s="13" t="s">
        <v>110</v>
      </c>
      <c r="C590" s="13" t="s">
        <v>541</v>
      </c>
      <c r="D590" s="13" t="s">
        <v>1710</v>
      </c>
      <c r="E590" s="13" t="s">
        <v>60</v>
      </c>
      <c r="F590" s="13" t="s">
        <v>43</v>
      </c>
      <c r="G590" s="13" t="s">
        <v>48</v>
      </c>
      <c r="H590" s="12">
        <v>30979</v>
      </c>
      <c r="I590" s="12">
        <v>4</v>
      </c>
      <c r="J590" s="14">
        <v>43630</v>
      </c>
      <c r="K590" s="14">
        <v>42795</v>
      </c>
      <c r="L590" s="14">
        <v>43889</v>
      </c>
      <c r="M590" s="16">
        <v>25000</v>
      </c>
      <c r="N590" s="16">
        <v>0</v>
      </c>
      <c r="O590" s="16">
        <v>25000</v>
      </c>
      <c r="P590" s="15" t="s">
        <v>16</v>
      </c>
      <c r="Q590" s="15" t="s">
        <v>16</v>
      </c>
      <c r="R590" s="15" t="s">
        <v>1885</v>
      </c>
      <c r="S590" s="13" t="s">
        <v>1711</v>
      </c>
      <c r="T590" s="13" t="s">
        <v>57</v>
      </c>
    </row>
    <row r="591" spans="1:20" ht="18" customHeight="1" x14ac:dyDescent="0.25">
      <c r="A591" s="13" t="s">
        <v>20</v>
      </c>
      <c r="B591" s="13" t="s">
        <v>110</v>
      </c>
      <c r="C591" s="13" t="s">
        <v>541</v>
      </c>
      <c r="D591" s="13" t="s">
        <v>43</v>
      </c>
      <c r="E591" s="13" t="s">
        <v>1754</v>
      </c>
      <c r="F591" s="13" t="s">
        <v>16</v>
      </c>
      <c r="G591" s="13" t="s">
        <v>16</v>
      </c>
      <c r="H591" s="12">
        <v>32609</v>
      </c>
      <c r="I591" s="12">
        <v>1</v>
      </c>
      <c r="J591" s="14">
        <v>43329</v>
      </c>
      <c r="K591" s="14">
        <v>43374</v>
      </c>
      <c r="L591" s="14">
        <v>44469</v>
      </c>
      <c r="M591" s="16">
        <v>176077</v>
      </c>
      <c r="N591" s="16">
        <v>84353.919999999998</v>
      </c>
      <c r="O591" s="16">
        <v>260430.92</v>
      </c>
      <c r="P591" s="15" t="s">
        <v>16</v>
      </c>
      <c r="Q591" s="15" t="s">
        <v>16</v>
      </c>
      <c r="R591" s="15" t="s">
        <v>542</v>
      </c>
      <c r="S591" s="13" t="s">
        <v>543</v>
      </c>
      <c r="T591" s="13" t="s">
        <v>57</v>
      </c>
    </row>
    <row r="592" spans="1:20" ht="18" customHeight="1" x14ac:dyDescent="0.25">
      <c r="A592" s="13" t="s">
        <v>20</v>
      </c>
      <c r="B592" s="13" t="s">
        <v>110</v>
      </c>
      <c r="C592" s="13" t="s">
        <v>541</v>
      </c>
      <c r="D592" s="13" t="s">
        <v>1102</v>
      </c>
      <c r="E592" s="13" t="s">
        <v>1754</v>
      </c>
      <c r="F592" s="13" t="s">
        <v>16</v>
      </c>
      <c r="G592" s="13" t="s">
        <v>16</v>
      </c>
      <c r="H592" s="12">
        <v>32817</v>
      </c>
      <c r="I592" s="12">
        <v>2</v>
      </c>
      <c r="J592" s="14">
        <v>43339</v>
      </c>
      <c r="K592" s="14">
        <v>43344</v>
      </c>
      <c r="L592" s="14">
        <v>43708</v>
      </c>
      <c r="M592" s="16">
        <v>122134.99</v>
      </c>
      <c r="N592" s="16">
        <v>26866.01</v>
      </c>
      <c r="O592" s="16">
        <v>149001</v>
      </c>
      <c r="P592" s="15" t="s">
        <v>1112</v>
      </c>
      <c r="Q592" s="15" t="s">
        <v>176</v>
      </c>
      <c r="R592" s="15" t="s">
        <v>1303</v>
      </c>
      <c r="S592" s="13" t="s">
        <v>1113</v>
      </c>
      <c r="T592" s="13" t="s">
        <v>57</v>
      </c>
    </row>
    <row r="593" spans="1:20" ht="18" customHeight="1" x14ac:dyDescent="0.25">
      <c r="A593" s="13" t="s">
        <v>20</v>
      </c>
      <c r="B593" s="13" t="s">
        <v>110</v>
      </c>
      <c r="C593" s="13" t="s">
        <v>541</v>
      </c>
      <c r="D593" s="13" t="s">
        <v>1102</v>
      </c>
      <c r="E593" s="13" t="s">
        <v>1754</v>
      </c>
      <c r="F593" s="13" t="s">
        <v>16</v>
      </c>
      <c r="G593" s="13" t="s">
        <v>16</v>
      </c>
      <c r="H593" s="12">
        <v>32817</v>
      </c>
      <c r="I593" s="12">
        <v>3</v>
      </c>
      <c r="J593" s="14">
        <v>43424</v>
      </c>
      <c r="K593" s="14">
        <v>43344</v>
      </c>
      <c r="L593" s="14">
        <v>43496</v>
      </c>
      <c r="M593" s="16">
        <v>0</v>
      </c>
      <c r="N593" s="16">
        <v>58353</v>
      </c>
      <c r="O593" s="16">
        <v>58353</v>
      </c>
      <c r="P593" s="15" t="s">
        <v>1112</v>
      </c>
      <c r="Q593" s="15" t="s">
        <v>176</v>
      </c>
      <c r="R593" s="15" t="s">
        <v>1303</v>
      </c>
      <c r="S593" s="13" t="s">
        <v>1113</v>
      </c>
      <c r="T593" s="13" t="s">
        <v>57</v>
      </c>
    </row>
    <row r="594" spans="1:20" ht="18" customHeight="1" x14ac:dyDescent="0.25">
      <c r="A594" s="13" t="s">
        <v>20</v>
      </c>
      <c r="B594" s="13" t="s">
        <v>110</v>
      </c>
      <c r="C594" s="13" t="s">
        <v>541</v>
      </c>
      <c r="D594" s="13" t="s">
        <v>1102</v>
      </c>
      <c r="E594" s="13" t="s">
        <v>1754</v>
      </c>
      <c r="F594" s="13" t="s">
        <v>16</v>
      </c>
      <c r="G594" s="13" t="s">
        <v>16</v>
      </c>
      <c r="H594" s="12">
        <v>32817</v>
      </c>
      <c r="I594" s="12">
        <v>4</v>
      </c>
      <c r="J594" s="14">
        <v>43545</v>
      </c>
      <c r="K594" s="14">
        <v>43497</v>
      </c>
      <c r="L594" s="14">
        <v>43861</v>
      </c>
      <c r="M594" s="16">
        <v>524615</v>
      </c>
      <c r="N594" s="16">
        <v>75385</v>
      </c>
      <c r="O594" s="16">
        <v>600000</v>
      </c>
      <c r="P594" s="15" t="s">
        <v>1112</v>
      </c>
      <c r="Q594" s="15" t="s">
        <v>176</v>
      </c>
      <c r="R594" s="15" t="s">
        <v>1303</v>
      </c>
      <c r="S594" s="13" t="s">
        <v>1113</v>
      </c>
      <c r="T594" s="13" t="s">
        <v>57</v>
      </c>
    </row>
    <row r="595" spans="1:20" ht="18" customHeight="1" x14ac:dyDescent="0.25">
      <c r="A595" s="13" t="s">
        <v>20</v>
      </c>
      <c r="B595" s="13" t="s">
        <v>110</v>
      </c>
      <c r="C595" s="13" t="s">
        <v>541</v>
      </c>
      <c r="D595" s="13" t="s">
        <v>1102</v>
      </c>
      <c r="E595" s="13" t="s">
        <v>1754</v>
      </c>
      <c r="F595" s="13" t="s">
        <v>16</v>
      </c>
      <c r="G595" s="13" t="s">
        <v>16</v>
      </c>
      <c r="H595" s="12">
        <v>32817</v>
      </c>
      <c r="I595" s="12">
        <v>5</v>
      </c>
      <c r="J595" s="14">
        <v>43644</v>
      </c>
      <c r="K595" s="14">
        <v>43497</v>
      </c>
      <c r="L595" s="14">
        <v>43861</v>
      </c>
      <c r="M595" s="16">
        <v>341730</v>
      </c>
      <c r="N595" s="16">
        <v>58269.61</v>
      </c>
      <c r="O595" s="16">
        <v>399999.61</v>
      </c>
      <c r="P595" s="15" t="s">
        <v>1112</v>
      </c>
      <c r="Q595" s="15" t="s">
        <v>176</v>
      </c>
      <c r="R595" s="15" t="s">
        <v>1303</v>
      </c>
      <c r="S595" s="13" t="s">
        <v>1113</v>
      </c>
      <c r="T595" s="13" t="s">
        <v>57</v>
      </c>
    </row>
    <row r="596" spans="1:20" ht="18" customHeight="1" x14ac:dyDescent="0.25">
      <c r="A596" s="13" t="s">
        <v>20</v>
      </c>
      <c r="B596" s="13" t="s">
        <v>110</v>
      </c>
      <c r="C596" s="13" t="s">
        <v>637</v>
      </c>
      <c r="D596" s="13" t="s">
        <v>112</v>
      </c>
      <c r="E596" s="13" t="s">
        <v>1754</v>
      </c>
      <c r="F596" s="13" t="s">
        <v>16</v>
      </c>
      <c r="G596" s="13" t="s">
        <v>16</v>
      </c>
      <c r="H596" s="12">
        <v>29967</v>
      </c>
      <c r="I596" s="12">
        <v>4</v>
      </c>
      <c r="J596" s="14">
        <v>43503</v>
      </c>
      <c r="K596" s="14">
        <v>43586</v>
      </c>
      <c r="L596" s="14">
        <v>43951</v>
      </c>
      <c r="M596" s="16">
        <v>24500</v>
      </c>
      <c r="N596" s="16">
        <v>0</v>
      </c>
      <c r="O596" s="16">
        <v>24500</v>
      </c>
      <c r="P596" s="15" t="s">
        <v>16</v>
      </c>
      <c r="Q596" s="15" t="s">
        <v>16</v>
      </c>
      <c r="R596" s="15" t="s">
        <v>1107</v>
      </c>
      <c r="S596" s="13" t="s">
        <v>1108</v>
      </c>
      <c r="T596" s="13" t="s">
        <v>57</v>
      </c>
    </row>
    <row r="597" spans="1:20" ht="18" customHeight="1" x14ac:dyDescent="0.25">
      <c r="A597" s="13" t="s">
        <v>20</v>
      </c>
      <c r="B597" s="13" t="s">
        <v>110</v>
      </c>
      <c r="C597" s="13" t="s">
        <v>637</v>
      </c>
      <c r="D597" s="13" t="s">
        <v>112</v>
      </c>
      <c r="E597" s="13" t="s">
        <v>1754</v>
      </c>
      <c r="F597" s="13" t="s">
        <v>16</v>
      </c>
      <c r="G597" s="13" t="s">
        <v>16</v>
      </c>
      <c r="H597" s="12">
        <v>31370</v>
      </c>
      <c r="I597" s="12">
        <v>3</v>
      </c>
      <c r="J597" s="14">
        <v>43635</v>
      </c>
      <c r="K597" s="14">
        <v>43586</v>
      </c>
      <c r="L597" s="14">
        <v>43951</v>
      </c>
      <c r="M597" s="16">
        <v>15000</v>
      </c>
      <c r="N597" s="16">
        <v>0</v>
      </c>
      <c r="O597" s="16">
        <v>15000</v>
      </c>
      <c r="P597" s="15" t="s">
        <v>16</v>
      </c>
      <c r="Q597" s="15" t="s">
        <v>16</v>
      </c>
      <c r="R597" s="15" t="s">
        <v>1712</v>
      </c>
      <c r="S597" s="13" t="s">
        <v>1713</v>
      </c>
      <c r="T597" s="13" t="s">
        <v>57</v>
      </c>
    </row>
    <row r="598" spans="1:20" ht="18" customHeight="1" x14ac:dyDescent="0.25">
      <c r="A598" s="13" t="s">
        <v>20</v>
      </c>
      <c r="B598" s="13" t="s">
        <v>110</v>
      </c>
      <c r="C598" s="13" t="s">
        <v>637</v>
      </c>
      <c r="D598" s="13" t="s">
        <v>638</v>
      </c>
      <c r="E598" s="13" t="s">
        <v>1754</v>
      </c>
      <c r="F598" s="13" t="s">
        <v>16</v>
      </c>
      <c r="G598" s="13" t="s">
        <v>16</v>
      </c>
      <c r="H598" s="12">
        <v>32545</v>
      </c>
      <c r="I598" s="12">
        <v>2</v>
      </c>
      <c r="J598" s="14">
        <v>43390</v>
      </c>
      <c r="K598" s="14">
        <v>43335</v>
      </c>
      <c r="L598" s="14">
        <v>43699</v>
      </c>
      <c r="M598" s="16">
        <v>34042</v>
      </c>
      <c r="N598" s="16">
        <v>5957</v>
      </c>
      <c r="O598" s="16">
        <v>39999</v>
      </c>
      <c r="P598" s="15" t="s">
        <v>16</v>
      </c>
      <c r="Q598" s="15" t="s">
        <v>16</v>
      </c>
      <c r="R598" s="15" t="s">
        <v>639</v>
      </c>
      <c r="S598" s="13" t="s">
        <v>640</v>
      </c>
      <c r="T598" s="13" t="s">
        <v>57</v>
      </c>
    </row>
    <row r="599" spans="1:20" ht="18" customHeight="1" x14ac:dyDescent="0.25">
      <c r="A599" s="13" t="s">
        <v>20</v>
      </c>
      <c r="B599" s="13" t="s">
        <v>110</v>
      </c>
      <c r="C599" s="13" t="s">
        <v>637</v>
      </c>
      <c r="D599" s="13" t="s">
        <v>112</v>
      </c>
      <c r="E599" s="13" t="s">
        <v>1754</v>
      </c>
      <c r="F599" s="13" t="s">
        <v>16</v>
      </c>
      <c r="G599" s="13" t="s">
        <v>16</v>
      </c>
      <c r="H599" s="12">
        <v>33544</v>
      </c>
      <c r="I599" s="12">
        <v>1</v>
      </c>
      <c r="J599" s="14">
        <v>43398</v>
      </c>
      <c r="K599" s="14">
        <v>43344</v>
      </c>
      <c r="L599" s="14">
        <v>44074</v>
      </c>
      <c r="M599" s="16">
        <v>40171</v>
      </c>
      <c r="N599" s="16">
        <v>0</v>
      </c>
      <c r="O599" s="16">
        <v>40171</v>
      </c>
      <c r="P599" s="15" t="s">
        <v>16</v>
      </c>
      <c r="Q599" s="15" t="s">
        <v>16</v>
      </c>
      <c r="R599" s="15" t="s">
        <v>1327</v>
      </c>
      <c r="S599" s="13" t="s">
        <v>776</v>
      </c>
      <c r="T599" s="13" t="s">
        <v>57</v>
      </c>
    </row>
    <row r="600" spans="1:20" ht="18" customHeight="1" x14ac:dyDescent="0.25">
      <c r="A600" s="13" t="s">
        <v>20</v>
      </c>
      <c r="B600" s="13" t="s">
        <v>110</v>
      </c>
      <c r="C600" s="13" t="s">
        <v>637</v>
      </c>
      <c r="D600" s="13" t="s">
        <v>112</v>
      </c>
      <c r="E600" s="13" t="s">
        <v>1754</v>
      </c>
      <c r="F600" s="13" t="s">
        <v>16</v>
      </c>
      <c r="G600" s="13" t="s">
        <v>16</v>
      </c>
      <c r="H600" s="12">
        <v>33552</v>
      </c>
      <c r="I600" s="12">
        <v>1</v>
      </c>
      <c r="J600" s="14">
        <v>43390</v>
      </c>
      <c r="K600" s="14">
        <v>43344</v>
      </c>
      <c r="L600" s="14">
        <v>44074</v>
      </c>
      <c r="M600" s="16">
        <v>34572</v>
      </c>
      <c r="N600" s="16">
        <v>0</v>
      </c>
      <c r="O600" s="16">
        <v>34572</v>
      </c>
      <c r="P600" s="15" t="s">
        <v>16</v>
      </c>
      <c r="Q600" s="15" t="s">
        <v>16</v>
      </c>
      <c r="R600" s="15" t="s">
        <v>1339</v>
      </c>
      <c r="S600" s="13" t="s">
        <v>786</v>
      </c>
      <c r="T600" s="13" t="s">
        <v>57</v>
      </c>
    </row>
    <row r="601" spans="1:20" ht="18" customHeight="1" x14ac:dyDescent="0.25">
      <c r="A601" s="13" t="s">
        <v>20</v>
      </c>
      <c r="B601" s="13" t="s">
        <v>110</v>
      </c>
      <c r="C601" s="13" t="s">
        <v>637</v>
      </c>
      <c r="D601" s="13" t="s">
        <v>245</v>
      </c>
      <c r="E601" s="13" t="s">
        <v>1754</v>
      </c>
      <c r="F601" s="13" t="s">
        <v>16</v>
      </c>
      <c r="G601" s="13" t="s">
        <v>16</v>
      </c>
      <c r="H601" s="12">
        <v>34477</v>
      </c>
      <c r="I601" s="12">
        <v>1</v>
      </c>
      <c r="J601" s="14">
        <v>43634</v>
      </c>
      <c r="K601" s="14">
        <v>43588</v>
      </c>
      <c r="L601" s="14">
        <v>43951</v>
      </c>
      <c r="M601" s="16">
        <v>23379</v>
      </c>
      <c r="N601" s="16">
        <v>1477</v>
      </c>
      <c r="O601" s="16">
        <v>24856</v>
      </c>
      <c r="P601" s="15" t="s">
        <v>16</v>
      </c>
      <c r="Q601" s="15" t="s">
        <v>16</v>
      </c>
      <c r="R601" s="15" t="s">
        <v>1886</v>
      </c>
      <c r="S601" s="13" t="s">
        <v>1887</v>
      </c>
      <c r="T601" s="13" t="s">
        <v>57</v>
      </c>
    </row>
    <row r="602" spans="1:20" ht="18" customHeight="1" x14ac:dyDescent="0.25">
      <c r="A602" s="13" t="s">
        <v>20</v>
      </c>
      <c r="B602" s="13" t="s">
        <v>110</v>
      </c>
      <c r="C602" s="13" t="s">
        <v>667</v>
      </c>
      <c r="D602" s="13" t="s">
        <v>859</v>
      </c>
      <c r="E602" s="13" t="s">
        <v>1757</v>
      </c>
      <c r="F602" s="13" t="s">
        <v>1888</v>
      </c>
      <c r="G602" s="13" t="s">
        <v>48</v>
      </c>
      <c r="H602" s="12">
        <v>32116</v>
      </c>
      <c r="I602" s="12">
        <v>2</v>
      </c>
      <c r="J602" s="14">
        <v>43608</v>
      </c>
      <c r="K602" s="14">
        <v>43466</v>
      </c>
      <c r="L602" s="14">
        <v>44074</v>
      </c>
      <c r="M602" s="16">
        <v>46304</v>
      </c>
      <c r="N602" s="16">
        <v>6946</v>
      </c>
      <c r="O602" s="16">
        <v>53250</v>
      </c>
      <c r="P602" s="15" t="s">
        <v>16</v>
      </c>
      <c r="Q602" s="15" t="s">
        <v>16</v>
      </c>
      <c r="R602" s="15" t="s">
        <v>1367</v>
      </c>
      <c r="S602" s="13" t="s">
        <v>1103</v>
      </c>
      <c r="T602" s="13" t="s">
        <v>57</v>
      </c>
    </row>
    <row r="603" spans="1:20" ht="18" customHeight="1" x14ac:dyDescent="0.25">
      <c r="A603" s="13" t="s">
        <v>20</v>
      </c>
      <c r="B603" s="13" t="s">
        <v>110</v>
      </c>
      <c r="C603" s="13" t="s">
        <v>667</v>
      </c>
      <c r="D603" s="13" t="s">
        <v>172</v>
      </c>
      <c r="E603" s="13" t="s">
        <v>1754</v>
      </c>
      <c r="F603" s="13" t="s">
        <v>16</v>
      </c>
      <c r="G603" s="13" t="s">
        <v>16</v>
      </c>
      <c r="H603" s="12">
        <v>33717</v>
      </c>
      <c r="I603" s="12">
        <v>1</v>
      </c>
      <c r="J603" s="14">
        <v>43488</v>
      </c>
      <c r="K603" s="14">
        <v>43357</v>
      </c>
      <c r="L603" s="14">
        <v>45199</v>
      </c>
      <c r="M603" s="16">
        <v>110639</v>
      </c>
      <c r="N603" s="16">
        <v>19362</v>
      </c>
      <c r="O603" s="16">
        <v>130001</v>
      </c>
      <c r="P603" s="15" t="s">
        <v>16</v>
      </c>
      <c r="Q603" s="15" t="s">
        <v>16</v>
      </c>
      <c r="R603" s="15" t="s">
        <v>1426</v>
      </c>
      <c r="S603" s="13" t="s">
        <v>668</v>
      </c>
      <c r="T603" s="13" t="s">
        <v>57</v>
      </c>
    </row>
    <row r="604" spans="1:20" ht="18" customHeight="1" x14ac:dyDescent="0.25">
      <c r="A604" s="13" t="s">
        <v>20</v>
      </c>
      <c r="B604" s="13" t="s">
        <v>110</v>
      </c>
      <c r="C604" s="13" t="s">
        <v>667</v>
      </c>
      <c r="D604" s="13" t="s">
        <v>638</v>
      </c>
      <c r="E604" s="13" t="s">
        <v>1754</v>
      </c>
      <c r="F604" s="13" t="s">
        <v>16</v>
      </c>
      <c r="G604" s="13" t="s">
        <v>16</v>
      </c>
      <c r="H604" s="12">
        <v>34480</v>
      </c>
      <c r="I604" s="12">
        <v>1</v>
      </c>
      <c r="J604" s="14">
        <v>43644</v>
      </c>
      <c r="K604" s="14">
        <v>43640</v>
      </c>
      <c r="L604" s="14">
        <v>44005</v>
      </c>
      <c r="M604" s="16">
        <v>219618</v>
      </c>
      <c r="N604" s="16">
        <v>30382</v>
      </c>
      <c r="O604" s="16">
        <v>250000</v>
      </c>
      <c r="P604" s="15" t="s">
        <v>1889</v>
      </c>
      <c r="Q604" s="15" t="s">
        <v>1890</v>
      </c>
      <c r="R604" s="15" t="s">
        <v>1891</v>
      </c>
      <c r="S604" s="13" t="s">
        <v>1892</v>
      </c>
      <c r="T604" s="13" t="s">
        <v>57</v>
      </c>
    </row>
    <row r="605" spans="1:20" ht="18" customHeight="1" x14ac:dyDescent="0.25">
      <c r="A605" s="13" t="s">
        <v>20</v>
      </c>
      <c r="B605" s="13" t="s">
        <v>110</v>
      </c>
      <c r="C605" s="13" t="s">
        <v>1098</v>
      </c>
      <c r="D605" s="13" t="s">
        <v>1099</v>
      </c>
      <c r="E605" s="13" t="s">
        <v>1</v>
      </c>
      <c r="F605" s="13" t="s">
        <v>1786</v>
      </c>
      <c r="G605" s="13" t="s">
        <v>60</v>
      </c>
      <c r="H605" s="12">
        <v>28513</v>
      </c>
      <c r="I605" s="12">
        <v>5</v>
      </c>
      <c r="J605" s="14">
        <v>43375</v>
      </c>
      <c r="K605" s="14">
        <v>43191</v>
      </c>
      <c r="L605" s="14">
        <v>43555</v>
      </c>
      <c r="M605" s="16">
        <v>60339.01</v>
      </c>
      <c r="N605" s="16">
        <v>0</v>
      </c>
      <c r="O605" s="16">
        <v>60339.01</v>
      </c>
      <c r="P605" s="15" t="s">
        <v>16</v>
      </c>
      <c r="Q605" s="15" t="s">
        <v>16</v>
      </c>
      <c r="R605" s="15" t="s">
        <v>1100</v>
      </c>
      <c r="S605" s="13" t="s">
        <v>1101</v>
      </c>
      <c r="T605" s="13" t="s">
        <v>362</v>
      </c>
    </row>
    <row r="606" spans="1:20" ht="18" customHeight="1" x14ac:dyDescent="0.25">
      <c r="A606" s="13" t="s">
        <v>20</v>
      </c>
      <c r="B606" s="13" t="s">
        <v>110</v>
      </c>
      <c r="C606" s="13" t="s">
        <v>1098</v>
      </c>
      <c r="D606" s="13" t="s">
        <v>1099</v>
      </c>
      <c r="E606" s="13" t="s">
        <v>1</v>
      </c>
      <c r="F606" s="13" t="s">
        <v>1786</v>
      </c>
      <c r="G606" s="13" t="s">
        <v>60</v>
      </c>
      <c r="H606" s="12">
        <v>28513</v>
      </c>
      <c r="I606" s="12">
        <v>6</v>
      </c>
      <c r="J606" s="14">
        <v>43629</v>
      </c>
      <c r="K606" s="14">
        <v>43556</v>
      </c>
      <c r="L606" s="14">
        <v>43921</v>
      </c>
      <c r="M606" s="16">
        <v>22247</v>
      </c>
      <c r="N606" s="16">
        <v>0</v>
      </c>
      <c r="O606" s="16">
        <v>22247</v>
      </c>
      <c r="P606" s="15" t="s">
        <v>16</v>
      </c>
      <c r="Q606" s="15" t="s">
        <v>16</v>
      </c>
      <c r="R606" s="15" t="s">
        <v>1100</v>
      </c>
      <c r="S606" s="13" t="s">
        <v>1101</v>
      </c>
      <c r="T606" s="13" t="s">
        <v>362</v>
      </c>
    </row>
    <row r="607" spans="1:20" ht="18" customHeight="1" x14ac:dyDescent="0.25">
      <c r="A607" s="13" t="s">
        <v>20</v>
      </c>
      <c r="B607" s="13" t="s">
        <v>110</v>
      </c>
      <c r="C607" s="13" t="s">
        <v>1326</v>
      </c>
      <c r="D607" s="13" t="s">
        <v>392</v>
      </c>
      <c r="E607" s="13" t="s">
        <v>1</v>
      </c>
      <c r="F607" s="13" t="s">
        <v>395</v>
      </c>
      <c r="G607" s="13" t="s">
        <v>48</v>
      </c>
      <c r="H607" s="12">
        <v>31451</v>
      </c>
      <c r="I607" s="12">
        <v>2</v>
      </c>
      <c r="J607" s="14">
        <v>43369</v>
      </c>
      <c r="K607" s="14">
        <v>43332</v>
      </c>
      <c r="L607" s="14">
        <v>43516</v>
      </c>
      <c r="M607" s="16">
        <v>13488</v>
      </c>
      <c r="N607" s="16">
        <v>5125</v>
      </c>
      <c r="O607" s="16">
        <v>18613</v>
      </c>
      <c r="P607" s="15" t="s">
        <v>16</v>
      </c>
      <c r="Q607" s="15" t="s">
        <v>16</v>
      </c>
      <c r="R607" s="15" t="s">
        <v>393</v>
      </c>
      <c r="S607" s="13" t="s">
        <v>394</v>
      </c>
      <c r="T607" s="13" t="s">
        <v>70</v>
      </c>
    </row>
    <row r="608" spans="1:20" ht="18" customHeight="1" x14ac:dyDescent="0.25">
      <c r="A608" s="13" t="s">
        <v>20</v>
      </c>
      <c r="B608" s="13" t="s">
        <v>110</v>
      </c>
      <c r="C608" s="13" t="s">
        <v>1326</v>
      </c>
      <c r="D608" s="13" t="s">
        <v>1093</v>
      </c>
      <c r="E608" s="13" t="s">
        <v>60</v>
      </c>
      <c r="F608" s="13" t="s">
        <v>16</v>
      </c>
      <c r="G608" s="13" t="s">
        <v>16</v>
      </c>
      <c r="H608" s="12">
        <v>34307</v>
      </c>
      <c r="I608" s="12">
        <v>1</v>
      </c>
      <c r="J608" s="14">
        <v>43609</v>
      </c>
      <c r="K608" s="14">
        <v>43467</v>
      </c>
      <c r="L608" s="14">
        <v>43631</v>
      </c>
      <c r="M608" s="16">
        <v>9049</v>
      </c>
      <c r="N608" s="16">
        <v>950</v>
      </c>
      <c r="O608" s="16">
        <v>9999</v>
      </c>
      <c r="P608" s="15" t="s">
        <v>16</v>
      </c>
      <c r="Q608" s="15" t="s">
        <v>16</v>
      </c>
      <c r="R608" s="15" t="s">
        <v>1893</v>
      </c>
      <c r="S608" s="13" t="s">
        <v>1894</v>
      </c>
      <c r="T608" s="13" t="s">
        <v>57</v>
      </c>
    </row>
    <row r="609" spans="1:20" ht="18" customHeight="1" x14ac:dyDescent="0.25">
      <c r="A609" s="13" t="s">
        <v>20</v>
      </c>
      <c r="B609" s="13" t="s">
        <v>110</v>
      </c>
      <c r="C609" s="13" t="s">
        <v>198</v>
      </c>
      <c r="D609" s="13" t="s">
        <v>112</v>
      </c>
      <c r="E609" s="13" t="s">
        <v>1754</v>
      </c>
      <c r="F609" s="13" t="s">
        <v>16</v>
      </c>
      <c r="G609" s="13" t="s">
        <v>16</v>
      </c>
      <c r="H609" s="12">
        <v>31244</v>
      </c>
      <c r="I609" s="12">
        <v>3</v>
      </c>
      <c r="J609" s="14">
        <v>43341</v>
      </c>
      <c r="K609" s="14">
        <v>43252</v>
      </c>
      <c r="L609" s="14">
        <v>43616</v>
      </c>
      <c r="M609" s="16">
        <v>9000</v>
      </c>
      <c r="N609" s="16">
        <v>0</v>
      </c>
      <c r="O609" s="16">
        <v>9000</v>
      </c>
      <c r="P609" s="15" t="s">
        <v>16</v>
      </c>
      <c r="Q609" s="15" t="s">
        <v>16</v>
      </c>
      <c r="R609" s="15" t="s">
        <v>199</v>
      </c>
      <c r="S609" s="13" t="s">
        <v>200</v>
      </c>
      <c r="T609" s="13" t="s">
        <v>57</v>
      </c>
    </row>
    <row r="610" spans="1:20" ht="18" customHeight="1" x14ac:dyDescent="0.25">
      <c r="A610" s="13" t="s">
        <v>20</v>
      </c>
      <c r="B610" s="13" t="s">
        <v>110</v>
      </c>
      <c r="C610" s="13" t="s">
        <v>198</v>
      </c>
      <c r="D610" s="13" t="s">
        <v>1412</v>
      </c>
      <c r="E610" s="13" t="s">
        <v>60</v>
      </c>
      <c r="F610" s="13" t="s">
        <v>16</v>
      </c>
      <c r="G610" s="13" t="s">
        <v>16</v>
      </c>
      <c r="H610" s="12">
        <v>34014</v>
      </c>
      <c r="I610" s="12">
        <v>1</v>
      </c>
      <c r="J610" s="14">
        <v>43556</v>
      </c>
      <c r="K610" s="14">
        <v>43435</v>
      </c>
      <c r="L610" s="14">
        <v>43799</v>
      </c>
      <c r="M610" s="16">
        <v>3715</v>
      </c>
      <c r="N610" s="16">
        <v>0</v>
      </c>
      <c r="O610" s="16">
        <v>3715</v>
      </c>
      <c r="P610" s="15" t="s">
        <v>16</v>
      </c>
      <c r="Q610" s="15" t="s">
        <v>16</v>
      </c>
      <c r="R610" s="15" t="s">
        <v>1513</v>
      </c>
      <c r="S610" s="13" t="s">
        <v>1895</v>
      </c>
      <c r="T610" s="13" t="s">
        <v>57</v>
      </c>
    </row>
    <row r="611" spans="1:20" ht="18" customHeight="1" x14ac:dyDescent="0.25">
      <c r="A611" s="13" t="s">
        <v>20</v>
      </c>
      <c r="B611" s="13" t="s">
        <v>110</v>
      </c>
      <c r="C611" s="13" t="s">
        <v>656</v>
      </c>
      <c r="D611" s="13" t="s">
        <v>657</v>
      </c>
      <c r="E611" s="13" t="s">
        <v>60</v>
      </c>
      <c r="F611" s="13" t="s">
        <v>16</v>
      </c>
      <c r="G611" s="13" t="s">
        <v>16</v>
      </c>
      <c r="H611" s="12">
        <v>33709</v>
      </c>
      <c r="I611" s="12">
        <v>1</v>
      </c>
      <c r="J611" s="14">
        <v>43384</v>
      </c>
      <c r="K611" s="14">
        <v>43252</v>
      </c>
      <c r="L611" s="14">
        <v>43616</v>
      </c>
      <c r="M611" s="16">
        <v>25000</v>
      </c>
      <c r="N611" s="16">
        <v>0</v>
      </c>
      <c r="O611" s="16">
        <v>25000</v>
      </c>
      <c r="P611" s="15" t="s">
        <v>16</v>
      </c>
      <c r="Q611" s="15" t="s">
        <v>16</v>
      </c>
      <c r="R611" s="15" t="s">
        <v>16</v>
      </c>
      <c r="S611" s="13" t="s">
        <v>658</v>
      </c>
      <c r="T611" s="13" t="s">
        <v>57</v>
      </c>
    </row>
    <row r="612" spans="1:20" ht="18" customHeight="1" x14ac:dyDescent="0.25">
      <c r="A612" s="13" t="s">
        <v>20</v>
      </c>
      <c r="B612" s="13" t="s">
        <v>110</v>
      </c>
      <c r="C612" s="13" t="s">
        <v>656</v>
      </c>
      <c r="D612" s="13" t="s">
        <v>657</v>
      </c>
      <c r="E612" s="13" t="s">
        <v>60</v>
      </c>
      <c r="F612" s="13" t="s">
        <v>16</v>
      </c>
      <c r="G612" s="13" t="s">
        <v>16</v>
      </c>
      <c r="H612" s="12">
        <v>33709</v>
      </c>
      <c r="I612" s="12">
        <v>2</v>
      </c>
      <c r="J612" s="14">
        <v>43646</v>
      </c>
      <c r="K612" s="14">
        <v>43617</v>
      </c>
      <c r="L612" s="14">
        <v>43982</v>
      </c>
      <c r="M612" s="16">
        <v>24000</v>
      </c>
      <c r="N612" s="16">
        <v>0</v>
      </c>
      <c r="O612" s="16">
        <v>24000</v>
      </c>
      <c r="P612" s="15" t="s">
        <v>16</v>
      </c>
      <c r="Q612" s="15" t="s">
        <v>16</v>
      </c>
      <c r="R612" s="15" t="s">
        <v>16</v>
      </c>
      <c r="S612" s="13" t="s">
        <v>658</v>
      </c>
      <c r="T612" s="13" t="s">
        <v>57</v>
      </c>
    </row>
    <row r="613" spans="1:20" ht="18" customHeight="1" x14ac:dyDescent="0.25">
      <c r="A613" s="13" t="s">
        <v>20</v>
      </c>
      <c r="B613" s="13" t="s">
        <v>110</v>
      </c>
      <c r="C613" s="13" t="s">
        <v>505</v>
      </c>
      <c r="D613" s="13" t="s">
        <v>112</v>
      </c>
      <c r="E613" s="13" t="s">
        <v>1754</v>
      </c>
      <c r="F613" s="13" t="s">
        <v>16</v>
      </c>
      <c r="G613" s="13" t="s">
        <v>16</v>
      </c>
      <c r="H613" s="12">
        <v>28316</v>
      </c>
      <c r="I613" s="12">
        <v>5</v>
      </c>
      <c r="J613" s="14">
        <v>43357</v>
      </c>
      <c r="K613" s="14">
        <v>42879</v>
      </c>
      <c r="L613" s="14">
        <v>43465</v>
      </c>
      <c r="M613" s="16">
        <v>37834</v>
      </c>
      <c r="N613" s="16">
        <v>0</v>
      </c>
      <c r="O613" s="16">
        <v>37834</v>
      </c>
      <c r="P613" s="15" t="s">
        <v>16</v>
      </c>
      <c r="Q613" s="15" t="s">
        <v>16</v>
      </c>
      <c r="R613" s="15" t="s">
        <v>506</v>
      </c>
      <c r="S613" s="13" t="s">
        <v>507</v>
      </c>
      <c r="T613" s="13" t="s">
        <v>57</v>
      </c>
    </row>
    <row r="614" spans="1:20" ht="18" customHeight="1" x14ac:dyDescent="0.25">
      <c r="A614" s="13" t="s">
        <v>20</v>
      </c>
      <c r="B614" s="13" t="s">
        <v>110</v>
      </c>
      <c r="C614" s="13" t="s">
        <v>753</v>
      </c>
      <c r="D614" s="13" t="s">
        <v>754</v>
      </c>
      <c r="E614" s="13" t="s">
        <v>60</v>
      </c>
      <c r="F614" s="13" t="s">
        <v>16</v>
      </c>
      <c r="G614" s="13" t="s">
        <v>16</v>
      </c>
      <c r="H614" s="12">
        <v>33691</v>
      </c>
      <c r="I614" s="12">
        <v>1</v>
      </c>
      <c r="J614" s="14">
        <v>43410</v>
      </c>
      <c r="K614" s="14">
        <v>43344</v>
      </c>
      <c r="L614" s="14">
        <v>43708</v>
      </c>
      <c r="M614" s="16">
        <v>238411</v>
      </c>
      <c r="N614" s="16">
        <v>11589</v>
      </c>
      <c r="O614" s="16">
        <v>250000</v>
      </c>
      <c r="P614" s="15" t="s">
        <v>16</v>
      </c>
      <c r="Q614" s="15" t="s">
        <v>16</v>
      </c>
      <c r="R614" s="15" t="s">
        <v>1319</v>
      </c>
      <c r="S614" s="13" t="s">
        <v>755</v>
      </c>
      <c r="T614" s="13" t="s">
        <v>57</v>
      </c>
    </row>
    <row r="615" spans="1:20" ht="18" customHeight="1" x14ac:dyDescent="0.25">
      <c r="A615" s="13" t="s">
        <v>20</v>
      </c>
      <c r="B615" s="13" t="s">
        <v>110</v>
      </c>
      <c r="C615" s="13" t="s">
        <v>111</v>
      </c>
      <c r="D615" s="13" t="s">
        <v>112</v>
      </c>
      <c r="E615" s="13" t="s">
        <v>1754</v>
      </c>
      <c r="F615" s="13" t="s">
        <v>16</v>
      </c>
      <c r="G615" s="13" t="s">
        <v>16</v>
      </c>
      <c r="H615" s="12">
        <v>31334</v>
      </c>
      <c r="I615" s="12">
        <v>5</v>
      </c>
      <c r="J615" s="14">
        <v>43287</v>
      </c>
      <c r="K615" s="14">
        <v>42566</v>
      </c>
      <c r="L615" s="14">
        <v>44340</v>
      </c>
      <c r="M615" s="16">
        <v>185000.03</v>
      </c>
      <c r="N615" s="16">
        <v>0</v>
      </c>
      <c r="O615" s="16">
        <v>185000.03</v>
      </c>
      <c r="P615" s="15" t="s">
        <v>16</v>
      </c>
      <c r="Q615" s="15" t="s">
        <v>16</v>
      </c>
      <c r="R615" s="15" t="s">
        <v>113</v>
      </c>
      <c r="S615" s="13" t="s">
        <v>114</v>
      </c>
      <c r="T615" s="13" t="s">
        <v>57</v>
      </c>
    </row>
    <row r="616" spans="1:20" ht="18" customHeight="1" x14ac:dyDescent="0.25">
      <c r="A616" s="13" t="s">
        <v>20</v>
      </c>
      <c r="B616" s="13" t="s">
        <v>110</v>
      </c>
      <c r="C616" s="13" t="s">
        <v>111</v>
      </c>
      <c r="D616" s="13" t="s">
        <v>42</v>
      </c>
      <c r="E616" s="13" t="s">
        <v>1754</v>
      </c>
      <c r="F616" s="13" t="s">
        <v>16</v>
      </c>
      <c r="G616" s="13" t="s">
        <v>16</v>
      </c>
      <c r="H616" s="12">
        <v>33404</v>
      </c>
      <c r="I616" s="12">
        <v>1</v>
      </c>
      <c r="J616" s="14">
        <v>43636</v>
      </c>
      <c r="K616" s="14">
        <v>43374</v>
      </c>
      <c r="L616" s="14">
        <v>44104</v>
      </c>
      <c r="M616" s="16">
        <v>90815</v>
      </c>
      <c r="N616" s="16">
        <v>0</v>
      </c>
      <c r="O616" s="16">
        <v>90815</v>
      </c>
      <c r="P616" s="15" t="s">
        <v>1396</v>
      </c>
      <c r="Q616" s="15" t="s">
        <v>1397</v>
      </c>
      <c r="R616" s="15" t="s">
        <v>1896</v>
      </c>
      <c r="S616" s="13" t="s">
        <v>1247</v>
      </c>
      <c r="T616" s="13" t="s">
        <v>25</v>
      </c>
    </row>
    <row r="617" spans="1:20" ht="18" customHeight="1" x14ac:dyDescent="0.25">
      <c r="A617" s="13" t="s">
        <v>20</v>
      </c>
      <c r="B617" s="13" t="s">
        <v>110</v>
      </c>
      <c r="C617" s="13" t="s">
        <v>111</v>
      </c>
      <c r="D617" s="13" t="s">
        <v>638</v>
      </c>
      <c r="E617" s="13" t="s">
        <v>1754</v>
      </c>
      <c r="F617" s="13" t="s">
        <v>16</v>
      </c>
      <c r="G617" s="13" t="s">
        <v>16</v>
      </c>
      <c r="H617" s="12">
        <v>34362</v>
      </c>
      <c r="I617" s="12">
        <v>1</v>
      </c>
      <c r="J617" s="14">
        <v>43552</v>
      </c>
      <c r="K617" s="14">
        <v>41422</v>
      </c>
      <c r="L617" s="14">
        <v>44012</v>
      </c>
      <c r="M617" s="16">
        <v>0</v>
      </c>
      <c r="N617" s="16">
        <v>0</v>
      </c>
      <c r="O617" s="16">
        <v>0</v>
      </c>
      <c r="P617" s="15" t="s">
        <v>16</v>
      </c>
      <c r="Q617" s="15" t="s">
        <v>16</v>
      </c>
      <c r="R617" s="15" t="s">
        <v>1468</v>
      </c>
      <c r="S617" s="13" t="s">
        <v>1469</v>
      </c>
      <c r="T617" s="13" t="s">
        <v>57</v>
      </c>
    </row>
    <row r="618" spans="1:20" ht="18" customHeight="1" x14ac:dyDescent="0.25">
      <c r="A618" s="13" t="s">
        <v>20</v>
      </c>
      <c r="B618" s="13" t="s">
        <v>110</v>
      </c>
      <c r="C618" s="13" t="s">
        <v>1091</v>
      </c>
      <c r="D618" s="13" t="s">
        <v>282</v>
      </c>
      <c r="E618" s="13" t="s">
        <v>1</v>
      </c>
      <c r="F618" s="13" t="s">
        <v>395</v>
      </c>
      <c r="G618" s="13" t="s">
        <v>48</v>
      </c>
      <c r="H618" s="12">
        <v>32120</v>
      </c>
      <c r="I618" s="12">
        <v>2</v>
      </c>
      <c r="J618" s="14">
        <v>43413</v>
      </c>
      <c r="K618" s="14">
        <v>43365</v>
      </c>
      <c r="L618" s="14">
        <v>43729</v>
      </c>
      <c r="M618" s="16">
        <v>22442</v>
      </c>
      <c r="N618" s="16">
        <v>12567.52</v>
      </c>
      <c r="O618" s="16">
        <v>35009.519999999997</v>
      </c>
      <c r="P618" s="15" t="s">
        <v>16</v>
      </c>
      <c r="Q618" s="15" t="s">
        <v>16</v>
      </c>
      <c r="R618" s="15" t="s">
        <v>1115</v>
      </c>
      <c r="S618" s="13" t="s">
        <v>1116</v>
      </c>
      <c r="T618" s="13" t="s">
        <v>57</v>
      </c>
    </row>
    <row r="619" spans="1:20" ht="18" customHeight="1" x14ac:dyDescent="0.25">
      <c r="A619" s="13" t="s">
        <v>20</v>
      </c>
      <c r="B619" s="13" t="s">
        <v>110</v>
      </c>
      <c r="C619" s="13" t="s">
        <v>1091</v>
      </c>
      <c r="D619" s="13" t="s">
        <v>282</v>
      </c>
      <c r="E619" s="13" t="s">
        <v>1</v>
      </c>
      <c r="F619" s="13" t="s">
        <v>395</v>
      </c>
      <c r="G619" s="13" t="s">
        <v>48</v>
      </c>
      <c r="H619" s="12">
        <v>32120</v>
      </c>
      <c r="I619" s="12">
        <v>3</v>
      </c>
      <c r="J619" s="14">
        <v>43510</v>
      </c>
      <c r="K619" s="14">
        <v>43000</v>
      </c>
      <c r="L619" s="14">
        <v>43729</v>
      </c>
      <c r="M619" s="16">
        <v>9597.52</v>
      </c>
      <c r="N619" s="16">
        <v>5374.61</v>
      </c>
      <c r="O619" s="16">
        <v>14972.13</v>
      </c>
      <c r="P619" s="15" t="s">
        <v>16</v>
      </c>
      <c r="Q619" s="15" t="s">
        <v>16</v>
      </c>
      <c r="R619" s="15" t="s">
        <v>1115</v>
      </c>
      <c r="S619" s="13" t="s">
        <v>1116</v>
      </c>
      <c r="T619" s="13" t="s">
        <v>57</v>
      </c>
    </row>
    <row r="620" spans="1:20" ht="18" customHeight="1" x14ac:dyDescent="0.25">
      <c r="A620" s="13" t="s">
        <v>20</v>
      </c>
      <c r="B620" s="13" t="s">
        <v>110</v>
      </c>
      <c r="C620" s="13" t="s">
        <v>1091</v>
      </c>
      <c r="D620" s="13" t="s">
        <v>1265</v>
      </c>
      <c r="E620" s="13" t="s">
        <v>60</v>
      </c>
      <c r="F620" s="13" t="s">
        <v>638</v>
      </c>
      <c r="G620" s="13" t="s">
        <v>48</v>
      </c>
      <c r="H620" s="12">
        <v>33883</v>
      </c>
      <c r="I620" s="12">
        <v>1</v>
      </c>
      <c r="J620" s="14">
        <v>43525</v>
      </c>
      <c r="K620" s="14">
        <v>43361</v>
      </c>
      <c r="L620" s="14">
        <v>43725</v>
      </c>
      <c r="M620" s="16">
        <v>20435</v>
      </c>
      <c r="N620" s="16">
        <v>3065</v>
      </c>
      <c r="O620" s="16">
        <v>23500</v>
      </c>
      <c r="P620" s="15" t="s">
        <v>16</v>
      </c>
      <c r="Q620" s="15" t="s">
        <v>16</v>
      </c>
      <c r="R620" s="15" t="s">
        <v>1457</v>
      </c>
      <c r="S620" s="13" t="s">
        <v>1398</v>
      </c>
      <c r="T620" s="13" t="s">
        <v>57</v>
      </c>
    </row>
    <row r="621" spans="1:20" ht="18" customHeight="1" x14ac:dyDescent="0.25">
      <c r="A621" s="13" t="s">
        <v>20</v>
      </c>
      <c r="B621" s="13" t="s">
        <v>110</v>
      </c>
      <c r="C621" s="13" t="s">
        <v>224</v>
      </c>
      <c r="D621" s="13" t="s">
        <v>1104</v>
      </c>
      <c r="E621" s="13" t="s">
        <v>1</v>
      </c>
      <c r="F621" s="13" t="s">
        <v>42</v>
      </c>
      <c r="G621" s="13" t="s">
        <v>48</v>
      </c>
      <c r="H621" s="12">
        <v>26506</v>
      </c>
      <c r="I621" s="12">
        <v>9</v>
      </c>
      <c r="J621" s="14">
        <v>43538</v>
      </c>
      <c r="K621" s="14">
        <v>43388</v>
      </c>
      <c r="L621" s="14">
        <v>43752</v>
      </c>
      <c r="M621" s="16">
        <v>2500</v>
      </c>
      <c r="N621" s="16">
        <v>0</v>
      </c>
      <c r="O621" s="16">
        <v>2500</v>
      </c>
      <c r="P621" s="15" t="s">
        <v>16</v>
      </c>
      <c r="Q621" s="15" t="s">
        <v>16</v>
      </c>
      <c r="R621" s="15" t="s">
        <v>1105</v>
      </c>
      <c r="S621" s="13" t="s">
        <v>1106</v>
      </c>
      <c r="T621" s="13" t="s">
        <v>25</v>
      </c>
    </row>
    <row r="622" spans="1:20" ht="18" customHeight="1" x14ac:dyDescent="0.25">
      <c r="A622" s="13" t="s">
        <v>20</v>
      </c>
      <c r="B622" s="13" t="s">
        <v>110</v>
      </c>
      <c r="C622" s="13" t="s">
        <v>224</v>
      </c>
      <c r="D622" s="13" t="s">
        <v>638</v>
      </c>
      <c r="E622" s="13" t="s">
        <v>1754</v>
      </c>
      <c r="F622" s="13" t="s">
        <v>16</v>
      </c>
      <c r="G622" s="13" t="s">
        <v>16</v>
      </c>
      <c r="H622" s="12">
        <v>31070</v>
      </c>
      <c r="I622" s="12">
        <v>4</v>
      </c>
      <c r="J622" s="14">
        <v>43573</v>
      </c>
      <c r="K622" s="14">
        <v>43531</v>
      </c>
      <c r="L622" s="14">
        <v>43896</v>
      </c>
      <c r="M622" s="16">
        <v>6505</v>
      </c>
      <c r="N622" s="16">
        <v>3447.65</v>
      </c>
      <c r="O622" s="16">
        <v>9952.65</v>
      </c>
      <c r="P622" s="15" t="s">
        <v>16</v>
      </c>
      <c r="Q622" s="15" t="s">
        <v>16</v>
      </c>
      <c r="R622" s="15" t="s">
        <v>1897</v>
      </c>
      <c r="S622" s="13" t="s">
        <v>1714</v>
      </c>
      <c r="T622" s="13" t="s">
        <v>25</v>
      </c>
    </row>
    <row r="623" spans="1:20" ht="18" customHeight="1" x14ac:dyDescent="0.25">
      <c r="A623" s="13" t="s">
        <v>20</v>
      </c>
      <c r="B623" s="13" t="s">
        <v>110</v>
      </c>
      <c r="C623" s="13" t="s">
        <v>224</v>
      </c>
      <c r="D623" s="13" t="s">
        <v>708</v>
      </c>
      <c r="E623" s="13" t="s">
        <v>1757</v>
      </c>
      <c r="F623" s="13" t="s">
        <v>112</v>
      </c>
      <c r="G623" s="13" t="s">
        <v>48</v>
      </c>
      <c r="H623" s="12">
        <v>33644</v>
      </c>
      <c r="I623" s="12">
        <v>1</v>
      </c>
      <c r="J623" s="14">
        <v>43508</v>
      </c>
      <c r="K623" s="14">
        <v>43419</v>
      </c>
      <c r="L623" s="14">
        <v>44104</v>
      </c>
      <c r="M623" s="16">
        <v>330285</v>
      </c>
      <c r="N623" s="16">
        <v>0</v>
      </c>
      <c r="O623" s="16">
        <v>330285</v>
      </c>
      <c r="P623" s="15" t="s">
        <v>16</v>
      </c>
      <c r="Q623" s="15" t="s">
        <v>16</v>
      </c>
      <c r="R623" s="15" t="s">
        <v>1462</v>
      </c>
      <c r="S623" s="13" t="s">
        <v>709</v>
      </c>
      <c r="T623" s="13" t="s">
        <v>57</v>
      </c>
    </row>
    <row r="624" spans="1:20" ht="18" customHeight="1" x14ac:dyDescent="0.25">
      <c r="A624" s="13" t="s">
        <v>20</v>
      </c>
      <c r="B624" s="13" t="s">
        <v>110</v>
      </c>
      <c r="C624" s="13" t="s">
        <v>224</v>
      </c>
      <c r="D624" s="13" t="s">
        <v>708</v>
      </c>
      <c r="E624" s="13" t="s">
        <v>1757</v>
      </c>
      <c r="F624" s="13" t="s">
        <v>112</v>
      </c>
      <c r="G624" s="13" t="s">
        <v>48</v>
      </c>
      <c r="H624" s="12">
        <v>33644</v>
      </c>
      <c r="I624" s="12">
        <v>2</v>
      </c>
      <c r="J624" s="14">
        <v>43646</v>
      </c>
      <c r="K624" s="14">
        <v>43419</v>
      </c>
      <c r="L624" s="14">
        <v>44104</v>
      </c>
      <c r="M624" s="16">
        <v>19782</v>
      </c>
      <c r="N624" s="16">
        <v>0</v>
      </c>
      <c r="O624" s="16">
        <v>19782</v>
      </c>
      <c r="P624" s="15" t="s">
        <v>16</v>
      </c>
      <c r="Q624" s="15" t="s">
        <v>16</v>
      </c>
      <c r="R624" s="15" t="s">
        <v>1462</v>
      </c>
      <c r="S624" s="13" t="s">
        <v>709</v>
      </c>
      <c r="T624" s="13" t="s">
        <v>57</v>
      </c>
    </row>
    <row r="625" spans="1:20" ht="18" customHeight="1" x14ac:dyDescent="0.25">
      <c r="A625" s="13" t="s">
        <v>20</v>
      </c>
      <c r="B625" s="13" t="s">
        <v>110</v>
      </c>
      <c r="C625" s="13" t="s">
        <v>224</v>
      </c>
      <c r="D625" s="13" t="s">
        <v>225</v>
      </c>
      <c r="E625" s="13" t="s">
        <v>60</v>
      </c>
      <c r="F625" s="13" t="s">
        <v>16</v>
      </c>
      <c r="G625" s="13" t="s">
        <v>16</v>
      </c>
      <c r="H625" s="12">
        <v>33670</v>
      </c>
      <c r="I625" s="12">
        <v>1</v>
      </c>
      <c r="J625" s="14">
        <v>43336</v>
      </c>
      <c r="K625" s="14">
        <v>43313</v>
      </c>
      <c r="L625" s="14">
        <v>44104</v>
      </c>
      <c r="M625" s="16">
        <v>40485</v>
      </c>
      <c r="N625" s="16">
        <v>22671</v>
      </c>
      <c r="O625" s="16">
        <v>63156</v>
      </c>
      <c r="P625" s="15" t="s">
        <v>16</v>
      </c>
      <c r="Q625" s="15" t="s">
        <v>16</v>
      </c>
      <c r="R625" s="15" t="s">
        <v>226</v>
      </c>
      <c r="S625" s="13" t="s">
        <v>227</v>
      </c>
      <c r="T625" s="13" t="s">
        <v>57</v>
      </c>
    </row>
    <row r="626" spans="1:20" ht="18" customHeight="1" x14ac:dyDescent="0.25">
      <c r="A626" s="13" t="s">
        <v>20</v>
      </c>
      <c r="B626" s="13" t="s">
        <v>110</v>
      </c>
      <c r="C626" s="13" t="s">
        <v>1114</v>
      </c>
      <c r="D626" s="13" t="s">
        <v>851</v>
      </c>
      <c r="E626" s="13" t="s">
        <v>1754</v>
      </c>
      <c r="F626" s="13" t="s">
        <v>16</v>
      </c>
      <c r="G626" s="13" t="s">
        <v>16</v>
      </c>
      <c r="H626" s="12">
        <v>34048</v>
      </c>
      <c r="I626" s="12">
        <v>1</v>
      </c>
      <c r="J626" s="14">
        <v>43587</v>
      </c>
      <c r="K626" s="14">
        <v>43538</v>
      </c>
      <c r="L626" s="14">
        <v>43677</v>
      </c>
      <c r="M626" s="16">
        <v>97028</v>
      </c>
      <c r="N626" s="16">
        <v>2973</v>
      </c>
      <c r="O626" s="16">
        <v>100001</v>
      </c>
      <c r="P626" s="15" t="s">
        <v>16</v>
      </c>
      <c r="Q626" s="15" t="s">
        <v>16</v>
      </c>
      <c r="R626" s="15" t="s">
        <v>1898</v>
      </c>
      <c r="S626" s="13" t="s">
        <v>1366</v>
      </c>
      <c r="T626" s="13" t="s">
        <v>57</v>
      </c>
    </row>
    <row r="627" spans="1:20" ht="18" customHeight="1" x14ac:dyDescent="0.25">
      <c r="A627" s="13" t="s">
        <v>20</v>
      </c>
      <c r="B627" s="13" t="s">
        <v>110</v>
      </c>
      <c r="C627" s="13" t="s">
        <v>749</v>
      </c>
      <c r="D627" s="13" t="s">
        <v>1092</v>
      </c>
      <c r="E627" s="13" t="s">
        <v>60</v>
      </c>
      <c r="F627" s="13" t="s">
        <v>619</v>
      </c>
      <c r="G627" s="13" t="s">
        <v>48</v>
      </c>
      <c r="H627" s="12">
        <v>33139</v>
      </c>
      <c r="I627" s="12">
        <v>1</v>
      </c>
      <c r="J627" s="14">
        <v>43536</v>
      </c>
      <c r="K627" s="14">
        <v>43500</v>
      </c>
      <c r="L627" s="14">
        <v>43864</v>
      </c>
      <c r="M627" s="16">
        <v>95041</v>
      </c>
      <c r="N627" s="16">
        <v>19959</v>
      </c>
      <c r="O627" s="16">
        <v>115000</v>
      </c>
      <c r="P627" s="15" t="s">
        <v>16</v>
      </c>
      <c r="Q627" s="15" t="s">
        <v>16</v>
      </c>
      <c r="R627" s="15" t="s">
        <v>1497</v>
      </c>
      <c r="S627" s="13" t="s">
        <v>1220</v>
      </c>
      <c r="T627" s="13" t="s">
        <v>57</v>
      </c>
    </row>
    <row r="628" spans="1:20" ht="18" customHeight="1" x14ac:dyDescent="0.25">
      <c r="A628" s="13" t="s">
        <v>20</v>
      </c>
      <c r="B628" s="13" t="s">
        <v>110</v>
      </c>
      <c r="C628" s="13" t="s">
        <v>749</v>
      </c>
      <c r="D628" s="13" t="s">
        <v>750</v>
      </c>
      <c r="E628" s="13" t="s">
        <v>47</v>
      </c>
      <c r="F628" s="13" t="s">
        <v>41</v>
      </c>
      <c r="G628" s="13" t="s">
        <v>71</v>
      </c>
      <c r="H628" s="12">
        <v>33597</v>
      </c>
      <c r="I628" s="12">
        <v>1</v>
      </c>
      <c r="J628" s="14">
        <v>43600</v>
      </c>
      <c r="K628" s="14">
        <v>43496</v>
      </c>
      <c r="L628" s="14">
        <v>43677</v>
      </c>
      <c r="M628" s="16">
        <v>24019</v>
      </c>
      <c r="N628" s="16">
        <v>2402</v>
      </c>
      <c r="O628" s="16">
        <v>26421</v>
      </c>
      <c r="P628" s="15" t="s">
        <v>16</v>
      </c>
      <c r="Q628" s="15" t="s">
        <v>16</v>
      </c>
      <c r="R628" s="15" t="s">
        <v>16</v>
      </c>
      <c r="S628" s="13" t="s">
        <v>751</v>
      </c>
      <c r="T628" s="13" t="s">
        <v>57</v>
      </c>
    </row>
    <row r="629" spans="1:20" ht="18" customHeight="1" x14ac:dyDescent="0.25">
      <c r="A629" s="13" t="s">
        <v>20</v>
      </c>
      <c r="B629" s="13" t="s">
        <v>110</v>
      </c>
      <c r="C629" s="13" t="s">
        <v>677</v>
      </c>
      <c r="D629" s="13" t="s">
        <v>1807</v>
      </c>
      <c r="E629" s="13" t="s">
        <v>1757</v>
      </c>
      <c r="F629" s="13" t="s">
        <v>16</v>
      </c>
      <c r="G629" s="13" t="s">
        <v>16</v>
      </c>
      <c r="H629" s="12">
        <v>33457</v>
      </c>
      <c r="I629" s="12">
        <v>1</v>
      </c>
      <c r="J629" s="14">
        <v>43476</v>
      </c>
      <c r="K629" s="14">
        <v>43344</v>
      </c>
      <c r="L629" s="14">
        <v>43708</v>
      </c>
      <c r="M629" s="16">
        <v>35350</v>
      </c>
      <c r="N629" s="16">
        <v>7070</v>
      </c>
      <c r="O629" s="16">
        <v>42420</v>
      </c>
      <c r="P629" s="15" t="s">
        <v>16</v>
      </c>
      <c r="Q629" s="15" t="s">
        <v>16</v>
      </c>
      <c r="R629" s="15" t="s">
        <v>1428</v>
      </c>
      <c r="S629" s="13" t="s">
        <v>1219</v>
      </c>
      <c r="T629" s="13" t="s">
        <v>1272</v>
      </c>
    </row>
    <row r="630" spans="1:20" ht="18" customHeight="1" x14ac:dyDescent="0.25">
      <c r="A630" s="13" t="s">
        <v>20</v>
      </c>
      <c r="B630" s="13" t="s">
        <v>110</v>
      </c>
      <c r="C630" s="13" t="s">
        <v>677</v>
      </c>
      <c r="D630" s="13" t="s">
        <v>225</v>
      </c>
      <c r="E630" s="13" t="s">
        <v>60</v>
      </c>
      <c r="F630" s="13" t="s">
        <v>16</v>
      </c>
      <c r="G630" s="13" t="s">
        <v>16</v>
      </c>
      <c r="H630" s="12">
        <v>33628</v>
      </c>
      <c r="I630" s="12">
        <v>1</v>
      </c>
      <c r="J630" s="14">
        <v>43314</v>
      </c>
      <c r="K630" s="14">
        <v>43282</v>
      </c>
      <c r="L630" s="14">
        <v>43677</v>
      </c>
      <c r="M630" s="16">
        <v>30489</v>
      </c>
      <c r="N630" s="16">
        <v>7835</v>
      </c>
      <c r="O630" s="16">
        <v>38324</v>
      </c>
      <c r="P630" s="15" t="s">
        <v>16</v>
      </c>
      <c r="Q630" s="15" t="s">
        <v>16</v>
      </c>
      <c r="R630" s="15" t="s">
        <v>16</v>
      </c>
      <c r="S630" s="13" t="s">
        <v>678</v>
      </c>
      <c r="T630" s="13" t="s">
        <v>1301</v>
      </c>
    </row>
    <row r="631" spans="1:20" ht="18" customHeight="1" x14ac:dyDescent="0.25">
      <c r="A631" s="13" t="s">
        <v>20</v>
      </c>
      <c r="B631" s="13" t="s">
        <v>110</v>
      </c>
      <c r="C631" s="13" t="s">
        <v>427</v>
      </c>
      <c r="D631" s="13" t="s">
        <v>638</v>
      </c>
      <c r="E631" s="13" t="s">
        <v>1754</v>
      </c>
      <c r="F631" s="13" t="s">
        <v>16</v>
      </c>
      <c r="G631" s="13" t="s">
        <v>16</v>
      </c>
      <c r="H631" s="12">
        <v>31870</v>
      </c>
      <c r="I631" s="12">
        <v>3</v>
      </c>
      <c r="J631" s="14">
        <v>43441</v>
      </c>
      <c r="K631" s="14">
        <v>43467</v>
      </c>
      <c r="L631" s="14">
        <v>43831</v>
      </c>
      <c r="M631" s="16">
        <v>25654</v>
      </c>
      <c r="N631" s="16">
        <v>4489</v>
      </c>
      <c r="O631" s="16">
        <v>30143</v>
      </c>
      <c r="P631" s="15" t="s">
        <v>16</v>
      </c>
      <c r="Q631" s="15" t="s">
        <v>16</v>
      </c>
      <c r="R631" s="15" t="s">
        <v>1094</v>
      </c>
      <c r="S631" s="13" t="s">
        <v>1095</v>
      </c>
      <c r="T631" s="13" t="s">
        <v>57</v>
      </c>
    </row>
    <row r="632" spans="1:20" ht="18" customHeight="1" x14ac:dyDescent="0.25">
      <c r="A632" s="13" t="s">
        <v>20</v>
      </c>
      <c r="B632" s="13" t="s">
        <v>110</v>
      </c>
      <c r="C632" s="13" t="s">
        <v>427</v>
      </c>
      <c r="D632" s="13" t="s">
        <v>754</v>
      </c>
      <c r="E632" s="13" t="s">
        <v>60</v>
      </c>
      <c r="F632" s="13" t="s">
        <v>16</v>
      </c>
      <c r="G632" s="13" t="s">
        <v>16</v>
      </c>
      <c r="H632" s="12">
        <v>32350</v>
      </c>
      <c r="I632" s="12">
        <v>2</v>
      </c>
      <c r="J632" s="14">
        <v>43545</v>
      </c>
      <c r="K632" s="14">
        <v>43466</v>
      </c>
      <c r="L632" s="14">
        <v>43830</v>
      </c>
      <c r="M632" s="16">
        <v>118804</v>
      </c>
      <c r="N632" s="16">
        <v>5940</v>
      </c>
      <c r="O632" s="16">
        <v>124744</v>
      </c>
      <c r="P632" s="15" t="s">
        <v>16</v>
      </c>
      <c r="Q632" s="15" t="s">
        <v>16</v>
      </c>
      <c r="R632" s="15" t="s">
        <v>1096</v>
      </c>
      <c r="S632" s="13" t="s">
        <v>1097</v>
      </c>
      <c r="T632" s="13" t="s">
        <v>57</v>
      </c>
    </row>
    <row r="633" spans="1:20" ht="18" customHeight="1" x14ac:dyDescent="0.25">
      <c r="A633" s="13" t="s">
        <v>20</v>
      </c>
      <c r="B633" s="13" t="s">
        <v>110</v>
      </c>
      <c r="C633" s="13" t="s">
        <v>427</v>
      </c>
      <c r="D633" s="13" t="s">
        <v>395</v>
      </c>
      <c r="E633" s="13" t="s">
        <v>1754</v>
      </c>
      <c r="F633" s="13" t="s">
        <v>16</v>
      </c>
      <c r="G633" s="13" t="s">
        <v>16</v>
      </c>
      <c r="H633" s="12">
        <v>33122</v>
      </c>
      <c r="I633" s="12">
        <v>1</v>
      </c>
      <c r="J633" s="14">
        <v>43335</v>
      </c>
      <c r="K633" s="14">
        <v>43344</v>
      </c>
      <c r="L633" s="14">
        <v>43708</v>
      </c>
      <c r="M633" s="16">
        <v>45000</v>
      </c>
      <c r="N633" s="16">
        <v>0</v>
      </c>
      <c r="O633" s="16">
        <v>45000</v>
      </c>
      <c r="P633" s="15" t="s">
        <v>16</v>
      </c>
      <c r="Q633" s="15" t="s">
        <v>16</v>
      </c>
      <c r="R633" s="15" t="s">
        <v>428</v>
      </c>
      <c r="S633" s="13" t="s">
        <v>429</v>
      </c>
      <c r="T633" s="13" t="s">
        <v>57</v>
      </c>
    </row>
    <row r="634" spans="1:20" ht="18" customHeight="1" x14ac:dyDescent="0.25">
      <c r="A634" s="13" t="s">
        <v>20</v>
      </c>
      <c r="B634" s="13" t="s">
        <v>110</v>
      </c>
      <c r="C634" s="13" t="s">
        <v>800</v>
      </c>
      <c r="D634" s="13" t="s">
        <v>801</v>
      </c>
      <c r="E634" s="13" t="s">
        <v>1757</v>
      </c>
      <c r="F634" s="13" t="s">
        <v>16</v>
      </c>
      <c r="G634" s="13" t="s">
        <v>16</v>
      </c>
      <c r="H634" s="12">
        <v>33808</v>
      </c>
      <c r="I634" s="12">
        <v>1</v>
      </c>
      <c r="J634" s="14">
        <v>43423</v>
      </c>
      <c r="K634" s="14">
        <v>43374</v>
      </c>
      <c r="L634" s="14">
        <v>43738</v>
      </c>
      <c r="M634" s="16">
        <v>8000</v>
      </c>
      <c r="N634" s="16">
        <v>0</v>
      </c>
      <c r="O634" s="16">
        <v>8000</v>
      </c>
      <c r="P634" s="15" t="s">
        <v>16</v>
      </c>
      <c r="Q634" s="15" t="s">
        <v>16</v>
      </c>
      <c r="R634" s="15" t="s">
        <v>1322</v>
      </c>
      <c r="S634" s="13" t="s">
        <v>802</v>
      </c>
      <c r="T634" s="13" t="s">
        <v>57</v>
      </c>
    </row>
    <row r="635" spans="1:20" ht="18" customHeight="1" x14ac:dyDescent="0.25">
      <c r="A635" s="13" t="s">
        <v>20</v>
      </c>
      <c r="B635" s="13" t="s">
        <v>110</v>
      </c>
      <c r="C635" s="13" t="s">
        <v>457</v>
      </c>
      <c r="D635" s="13" t="s">
        <v>112</v>
      </c>
      <c r="E635" s="13" t="s">
        <v>1754</v>
      </c>
      <c r="F635" s="13" t="s">
        <v>16</v>
      </c>
      <c r="G635" s="13" t="s">
        <v>16</v>
      </c>
      <c r="H635" s="12">
        <v>28865</v>
      </c>
      <c r="I635" s="12">
        <v>6</v>
      </c>
      <c r="J635" s="14">
        <v>43341</v>
      </c>
      <c r="K635" s="14">
        <v>43252</v>
      </c>
      <c r="L635" s="14">
        <v>43616</v>
      </c>
      <c r="M635" s="16">
        <v>67945</v>
      </c>
      <c r="N635" s="16">
        <v>0</v>
      </c>
      <c r="O635" s="16">
        <v>67945</v>
      </c>
      <c r="P635" s="15" t="s">
        <v>16</v>
      </c>
      <c r="Q635" s="15" t="s">
        <v>16</v>
      </c>
      <c r="R635" s="15" t="s">
        <v>458</v>
      </c>
      <c r="S635" s="13" t="s">
        <v>459</v>
      </c>
      <c r="T635" s="13" t="s">
        <v>57</v>
      </c>
    </row>
    <row r="636" spans="1:20" ht="18" customHeight="1" x14ac:dyDescent="0.25">
      <c r="A636" s="13" t="s">
        <v>20</v>
      </c>
      <c r="B636" s="13" t="s">
        <v>110</v>
      </c>
      <c r="C636" s="13" t="s">
        <v>691</v>
      </c>
      <c r="D636" s="13" t="s">
        <v>1370</v>
      </c>
      <c r="E636" s="13" t="s">
        <v>47</v>
      </c>
      <c r="F636" s="13" t="s">
        <v>16</v>
      </c>
      <c r="G636" s="13" t="s">
        <v>16</v>
      </c>
      <c r="H636" s="12">
        <v>34013</v>
      </c>
      <c r="I636" s="12">
        <v>1</v>
      </c>
      <c r="J636" s="14">
        <v>43646</v>
      </c>
      <c r="K636" s="14">
        <v>43435</v>
      </c>
      <c r="L636" s="14">
        <v>43830</v>
      </c>
      <c r="M636" s="16">
        <v>25000</v>
      </c>
      <c r="N636" s="16">
        <v>0</v>
      </c>
      <c r="O636" s="16">
        <v>25000</v>
      </c>
      <c r="P636" s="15" t="s">
        <v>16</v>
      </c>
      <c r="Q636" s="15" t="s">
        <v>16</v>
      </c>
      <c r="R636" s="15" t="s">
        <v>1900</v>
      </c>
      <c r="S636" s="13" t="s">
        <v>1371</v>
      </c>
      <c r="T636" s="13" t="s">
        <v>57</v>
      </c>
    </row>
    <row r="637" spans="1:20" ht="18" customHeight="1" x14ac:dyDescent="0.25">
      <c r="A637" s="13" t="s">
        <v>20</v>
      </c>
      <c r="B637" s="13" t="s">
        <v>110</v>
      </c>
      <c r="C637" s="13" t="s">
        <v>691</v>
      </c>
      <c r="D637" s="13" t="s">
        <v>1519</v>
      </c>
      <c r="E637" s="13" t="s">
        <v>60</v>
      </c>
      <c r="F637" s="13" t="s">
        <v>16</v>
      </c>
      <c r="G637" s="13" t="s">
        <v>16</v>
      </c>
      <c r="H637" s="12">
        <v>34163</v>
      </c>
      <c r="I637" s="12">
        <v>1</v>
      </c>
      <c r="J637" s="14">
        <v>43646</v>
      </c>
      <c r="K637" s="14">
        <v>43525</v>
      </c>
      <c r="L637" s="14">
        <v>43830</v>
      </c>
      <c r="M637" s="16">
        <v>48150</v>
      </c>
      <c r="N637" s="16">
        <v>0</v>
      </c>
      <c r="O637" s="16">
        <v>48150</v>
      </c>
      <c r="P637" s="15" t="s">
        <v>16</v>
      </c>
      <c r="Q637" s="15" t="s">
        <v>16</v>
      </c>
      <c r="R637" s="15" t="s">
        <v>1899</v>
      </c>
      <c r="S637" s="13" t="s">
        <v>1520</v>
      </c>
      <c r="T637" s="13" t="s">
        <v>57</v>
      </c>
    </row>
    <row r="638" spans="1:20" ht="18" customHeight="1" x14ac:dyDescent="0.25">
      <c r="M638" s="10"/>
    </row>
  </sheetData>
  <sortState ref="A7:BV637">
    <sortCondition ref="A7:A637"/>
    <sortCondition ref="B7:B637"/>
    <sortCondition ref="C7:C637"/>
    <sortCondition ref="H7:H637"/>
    <sortCondition ref="I7:I637"/>
  </sortState>
  <pageMargins left="0.2" right="0" top="0.25" bottom="0.5" header="0" footer="0.25"/>
  <pageSetup scale="32" fitToHeight="100" orientation="landscape" r:id="rId1"/>
  <headerFooter>
    <oddFooter>&amp;CPage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39301E3591CD142BE6FE0069AF8D822" ma:contentTypeVersion="11" ma:contentTypeDescription="Create a new document." ma:contentTypeScope="" ma:versionID="b49495ddb6ce4b8acbf8e3519e8f0000">
  <xsd:schema xmlns:xsd="http://www.w3.org/2001/XMLSchema" xmlns:xs="http://www.w3.org/2001/XMLSchema" xmlns:p="http://schemas.microsoft.com/office/2006/metadata/properties" xmlns:ns2="ef010cd4-85b6-4f18-afbe-7ccf32c2ba6f" xmlns:ns3="30f71b79-f38f-4471-82fe-6eaa727a5e58" targetNamespace="http://schemas.microsoft.com/office/2006/metadata/properties" ma:root="true" ma:fieldsID="8e1910de36b9dba52d23eb104e386d14" ns2:_="" ns3:_="">
    <xsd:import namespace="ef010cd4-85b6-4f18-afbe-7ccf32c2ba6f"/>
    <xsd:import namespace="30f71b79-f38f-4471-82fe-6eaa727a5e5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010cd4-85b6-4f18-afbe-7ccf32c2ba6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4e77d114-7286-4773-b3f3-9b1cc7669c5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f71b79-f38f-4471-82fe-6eaa727a5e58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7665cf38-6f53-4d40-94e8-b36024aba203}" ma:internalName="TaxCatchAll" ma:showField="CatchAllData" ma:web="30f71b79-f38f-4471-82fe-6eaa727a5e5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0f71b79-f38f-4471-82fe-6eaa727a5e58" xsi:nil="true"/>
    <lcf76f155ced4ddcb4097134ff3c332f xmlns="ef010cd4-85b6-4f18-afbe-7ccf32c2ba6f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0B7DC6F1-0B83-42DD-9E37-2D98690F475E}"/>
</file>

<file path=customXml/itemProps2.xml><?xml version="1.0" encoding="utf-8"?>
<ds:datastoreItem xmlns:ds="http://schemas.openxmlformats.org/officeDocument/2006/customXml" ds:itemID="{1224868D-37F9-443F-B02E-EAB917380D5C}"/>
</file>

<file path=customXml/itemProps3.xml><?xml version="1.0" encoding="utf-8"?>
<ds:datastoreItem xmlns:ds="http://schemas.openxmlformats.org/officeDocument/2006/customXml" ds:itemID="{C9BC94F4-34F9-4501-9B3A-614E6BDD770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1-Award Summary</vt:lpstr>
      <vt:lpstr>2-Award Details</vt:lpstr>
      <vt:lpstr>'1-Award Summary'!Print_Area</vt:lpstr>
      <vt:lpstr>'2-Award Details'!Print_Area</vt:lpstr>
      <vt:lpstr>'1-Award Summary'!Print_Titles</vt:lpstr>
      <vt:lpstr>'2-Award Details'!Print_Titles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Catherine Condon</dc:creator>
  <cp:lastModifiedBy>Catherine Condon</cp:lastModifiedBy>
  <cp:lastPrinted>2019-08-16T12:48:49Z</cp:lastPrinted>
  <dcterms:created xsi:type="dcterms:W3CDTF">2014-11-20T18:29:10Z</dcterms:created>
  <dcterms:modified xsi:type="dcterms:W3CDTF">2019-08-19T18:45:39Z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0x010100539301E3591CD142BE6FE0069AF8D822</vt:lpwstr>
  </property>
</Properties>
</file>