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5" windowWidth="10005" windowHeight="7650" tabRatio="785" activeTab="4"/>
  </bookViews>
  <sheets>
    <sheet name="Table DR1. Study References" sheetId="1" r:id="rId1"/>
    <sheet name="Table DR2. Bedrock Data" sheetId="2" r:id="rId2"/>
    <sheet name="Table DR3. Basin Data" sheetId="3" r:id="rId3"/>
    <sheet name="Table DR4. Coverage References" sheetId="4" r:id="rId4"/>
    <sheet name="Table DR5. Regression Equations" sheetId="5" r:id="rId5"/>
  </sheets>
  <definedNames>
    <definedName name="_xlnm.Print_Area" localSheetId="0">'Table DR1. Study References'!$A$1:$Q$125</definedName>
    <definedName name="_xlnm.Print_Area" localSheetId="1">'Table DR2. Bedrock Data'!$A$1:$Y$545</definedName>
    <definedName name="_xlnm.Print_Area" localSheetId="2">'Table DR3. Basin Data'!$A$1:$AB$1409</definedName>
    <definedName name="_xlnm.Print_Area" localSheetId="3">'Table DR4. Coverage References'!$A$1:$F$53</definedName>
    <definedName name="_xlnm.Print_Area" localSheetId="4">'Table DR5. Regression Equations'!$A$1:$M$25</definedName>
  </definedNames>
  <calcPr calcId="125725"/>
</workbook>
</file>

<file path=xl/calcChain.xml><?xml version="1.0" encoding="utf-8"?>
<calcChain xmlns="http://schemas.openxmlformats.org/spreadsheetml/2006/main">
  <c r="O3" i="2"/>
  <c r="O4"/>
  <c r="O5"/>
  <c r="O8"/>
  <c r="O9"/>
  <c r="O10"/>
  <c r="O13"/>
  <c r="O14"/>
  <c r="O17"/>
  <c r="O18"/>
  <c r="O19"/>
  <c r="O20"/>
  <c r="O21"/>
  <c r="O22"/>
  <c r="O25"/>
  <c r="O26"/>
  <c r="O27"/>
  <c r="O31"/>
  <c r="O35"/>
  <c r="O38"/>
  <c r="O39"/>
  <c r="O40"/>
  <c r="O41"/>
  <c r="O42"/>
  <c r="O43"/>
  <c r="O44"/>
  <c r="O45"/>
  <c r="O46"/>
  <c r="O47"/>
  <c r="O48"/>
  <c r="O51"/>
  <c r="O52"/>
  <c r="O53"/>
  <c r="O54"/>
  <c r="O55"/>
  <c r="O56"/>
  <c r="O57"/>
  <c r="O58"/>
  <c r="O59"/>
  <c r="O60"/>
  <c r="O61"/>
  <c r="O62"/>
  <c r="O63"/>
  <c r="O64"/>
  <c r="O65"/>
  <c r="O66"/>
  <c r="O67"/>
  <c r="O68"/>
  <c r="O69"/>
  <c r="O70"/>
  <c r="O71"/>
  <c r="O72"/>
  <c r="O73"/>
  <c r="O74"/>
  <c r="O75"/>
  <c r="O76"/>
  <c r="O77"/>
  <c r="O78"/>
  <c r="O79"/>
  <c r="O80"/>
  <c r="O81"/>
  <c r="O82"/>
  <c r="O83"/>
  <c r="O84"/>
  <c r="O85"/>
  <c r="O86"/>
  <c r="O87"/>
  <c r="O88"/>
  <c r="O89"/>
  <c r="O92"/>
  <c r="O93"/>
  <c r="O96"/>
  <c r="O97"/>
  <c r="O98"/>
  <c r="O99"/>
  <c r="O100"/>
  <c r="O103"/>
  <c r="O106"/>
  <c r="O109"/>
  <c r="O112"/>
  <c r="O113"/>
  <c r="O116"/>
  <c r="O119"/>
  <c r="O122"/>
  <c r="O125"/>
  <c r="O128"/>
  <c r="O131"/>
  <c r="O132"/>
  <c r="O133"/>
  <c r="O134"/>
  <c r="O135"/>
  <c r="O138"/>
  <c r="O139"/>
  <c r="O140"/>
  <c r="O141"/>
  <c r="O142"/>
  <c r="O143"/>
  <c r="O144"/>
  <c r="O147"/>
  <c r="O148"/>
  <c r="O151"/>
  <c r="O152"/>
  <c r="O153"/>
  <c r="O156"/>
  <c r="O157"/>
  <c r="O160"/>
  <c r="O161"/>
  <c r="O164"/>
  <c r="O165"/>
  <c r="O168"/>
  <c r="O169"/>
  <c r="O170"/>
  <c r="O171"/>
  <c r="O172"/>
  <c r="O173"/>
  <c r="O176"/>
  <c r="O179"/>
  <c r="O180"/>
  <c r="O183"/>
  <c r="O184"/>
  <c r="O187"/>
  <c r="O188"/>
  <c r="O189"/>
  <c r="O192"/>
  <c r="O193"/>
  <c r="O196"/>
  <c r="O197"/>
  <c r="O198"/>
  <c r="O199"/>
  <c r="O200"/>
  <c r="O201"/>
  <c r="O202"/>
  <c r="O203"/>
  <c r="O204"/>
  <c r="O205"/>
  <c r="O206"/>
  <c r="O207"/>
  <c r="O208"/>
  <c r="O209"/>
  <c r="O210"/>
  <c r="O211"/>
  <c r="O212"/>
  <c r="O213"/>
  <c r="O214"/>
  <c r="O215"/>
  <c r="O216"/>
  <c r="O217"/>
  <c r="O218"/>
  <c r="O219"/>
  <c r="O220"/>
  <c r="O221"/>
  <c r="O224"/>
  <c r="O225"/>
  <c r="O226"/>
  <c r="O229"/>
  <c r="O232"/>
  <c r="O233"/>
  <c r="O234"/>
  <c r="O235"/>
  <c r="O236"/>
  <c r="O238"/>
  <c r="O239"/>
  <c r="O240"/>
  <c r="O241"/>
  <c r="O242"/>
  <c r="O243"/>
  <c r="O244"/>
  <c r="O245"/>
  <c r="O246"/>
  <c r="O247"/>
  <c r="O248"/>
  <c r="O249"/>
  <c r="O250"/>
  <c r="O251"/>
  <c r="O252"/>
  <c r="O253"/>
  <c r="O254"/>
  <c r="O255"/>
  <c r="O256"/>
  <c r="O257"/>
  <c r="O260"/>
  <c r="O261"/>
  <c r="O262"/>
  <c r="O263"/>
  <c r="O264"/>
  <c r="O265"/>
  <c r="O266"/>
  <c r="O267"/>
  <c r="O268"/>
  <c r="O269"/>
  <c r="O270"/>
  <c r="O271"/>
  <c r="O272"/>
  <c r="O273"/>
  <c r="O274"/>
  <c r="O275"/>
  <c r="O276"/>
  <c r="O277"/>
  <c r="O278"/>
  <c r="O279"/>
  <c r="O280"/>
  <c r="O281"/>
  <c r="O282"/>
  <c r="O283"/>
  <c r="O284"/>
  <c r="O285"/>
  <c r="O286"/>
  <c r="O287"/>
  <c r="O288"/>
  <c r="O289"/>
  <c r="O290"/>
  <c r="O291"/>
  <c r="O292"/>
  <c r="O293"/>
  <c r="O294"/>
  <c r="O295"/>
  <c r="O296"/>
  <c r="O297"/>
  <c r="O298"/>
  <c r="O299"/>
  <c r="O300"/>
  <c r="O301"/>
  <c r="O302"/>
  <c r="O303"/>
  <c r="O304"/>
  <c r="O305"/>
  <c r="O306"/>
  <c r="O307"/>
  <c r="O308"/>
  <c r="O309"/>
  <c r="O310"/>
  <c r="O311"/>
  <c r="O312"/>
  <c r="O313"/>
  <c r="O314"/>
  <c r="O315"/>
  <c r="O316"/>
  <c r="O317"/>
  <c r="O318"/>
  <c r="O319"/>
  <c r="O320"/>
  <c r="O321"/>
  <c r="O322"/>
  <c r="O323"/>
  <c r="O324"/>
  <c r="O325"/>
  <c r="O326"/>
  <c r="O327"/>
  <c r="O328"/>
  <c r="O329"/>
  <c r="O330"/>
  <c r="O331"/>
  <c r="O332"/>
  <c r="O333"/>
  <c r="O334"/>
  <c r="O335"/>
  <c r="O336"/>
  <c r="O337"/>
  <c r="O338"/>
  <c r="O339"/>
  <c r="O340"/>
  <c r="O341"/>
  <c r="O342"/>
  <c r="O343"/>
  <c r="O344"/>
  <c r="O345"/>
  <c r="O346"/>
  <c r="O347"/>
  <c r="O348"/>
  <c r="O349"/>
  <c r="O350"/>
  <c r="O351"/>
  <c r="O352"/>
  <c r="O353"/>
  <c r="O354"/>
  <c r="O355"/>
  <c r="O356"/>
  <c r="O357"/>
  <c r="O358"/>
  <c r="O359"/>
  <c r="O360"/>
  <c r="O361"/>
  <c r="O362"/>
  <c r="O363"/>
  <c r="O364"/>
  <c r="O365"/>
  <c r="O367"/>
  <c r="O368"/>
  <c r="O391"/>
  <c r="O392"/>
  <c r="O393"/>
  <c r="O394"/>
  <c r="O395"/>
  <c r="O396"/>
  <c r="O397"/>
  <c r="O398"/>
  <c r="O399"/>
  <c r="O400"/>
  <c r="O401"/>
  <c r="O402"/>
  <c r="O403"/>
  <c r="O404"/>
  <c r="O405"/>
  <c r="O406"/>
  <c r="O407"/>
  <c r="O408"/>
  <c r="O409"/>
  <c r="O410"/>
  <c r="O411"/>
  <c r="O412"/>
  <c r="O413"/>
  <c r="O414"/>
  <c r="O415"/>
  <c r="O416"/>
  <c r="O417"/>
  <c r="O418"/>
  <c r="O419"/>
  <c r="O420"/>
  <c r="O421"/>
  <c r="O422"/>
  <c r="O423"/>
  <c r="O424"/>
  <c r="O425"/>
  <c r="O426"/>
  <c r="O427"/>
  <c r="O428"/>
  <c r="O429"/>
  <c r="O430"/>
  <c r="O431"/>
  <c r="O432"/>
  <c r="O433"/>
  <c r="O434"/>
  <c r="O435"/>
  <c r="O436"/>
  <c r="O437"/>
  <c r="O438"/>
  <c r="O439"/>
  <c r="O440"/>
  <c r="O441"/>
  <c r="O442"/>
  <c r="O443"/>
  <c r="O444"/>
  <c r="O445"/>
  <c r="O446"/>
  <c r="O447"/>
  <c r="O448"/>
  <c r="O449"/>
  <c r="O450"/>
  <c r="O451"/>
  <c r="O452"/>
  <c r="O453"/>
  <c r="O454"/>
  <c r="O455"/>
  <c r="O456"/>
  <c r="O457"/>
  <c r="O458"/>
  <c r="O459"/>
  <c r="O460"/>
  <c r="O461"/>
  <c r="O462"/>
  <c r="O463"/>
  <c r="O464"/>
  <c r="O465"/>
  <c r="O466"/>
  <c r="O467"/>
  <c r="O468"/>
  <c r="O469"/>
  <c r="O470"/>
  <c r="O471"/>
  <c r="O472"/>
  <c r="O473"/>
  <c r="O474"/>
  <c r="O475"/>
  <c r="O476"/>
  <c r="O477"/>
  <c r="O478"/>
  <c r="O479"/>
  <c r="O480"/>
  <c r="O481"/>
  <c r="O482"/>
  <c r="O483"/>
  <c r="O484"/>
  <c r="O487"/>
  <c r="O490"/>
  <c r="O491"/>
  <c r="O492"/>
  <c r="O493"/>
  <c r="O494"/>
  <c r="O495"/>
  <c r="O496"/>
  <c r="O497"/>
  <c r="O498"/>
  <c r="O499"/>
  <c r="O500"/>
  <c r="O501"/>
  <c r="O502"/>
  <c r="O503"/>
  <c r="O504"/>
  <c r="O505"/>
  <c r="O506"/>
  <c r="O507"/>
  <c r="O508"/>
  <c r="O509"/>
  <c r="O510"/>
  <c r="O511"/>
  <c r="O512"/>
  <c r="O513"/>
  <c r="O514"/>
  <c r="O515"/>
  <c r="O516"/>
  <c r="O517"/>
  <c r="O518"/>
  <c r="O519"/>
  <c r="O520"/>
  <c r="O521"/>
  <c r="O522"/>
  <c r="O523"/>
  <c r="O524"/>
  <c r="O525"/>
  <c r="O526"/>
  <c r="O527"/>
  <c r="O528"/>
  <c r="O529"/>
  <c r="O530"/>
  <c r="O531"/>
  <c r="O532"/>
  <c r="AB1395" i="3"/>
  <c r="AB1394"/>
  <c r="AB1393"/>
  <c r="AB1392"/>
  <c r="AB1391"/>
  <c r="AB1390"/>
  <c r="AB1389"/>
  <c r="AB1388"/>
  <c r="AB1387"/>
  <c r="AB1386"/>
  <c r="AB1385"/>
  <c r="AB1384"/>
  <c r="AB1383"/>
  <c r="AB1382"/>
  <c r="AB1381"/>
  <c r="AB1380"/>
  <c r="AB1379"/>
  <c r="AB1378"/>
  <c r="AB1377"/>
  <c r="AB1376"/>
  <c r="AB1375"/>
  <c r="AB1374"/>
  <c r="AB1373"/>
  <c r="AB1372"/>
  <c r="AB1371"/>
  <c r="AB1370"/>
  <c r="AB1369"/>
  <c r="AB1368"/>
  <c r="AB1367"/>
  <c r="AB1366"/>
  <c r="AB1365"/>
  <c r="AB1364"/>
  <c r="AB1363"/>
  <c r="AB1362"/>
  <c r="AB1361"/>
  <c r="AB1360"/>
  <c r="AB1359"/>
  <c r="AB1358"/>
  <c r="AB1357"/>
  <c r="AB1356"/>
  <c r="AB1355"/>
  <c r="AB1354"/>
  <c r="AB1353"/>
  <c r="AB1352"/>
  <c r="AB1351"/>
  <c r="AB1350"/>
  <c r="AB1349"/>
  <c r="AB1348"/>
  <c r="AB1347"/>
  <c r="AB1346"/>
  <c r="AB1345"/>
  <c r="AB1344"/>
  <c r="AB1343"/>
  <c r="AB1342"/>
  <c r="AB1341"/>
  <c r="AB1340"/>
  <c r="AB1339"/>
  <c r="AB1338"/>
  <c r="AB1337"/>
  <c r="AB1336"/>
  <c r="AB1335"/>
  <c r="AB1334"/>
  <c r="AB1333"/>
  <c r="AB1332"/>
  <c r="AB1331"/>
  <c r="AB1330"/>
  <c r="AB1329"/>
  <c r="AB1328"/>
  <c r="AB1327"/>
  <c r="AB1326"/>
  <c r="AB1325"/>
  <c r="AB1324"/>
  <c r="AB1323"/>
  <c r="AB1322"/>
  <c r="AB1321"/>
  <c r="AB1320"/>
  <c r="AB1319"/>
  <c r="AB1318"/>
  <c r="AB1317"/>
  <c r="AB1316"/>
  <c r="AB1315"/>
  <c r="AB1314"/>
  <c r="AB1313"/>
  <c r="AB1312"/>
  <c r="AB1311"/>
  <c r="AB1273"/>
  <c r="AB1272"/>
  <c r="AB921"/>
  <c r="AB920"/>
  <c r="AB919"/>
  <c r="AB918"/>
  <c r="AB917"/>
  <c r="AB916"/>
  <c r="AB915"/>
  <c r="AB914"/>
  <c r="AB913"/>
  <c r="AB912"/>
  <c r="AB911"/>
  <c r="AB910"/>
  <c r="AB909"/>
  <c r="AB811"/>
  <c r="AB810"/>
  <c r="AB809"/>
  <c r="AB808"/>
  <c r="AB807"/>
  <c r="AB806"/>
  <c r="AB805"/>
  <c r="AB804"/>
  <c r="AB803"/>
  <c r="AB802"/>
  <c r="AB801"/>
  <c r="AB800"/>
  <c r="AB799"/>
  <c r="AB798"/>
  <c r="AB797"/>
  <c r="AB796"/>
  <c r="AB795"/>
  <c r="AB794"/>
  <c r="AB793"/>
  <c r="AB792"/>
  <c r="AB791"/>
  <c r="AB790"/>
  <c r="AB789"/>
  <c r="AB788"/>
  <c r="AB787"/>
  <c r="AB786"/>
  <c r="AB785"/>
  <c r="AB784"/>
  <c r="AB783"/>
  <c r="AB782"/>
  <c r="AB781"/>
  <c r="AB780"/>
  <c r="AB779"/>
  <c r="AB757"/>
  <c r="AB756"/>
  <c r="AB755"/>
  <c r="AB754"/>
  <c r="AB753"/>
  <c r="AB752"/>
  <c r="AB652"/>
  <c r="AB651"/>
  <c r="AB650"/>
  <c r="AB649"/>
  <c r="AB648"/>
  <c r="AB647"/>
  <c r="AB646"/>
  <c r="AB645"/>
  <c r="AB644"/>
  <c r="AB643"/>
  <c r="AB642"/>
  <c r="AB641"/>
  <c r="AB640"/>
  <c r="AB639"/>
  <c r="AB638"/>
  <c r="AB637"/>
  <c r="AB636"/>
  <c r="AB635"/>
  <c r="AB634"/>
  <c r="AB633"/>
  <c r="AB632"/>
  <c r="AB631"/>
  <c r="AB630"/>
  <c r="AB629"/>
  <c r="AB628"/>
  <c r="AB627"/>
  <c r="AB626"/>
  <c r="AB607"/>
  <c r="AB606"/>
  <c r="AB605"/>
  <c r="AB604"/>
  <c r="AB603"/>
  <c r="AB602"/>
  <c r="AB601"/>
  <c r="AB600"/>
  <c r="AB599"/>
  <c r="AB598"/>
  <c r="AB597"/>
  <c r="AB596"/>
  <c r="AB595"/>
  <c r="AB594"/>
  <c r="AB593"/>
  <c r="AB592"/>
  <c r="AB591"/>
  <c r="AB590"/>
  <c r="AB589"/>
  <c r="AB588"/>
  <c r="AB587"/>
  <c r="AB586"/>
  <c r="AB585"/>
  <c r="AB584"/>
  <c r="AB583"/>
  <c r="AB582"/>
  <c r="AB581"/>
  <c r="AB580"/>
  <c r="AB579"/>
  <c r="AB578"/>
  <c r="AB577"/>
  <c r="AB576"/>
  <c r="AB575"/>
  <c r="AB574"/>
  <c r="AB573"/>
  <c r="AB572"/>
  <c r="AB571"/>
  <c r="AB570"/>
  <c r="AB569"/>
  <c r="AB568"/>
  <c r="AB567"/>
  <c r="AB566"/>
  <c r="AB565"/>
  <c r="AB564"/>
  <c r="AB563"/>
  <c r="AB562"/>
  <c r="AB561"/>
  <c r="AB560"/>
  <c r="AB559"/>
  <c r="AB558"/>
  <c r="AB557"/>
  <c r="AB556"/>
  <c r="AB477"/>
  <c r="AB476"/>
  <c r="AB475"/>
  <c r="AB474"/>
  <c r="AB473"/>
  <c r="AB472"/>
  <c r="AB471"/>
  <c r="AB470"/>
  <c r="AB469"/>
  <c r="AB468"/>
  <c r="AB467"/>
  <c r="AB466"/>
  <c r="AB465"/>
  <c r="AB307"/>
  <c r="AB306"/>
  <c r="AB305"/>
  <c r="AB304"/>
  <c r="AB303"/>
  <c r="AB302"/>
  <c r="AB301"/>
  <c r="AB31"/>
  <c r="AB30"/>
  <c r="AB29"/>
  <c r="AB28"/>
  <c r="AB27"/>
  <c r="AB26"/>
  <c r="AB25"/>
  <c r="AB24"/>
  <c r="AB23"/>
  <c r="AB22"/>
  <c r="AB21"/>
  <c r="AB20"/>
  <c r="AB19"/>
  <c r="AB18"/>
  <c r="AB17"/>
  <c r="AB16"/>
  <c r="AB15"/>
  <c r="AB14"/>
  <c r="AB13"/>
  <c r="AB12"/>
  <c r="AB11"/>
  <c r="AB10"/>
  <c r="AB9"/>
  <c r="AB8"/>
  <c r="AB7"/>
  <c r="AB6"/>
  <c r="AB5"/>
  <c r="AB4"/>
  <c r="AB3"/>
  <c r="Y398" i="2" l="1"/>
  <c r="Y397"/>
  <c r="Y396"/>
  <c r="Y395"/>
  <c r="Y394"/>
  <c r="Y393"/>
  <c r="Y392"/>
  <c r="Y391"/>
  <c r="Y237"/>
  <c r="Y198"/>
  <c r="Y197"/>
  <c r="Y196"/>
</calcChain>
</file>

<file path=xl/sharedStrings.xml><?xml version="1.0" encoding="utf-8"?>
<sst xmlns="http://schemas.openxmlformats.org/spreadsheetml/2006/main" count="11999" uniqueCount="2857">
  <si>
    <t>Citation</t>
  </si>
  <si>
    <t>Location</t>
  </si>
  <si>
    <t>AMS Standard</t>
  </si>
  <si>
    <t>Mean Annual Precipitation</t>
  </si>
  <si>
    <t>Mean Annual Temperature</t>
  </si>
  <si>
    <t>Seismicity</t>
  </si>
  <si>
    <t>Sample Geometry</t>
  </si>
  <si>
    <t>Albrecht et al. (1993)</t>
  </si>
  <si>
    <t>Belton et al. (2004)</t>
  </si>
  <si>
    <t>Bierman and Caffee (2001)</t>
  </si>
  <si>
    <t>Bierman and Caffee (2002)</t>
  </si>
  <si>
    <t>Bierman et al. (2001)</t>
  </si>
  <si>
    <t>Bierman et al. (2005)</t>
  </si>
  <si>
    <t>Bierman et al. (2009)</t>
  </si>
  <si>
    <t>Brown et al. (1995)</t>
  </si>
  <si>
    <t>Brown et al. (1998)</t>
  </si>
  <si>
    <t>Clapp et al. (2000)</t>
  </si>
  <si>
    <t>Clapp et al. (2001)</t>
  </si>
  <si>
    <t>Clapp et al. (2002)</t>
  </si>
  <si>
    <t>Cockburn et al. (2000)</t>
  </si>
  <si>
    <t>Cyr and Granger (2008)</t>
  </si>
  <si>
    <t>Delunel et al. (2010)</t>
  </si>
  <si>
    <t>DiBiase et al. (2009)</t>
  </si>
  <si>
    <t>Duxbury (2008)</t>
  </si>
  <si>
    <t>Ferrier et al. (2005)</t>
  </si>
  <si>
    <t>Granger et al. (1996)</t>
  </si>
  <si>
    <t>Granger et al. (2001)</t>
  </si>
  <si>
    <t>Hancock and Kirwin (2007)</t>
  </si>
  <si>
    <t>Heimsath et al. (1997)</t>
  </si>
  <si>
    <t>Heimsath et al. (1999)</t>
  </si>
  <si>
    <t>Heimsath et al. (2000)</t>
  </si>
  <si>
    <t>Heimsath et al. (2001a)</t>
  </si>
  <si>
    <t>Heimsath et al. (2001b)</t>
  </si>
  <si>
    <t>Heimsath et al. (2006)</t>
  </si>
  <si>
    <t>Hewawasem et al. (2003)</t>
  </si>
  <si>
    <t>Kirchner et al. (2001)</t>
  </si>
  <si>
    <t>Kober et al. (2007)</t>
  </si>
  <si>
    <t>Lal et al. (2003)</t>
  </si>
  <si>
    <t>Matmon et al. (2003)</t>
  </si>
  <si>
    <t>Morel et al. (2003)</t>
  </si>
  <si>
    <t>Nichols et al. (2006)</t>
  </si>
  <si>
    <t>Nishiizumi et al. (1986)</t>
  </si>
  <si>
    <t>Nishiizumi et al. (1991)</t>
  </si>
  <si>
    <t>Ouimet et al. (2009)</t>
  </si>
  <si>
    <t>Palumbo et al. (2009)</t>
  </si>
  <si>
    <t>Quigley et al. (2007a)</t>
  </si>
  <si>
    <t>Quigley et al. (2007b)</t>
  </si>
  <si>
    <t>Reuter (2005)</t>
  </si>
  <si>
    <t>Riebe et al. (2003)</t>
  </si>
  <si>
    <t>Safran et al. (2005)</t>
  </si>
  <si>
    <t>Schaller et al. (2001)</t>
  </si>
  <si>
    <t>Small et al. (1997)</t>
  </si>
  <si>
    <t>Sullivan (2007)</t>
  </si>
  <si>
    <t>Vanacker et al. (2007)</t>
  </si>
  <si>
    <t>von Blanckenburg et al. (2004)</t>
  </si>
  <si>
    <t>Ward et al. (2005)</t>
  </si>
  <si>
    <t>Bierman et al. (1998)</t>
  </si>
  <si>
    <t>Bierman et al. (2007)</t>
  </si>
  <si>
    <t>Stock et al. (2009)</t>
  </si>
  <si>
    <t>Riebe et al. (2000)</t>
  </si>
  <si>
    <t>Jakica et al. (2010)</t>
  </si>
  <si>
    <t>Davenport Range, Australia</t>
  </si>
  <si>
    <t>Valles Caldera Region, New Mexico, United States</t>
  </si>
  <si>
    <t>Eyre Peninsula, Australia</t>
  </si>
  <si>
    <t>Devil's Marbles, Australia</t>
  </si>
  <si>
    <t>Edith Falls Road, Australia</t>
  </si>
  <si>
    <t>Kakadu Highway Domes, Australia</t>
  </si>
  <si>
    <t>Wilpena Pound, Australia</t>
  </si>
  <si>
    <t>Trephina, Australia</t>
  </si>
  <si>
    <t>Llano Uplift, Texas, United States</t>
  </si>
  <si>
    <t>Coast Range, Oregon, United States</t>
  </si>
  <si>
    <t>Rio Puerco, New Mexico, United States</t>
  </si>
  <si>
    <t>Rio Icacos, Luquillo Experimental Forest, Puerto Rico</t>
  </si>
  <si>
    <t>Queensland Escarpment, Australia</t>
  </si>
  <si>
    <t>Nahal Yaël, Israel</t>
  </si>
  <si>
    <t>Arroyo Chavez, New Mexico, United States</t>
  </si>
  <si>
    <t>Yuma Wash, Arizona, United States</t>
  </si>
  <si>
    <t>Namib Desert &amp; Escarpment, Namibia</t>
  </si>
  <si>
    <t>Appennine Range, Italy</t>
  </si>
  <si>
    <t>Western French Alps, France</t>
  </si>
  <si>
    <t>San Gabriel Mountains, California, United States</t>
  </si>
  <si>
    <t>Shenandoah National Park Region, Virgina, United States</t>
  </si>
  <si>
    <t>Coast Range, California, United States</t>
  </si>
  <si>
    <t>Fort Sage Mountain, California, United States</t>
  </si>
  <si>
    <t>Adams Peak, California, United States</t>
  </si>
  <si>
    <t>Dolly Sods, West Virginia, United States</t>
  </si>
  <si>
    <t>Tennessee Valley, California, United States</t>
  </si>
  <si>
    <t>Nunnock River, Australia</t>
  </si>
  <si>
    <t>Bredbo River, Australia</t>
  </si>
  <si>
    <t>Sri Lankan Highlands, Sri Lanka</t>
  </si>
  <si>
    <t>Darling Escarpment, Australia</t>
  </si>
  <si>
    <t>Central Idaho, United States</t>
  </si>
  <si>
    <t>Atacama Desert, Chile</t>
  </si>
  <si>
    <t>Central Tibetan Plateau</t>
  </si>
  <si>
    <t>Danube &amp; Wutach Rivers, Germany</t>
  </si>
  <si>
    <t>Rio Chagres, Panama</t>
  </si>
  <si>
    <t>Alabama Hills, California, United States</t>
  </si>
  <si>
    <t>Allan Hills, Antarctica</t>
  </si>
  <si>
    <t>Anza Borrego, California, United States</t>
  </si>
  <si>
    <t>Reckling Peak, Antarctica</t>
  </si>
  <si>
    <t>Sör Rondane, Antarctica</t>
  </si>
  <si>
    <t>Tillite Glacier, Antarctica</t>
  </si>
  <si>
    <t>Wright Valley, Antarctica</t>
  </si>
  <si>
    <t>Northeast Tibetan Plateau</t>
  </si>
  <si>
    <t>Northern Flinders Range, Australia</t>
  </si>
  <si>
    <t>Central Flinders Range, Australia</t>
  </si>
  <si>
    <t>Rio Torrente, Sierra Nevada, Spain</t>
  </si>
  <si>
    <t>Susquehanna River, Pennsylvania, United States</t>
  </si>
  <si>
    <t>Fall River, California, United States</t>
  </si>
  <si>
    <t>Grizzly Dome, California, United States</t>
  </si>
  <si>
    <t>Antelope Lake, California, United States</t>
  </si>
  <si>
    <t>Sunday Peak, California, United States</t>
  </si>
  <si>
    <t>Nichols Peak, California, United States</t>
  </si>
  <si>
    <t>Beni River, Andes Mountains, Bolivia</t>
  </si>
  <si>
    <t>Loire River, France</t>
  </si>
  <si>
    <t>Neckar River, Germany</t>
  </si>
  <si>
    <t>Regen River, Germany</t>
  </si>
  <si>
    <t>Beartooth Mountains, Montana, United States</t>
  </si>
  <si>
    <t>Front Range, Colorado, United States</t>
  </si>
  <si>
    <t>Wind River Range, Wyoming, United States</t>
  </si>
  <si>
    <t>Wasatch Mountains, Utah, United States</t>
  </si>
  <si>
    <t>Blue Ridge Escarpment, North Carolina &amp; Virginia, United States</t>
  </si>
  <si>
    <t>Sri Lankan Escarpment, Sri Lanka</t>
  </si>
  <si>
    <t>Himalayan Mountains, India</t>
  </si>
  <si>
    <t>Keep River Region, Australia</t>
  </si>
  <si>
    <t>Baker Creek, Australia</t>
  </si>
  <si>
    <t>Great Smoky Mountains National Park, North Carolina &amp; Tennessee, United States</t>
  </si>
  <si>
    <t>Potomac River, Maryland, Virginia, &amp; West Virginia, United States</t>
  </si>
  <si>
    <t>Susquehanna River, Maryland &amp; Pennsylvania, United States</t>
  </si>
  <si>
    <t>Cayaguás &amp; Quebrada Guabá, Luquillo Experimental Forest, Puerto Rico</t>
  </si>
  <si>
    <t>Meuse River, Belgium &amp; France</t>
  </si>
  <si>
    <t>KNSTD</t>
  </si>
  <si>
    <t>ANTARES AMS facility at ANSTO, Australia</t>
  </si>
  <si>
    <t>CAMS at LLNL, United States</t>
  </si>
  <si>
    <t>S555</t>
  </si>
  <si>
    <t>S2007</t>
  </si>
  <si>
    <t>07KNSTD</t>
  </si>
  <si>
    <t>Reinhardt et al. (2007)</t>
  </si>
  <si>
    <t>Vance et al. (2003)</t>
  </si>
  <si>
    <t>Weissel and Seidl (1998)</t>
  </si>
  <si>
    <t>N.S.</t>
  </si>
  <si>
    <t>Dunai (2000)</t>
  </si>
  <si>
    <t>Lal (1991)</t>
  </si>
  <si>
    <t>Stone (2000)</t>
  </si>
  <si>
    <t>Bierman et al. (1996)</t>
  </si>
  <si>
    <t>Balco et al. (2008)</t>
  </si>
  <si>
    <t>4.9, 5.01</t>
  </si>
  <si>
    <t>Nishiizumi (1991)</t>
  </si>
  <si>
    <t>Schaller et al. (2002)</t>
  </si>
  <si>
    <t>Vermeesch (2007)</t>
  </si>
  <si>
    <t>Kubik et al. (1998)</t>
  </si>
  <si>
    <t>Clark et al. (1995)</t>
  </si>
  <si>
    <t>5.2, 5.3</t>
  </si>
  <si>
    <t>Lal and Peters (1967)</t>
  </si>
  <si>
    <t>French National AMS facility ASTER, Aix-en-Provence</t>
  </si>
  <si>
    <t>Tandem AMS, University of Pennsylvania, United States</t>
  </si>
  <si>
    <t>ANTARES AMS Facility at ANSTO, Australia</t>
  </si>
  <si>
    <t>PRIME Lab, Purdue University, United States</t>
  </si>
  <si>
    <t>ANU Nuclear Phyiscs Facility, Australia</t>
  </si>
  <si>
    <t>Nishiizumi et al. (1989)</t>
  </si>
  <si>
    <t>ETH Tandem Facility, Switzerland</t>
  </si>
  <si>
    <t>2.27, N.S.</t>
  </si>
  <si>
    <t>S01</t>
  </si>
  <si>
    <t>Welded Tuff</t>
  </si>
  <si>
    <t>Igneous</t>
  </si>
  <si>
    <t>Flat in all cases</t>
  </si>
  <si>
    <t>No</t>
  </si>
  <si>
    <t>Cold</t>
  </si>
  <si>
    <t>Warm summer without dry season</t>
  </si>
  <si>
    <t>S02</t>
  </si>
  <si>
    <t>S03</t>
  </si>
  <si>
    <t>S03r</t>
  </si>
  <si>
    <t>S04</t>
  </si>
  <si>
    <t>S06</t>
  </si>
  <si>
    <t>S07</t>
  </si>
  <si>
    <t>S07r</t>
  </si>
  <si>
    <t>S08</t>
  </si>
  <si>
    <t>S09</t>
  </si>
  <si>
    <t>S09r</t>
  </si>
  <si>
    <t>S10</t>
  </si>
  <si>
    <t>S11</t>
  </si>
  <si>
    <t>S13</t>
  </si>
  <si>
    <t>S14C</t>
  </si>
  <si>
    <t>S15</t>
  </si>
  <si>
    <t>S17</t>
  </si>
  <si>
    <t>S17r</t>
  </si>
  <si>
    <t>S18</t>
  </si>
  <si>
    <t>S19</t>
  </si>
  <si>
    <t>DR98-3</t>
  </si>
  <si>
    <t>Davenport Range, central Australia</t>
  </si>
  <si>
    <t>Quartzite</t>
  </si>
  <si>
    <t>Metamorphic</t>
  </si>
  <si>
    <t>Arid</t>
  </si>
  <si>
    <t>Hot desert</t>
  </si>
  <si>
    <t>NIST_30200</t>
  </si>
  <si>
    <t>DR98-3A</t>
  </si>
  <si>
    <t>DR98-3B</t>
  </si>
  <si>
    <t>DR98-3C</t>
  </si>
  <si>
    <t>DR98-6</t>
  </si>
  <si>
    <t>Conglomerate</t>
  </si>
  <si>
    <t>Sedimentary</t>
  </si>
  <si>
    <t>DR98-6A</t>
  </si>
  <si>
    <t>DR98-6B</t>
  </si>
  <si>
    <t>DR98-6C</t>
  </si>
  <si>
    <t>DR98-9</t>
  </si>
  <si>
    <t>DR98-9A</t>
  </si>
  <si>
    <t>DR98-9B</t>
  </si>
  <si>
    <t>DR98-15</t>
  </si>
  <si>
    <t>DR98-16</t>
  </si>
  <si>
    <t>wp-1</t>
  </si>
  <si>
    <t>Cold steppe</t>
  </si>
  <si>
    <t>wp-2</t>
  </si>
  <si>
    <t>NAM-01</t>
  </si>
  <si>
    <t>granite</t>
  </si>
  <si>
    <t>Hot steppe</t>
  </si>
  <si>
    <t>NAM-02</t>
  </si>
  <si>
    <t>NAM-03</t>
  </si>
  <si>
    <t>NAM-04</t>
  </si>
  <si>
    <t>quartzite</t>
  </si>
  <si>
    <t>NAM-05</t>
  </si>
  <si>
    <t>NAM-06</t>
  </si>
  <si>
    <t>NAM-07</t>
  </si>
  <si>
    <t>NAM-07x</t>
  </si>
  <si>
    <t>NAM-10</t>
  </si>
  <si>
    <t>gneiss</t>
  </si>
  <si>
    <t>NAM-11</t>
  </si>
  <si>
    <t>NAM-12</t>
  </si>
  <si>
    <t>quartz</t>
  </si>
  <si>
    <t>NAM-14</t>
  </si>
  <si>
    <t>NAM-15</t>
  </si>
  <si>
    <t>NAM-18</t>
  </si>
  <si>
    <t>pegmatite</t>
  </si>
  <si>
    <t>NAM-19</t>
  </si>
  <si>
    <t>NAM-20</t>
  </si>
  <si>
    <t>NAM-21</t>
  </si>
  <si>
    <t>NAM-22</t>
  </si>
  <si>
    <t>NAM-23</t>
  </si>
  <si>
    <t>NAM-24</t>
  </si>
  <si>
    <t>NAM-25</t>
  </si>
  <si>
    <t>NAM-26</t>
  </si>
  <si>
    <t>NAM-27</t>
  </si>
  <si>
    <t>NAM-28</t>
  </si>
  <si>
    <t>NAM-29</t>
  </si>
  <si>
    <t>NAM-30</t>
  </si>
  <si>
    <t>NAM-31</t>
  </si>
  <si>
    <t>NAM-32</t>
  </si>
  <si>
    <t>NAM-35</t>
  </si>
  <si>
    <t>NAM-37</t>
  </si>
  <si>
    <t>NAM-38</t>
  </si>
  <si>
    <t>NAM-39</t>
  </si>
  <si>
    <t>NAM-41</t>
  </si>
  <si>
    <t>NAM-42</t>
  </si>
  <si>
    <t>NAM-44</t>
  </si>
  <si>
    <t>NAM-45</t>
  </si>
  <si>
    <t>NAM-47</t>
  </si>
  <si>
    <t>NAM-48</t>
  </si>
  <si>
    <t>NAM-49</t>
  </si>
  <si>
    <t>NAM-50</t>
  </si>
  <si>
    <t>NAM-55</t>
  </si>
  <si>
    <t>NAM-56</t>
  </si>
  <si>
    <t>NAM-59</t>
  </si>
  <si>
    <t>granite gneiss</t>
  </si>
  <si>
    <t>NAM-60</t>
  </si>
  <si>
    <t>NAM-61</t>
  </si>
  <si>
    <t>NAM-62</t>
  </si>
  <si>
    <t>Y-1</t>
  </si>
  <si>
    <t>Yarwondutta Rock, Eyre Penninsula, Australia</t>
  </si>
  <si>
    <t>Granite</t>
  </si>
  <si>
    <t>Y-1X</t>
  </si>
  <si>
    <t>Y-2</t>
  </si>
  <si>
    <t>Y-3</t>
  </si>
  <si>
    <t>Y-3X</t>
  </si>
  <si>
    <t>Y-4X</t>
  </si>
  <si>
    <t>Y-5</t>
  </si>
  <si>
    <t>Y-6</t>
  </si>
  <si>
    <t>Y-7</t>
  </si>
  <si>
    <t>Y-8</t>
  </si>
  <si>
    <t>Y-8X</t>
  </si>
  <si>
    <t>Y-9</t>
  </si>
  <si>
    <t>Y-9X</t>
  </si>
  <si>
    <t>Y-10</t>
  </si>
  <si>
    <t>Y-10X</t>
  </si>
  <si>
    <t>Y-11</t>
  </si>
  <si>
    <t>Y-11X</t>
  </si>
  <si>
    <t>Y-12</t>
  </si>
  <si>
    <t>P-1</t>
  </si>
  <si>
    <t>Pildappa Rock, Eyre Penninsula, Australia</t>
  </si>
  <si>
    <t>P-1X</t>
  </si>
  <si>
    <t>P-2</t>
  </si>
  <si>
    <t>P-2X</t>
  </si>
  <si>
    <t>P-3</t>
  </si>
  <si>
    <t>P-3X</t>
  </si>
  <si>
    <t>P-4</t>
  </si>
  <si>
    <t>P-4X</t>
  </si>
  <si>
    <t>P-5</t>
  </si>
  <si>
    <t>P-5X</t>
  </si>
  <si>
    <t>P-6</t>
  </si>
  <si>
    <t>P-6X</t>
  </si>
  <si>
    <t>P-7</t>
  </si>
  <si>
    <t>P-8</t>
  </si>
  <si>
    <t>P-9</t>
  </si>
  <si>
    <t>P-10</t>
  </si>
  <si>
    <t>40 cm above ancient soil line</t>
  </si>
  <si>
    <t>LW-1</t>
  </si>
  <si>
    <t>Little Wudinna, Eyre Penninsula, Australia</t>
  </si>
  <si>
    <t>~40 m downslope from inselberg top</t>
  </si>
  <si>
    <t>LW-1X</t>
  </si>
  <si>
    <t>LW-2</t>
  </si>
  <si>
    <t>LW-3</t>
  </si>
  <si>
    <t>MW-8</t>
  </si>
  <si>
    <t>Mount Wudinna, Eyre Penninsula, Australia</t>
  </si>
  <si>
    <t>MW-9</t>
  </si>
  <si>
    <t>MW-10</t>
  </si>
  <si>
    <t>MW-11</t>
  </si>
  <si>
    <t>T-1</t>
  </si>
  <si>
    <t>Turtle Rock, Eyre Penninsula, Australia</t>
  </si>
  <si>
    <t>T-1X</t>
  </si>
  <si>
    <t>T-2</t>
  </si>
  <si>
    <t>T-3</t>
  </si>
  <si>
    <t>T-3X</t>
  </si>
  <si>
    <t>U-1</t>
  </si>
  <si>
    <t>Uncontitchie Hill, Eyre Penninsula, Australia</t>
  </si>
  <si>
    <t>Temperate</t>
  </si>
  <si>
    <t>Hot dry summer</t>
  </si>
  <si>
    <t>U-2</t>
  </si>
  <si>
    <t>U-3</t>
  </si>
  <si>
    <t>U-3X</t>
  </si>
  <si>
    <t>U-4</t>
  </si>
  <si>
    <t>TCH-1</t>
  </si>
  <si>
    <t>Tcharkulda Rock, Eyre Penninsula, Australia</t>
  </si>
  <si>
    <t>TCH-1X</t>
  </si>
  <si>
    <t>TCH-2</t>
  </si>
  <si>
    <t>TCH-3</t>
  </si>
  <si>
    <t>TCH-3X</t>
  </si>
  <si>
    <t>TCH-4</t>
  </si>
  <si>
    <t>TCH-5</t>
  </si>
  <si>
    <t>TCH-5X</t>
  </si>
  <si>
    <t>TCH-6</t>
  </si>
  <si>
    <t>TCH-7</t>
  </si>
  <si>
    <t>TCH-8</t>
  </si>
  <si>
    <t>DM-1</t>
  </si>
  <si>
    <t>DM-2</t>
  </si>
  <si>
    <t>DM-3</t>
  </si>
  <si>
    <t>DM-3X</t>
  </si>
  <si>
    <t>DM-4</t>
  </si>
  <si>
    <t>DM-4X</t>
  </si>
  <si>
    <t>DM-5</t>
  </si>
  <si>
    <t>DM-6</t>
  </si>
  <si>
    <t>DM-6X</t>
  </si>
  <si>
    <t>EFR-1</t>
  </si>
  <si>
    <t>Edith Falls Road near Katherine, Northern Territory, Australia</t>
  </si>
  <si>
    <t>Tropical</t>
  </si>
  <si>
    <t>Savannah</t>
  </si>
  <si>
    <t>EFR-2</t>
  </si>
  <si>
    <t>EFR-2X</t>
  </si>
  <si>
    <t>EFR-3</t>
  </si>
  <si>
    <t>EFR-4</t>
  </si>
  <si>
    <t>KHD-1</t>
  </si>
  <si>
    <t>Kakadu Highway Domes, Northern Territory, Australia</t>
  </si>
  <si>
    <t>KHD-1X</t>
  </si>
  <si>
    <t>KHD-2</t>
  </si>
  <si>
    <t>KHD-3</t>
  </si>
  <si>
    <t>KHD-3X</t>
  </si>
  <si>
    <t>BE9301</t>
  </si>
  <si>
    <t>Quartz Diorite</t>
  </si>
  <si>
    <t>Rainforest</t>
  </si>
  <si>
    <t>NIST_Certified</t>
  </si>
  <si>
    <t>BE9302</t>
  </si>
  <si>
    <t>NY5</t>
  </si>
  <si>
    <t>NY6</t>
  </si>
  <si>
    <t>NY7</t>
  </si>
  <si>
    <t>NY9</t>
  </si>
  <si>
    <t>Schist</t>
  </si>
  <si>
    <t>NY10</t>
  </si>
  <si>
    <t>NY11</t>
  </si>
  <si>
    <t>NY13</t>
  </si>
  <si>
    <t>Amphibolite</t>
  </si>
  <si>
    <t>NY14</t>
  </si>
  <si>
    <t>ECAC 1</t>
  </si>
  <si>
    <t>Arkosic sandstone</t>
  </si>
  <si>
    <t>ECAC 4</t>
  </si>
  <si>
    <t>ECAC 6</t>
  </si>
  <si>
    <t>YPG 7</t>
  </si>
  <si>
    <t>YPG 8</t>
  </si>
  <si>
    <t>YPG 9</t>
  </si>
  <si>
    <t>1/95</t>
  </si>
  <si>
    <t>Gamsberg Escarpment, Namib Desert, Namibia</t>
  </si>
  <si>
    <t>2/95</t>
  </si>
  <si>
    <t>3/95</t>
  </si>
  <si>
    <t>4/95</t>
  </si>
  <si>
    <t>5/95</t>
  </si>
  <si>
    <t>6/95</t>
  </si>
  <si>
    <t>10/95</t>
  </si>
  <si>
    <t>10R/95</t>
  </si>
  <si>
    <t>12/95</t>
  </si>
  <si>
    <t>14/94</t>
  </si>
  <si>
    <t>15</t>
  </si>
  <si>
    <t>Blutkopje Bornhardt, Coastal Plain, Namib Desert, Namibia</t>
  </si>
  <si>
    <t>Biotite-granite</t>
  </si>
  <si>
    <t>15A</t>
  </si>
  <si>
    <t>15B</t>
  </si>
  <si>
    <t>16</t>
  </si>
  <si>
    <t>Vogelfederberg Bornhardt, Coastal Plain, Namib Desert, Namibia</t>
  </si>
  <si>
    <t>16A</t>
  </si>
  <si>
    <t>16B</t>
  </si>
  <si>
    <t>SH-53</t>
  </si>
  <si>
    <t>sandstone</t>
  </si>
  <si>
    <t>Hot summer without dry season</t>
  </si>
  <si>
    <t>SH-55</t>
  </si>
  <si>
    <t>NIST_30600</t>
  </si>
  <si>
    <t>SH-57</t>
  </si>
  <si>
    <t>siliciclastic</t>
  </si>
  <si>
    <t>SH-58</t>
  </si>
  <si>
    <t>metabasalt</t>
  </si>
  <si>
    <t>SH-59</t>
  </si>
  <si>
    <t>AP-10</t>
  </si>
  <si>
    <t>Yes</t>
  </si>
  <si>
    <t>AP-16</t>
  </si>
  <si>
    <t>FS-20</t>
  </si>
  <si>
    <t>Warm dry summer</t>
  </si>
  <si>
    <t>DS-1</t>
  </si>
  <si>
    <t>Sandstone</t>
  </si>
  <si>
    <t>DS-2</t>
  </si>
  <si>
    <t>Qtz Conglomerate</t>
  </si>
  <si>
    <t>DS-3</t>
  </si>
  <si>
    <t>DS-5</t>
  </si>
  <si>
    <t>DS-6</t>
  </si>
  <si>
    <t>DS-7</t>
  </si>
  <si>
    <t>DS-8</t>
  </si>
  <si>
    <t>DS-9</t>
  </si>
  <si>
    <t>TV-2</t>
  </si>
  <si>
    <t>Greywacke</t>
  </si>
  <si>
    <t>TV-4</t>
  </si>
  <si>
    <t>Greenstone</t>
  </si>
  <si>
    <t>TV-5</t>
  </si>
  <si>
    <t>Chert</t>
  </si>
  <si>
    <t>TV-11</t>
  </si>
  <si>
    <t>TV-23</t>
  </si>
  <si>
    <t>NR16</t>
  </si>
  <si>
    <t>Top of tor</t>
  </si>
  <si>
    <t>NR18</t>
  </si>
  <si>
    <t>NR21</t>
  </si>
  <si>
    <t>OR-7</t>
  </si>
  <si>
    <t>Ridgeline</t>
  </si>
  <si>
    <t>OR-7R</t>
  </si>
  <si>
    <t>OR-29</t>
  </si>
  <si>
    <t>Ridgeline, 12-degree slope</t>
  </si>
  <si>
    <t>FH-1</t>
  </si>
  <si>
    <t>Tor</t>
  </si>
  <si>
    <t>FH-2</t>
  </si>
  <si>
    <t>FH-4</t>
  </si>
  <si>
    <t>FH-7</t>
  </si>
  <si>
    <t>FH-8</t>
  </si>
  <si>
    <t>FH-13</t>
  </si>
  <si>
    <t>NR-50</t>
  </si>
  <si>
    <t>Spur Ridge</t>
  </si>
  <si>
    <t>NR-51</t>
  </si>
  <si>
    <t>NR-53</t>
  </si>
  <si>
    <t>NR-54</t>
  </si>
  <si>
    <t>NR-55</t>
  </si>
  <si>
    <t>NR-56</t>
  </si>
  <si>
    <t>NR-57</t>
  </si>
  <si>
    <t>NR-59</t>
  </si>
  <si>
    <t>NR-63</t>
  </si>
  <si>
    <t>NR-64</t>
  </si>
  <si>
    <t>NR-30</t>
  </si>
  <si>
    <t>Tor Top</t>
  </si>
  <si>
    <t>NR-31</t>
  </si>
  <si>
    <t>NR-35</t>
  </si>
  <si>
    <t>NR-40</t>
  </si>
  <si>
    <t>Top of cliff along granite escarpment</t>
  </si>
  <si>
    <t>NR-44</t>
  </si>
  <si>
    <t>NR-52</t>
  </si>
  <si>
    <t>NR-111</t>
  </si>
  <si>
    <t>Soil Surface</t>
  </si>
  <si>
    <t>NIST_30000</t>
  </si>
  <si>
    <t>DS03</t>
  </si>
  <si>
    <t>Darling Escarpment, Western Australia</t>
  </si>
  <si>
    <t>DS11</t>
  </si>
  <si>
    <t>DS13</t>
  </si>
  <si>
    <t>CN104a</t>
  </si>
  <si>
    <t>Western Escarpment, Atacama Desert, Chile</t>
  </si>
  <si>
    <t>Ignimbrite</t>
  </si>
  <si>
    <t>Interfleuve</t>
  </si>
  <si>
    <t>Cold desert</t>
  </si>
  <si>
    <t>CN309</t>
  </si>
  <si>
    <t>CN23</t>
  </si>
  <si>
    <t>CN301</t>
  </si>
  <si>
    <t>CN302</t>
  </si>
  <si>
    <t>CN19</t>
  </si>
  <si>
    <t>CN303</t>
  </si>
  <si>
    <t>CN310</t>
  </si>
  <si>
    <t>CN5</t>
  </si>
  <si>
    <t>CN111F</t>
  </si>
  <si>
    <t>CN201</t>
  </si>
  <si>
    <t>CN305</t>
  </si>
  <si>
    <t>CN112</t>
  </si>
  <si>
    <t>CN26</t>
  </si>
  <si>
    <t>CN113</t>
  </si>
  <si>
    <t>K-40-88</t>
  </si>
  <si>
    <t>Tsangpo Catchment, South Tibet, Lhasa</t>
  </si>
  <si>
    <t>Flat lying surfaces</t>
  </si>
  <si>
    <t>Cold Steppe</t>
  </si>
  <si>
    <t>G69A</t>
  </si>
  <si>
    <t>Polar</t>
  </si>
  <si>
    <t>Tundra</t>
  </si>
  <si>
    <t>97T61</t>
  </si>
  <si>
    <t>Granodiorite</t>
  </si>
  <si>
    <t>Dry winter with cold summer</t>
  </si>
  <si>
    <t>97T58</t>
  </si>
  <si>
    <t>M87</t>
  </si>
  <si>
    <t>Gneiss</t>
  </si>
  <si>
    <t>G114A</t>
  </si>
  <si>
    <t>97T31A</t>
  </si>
  <si>
    <t>Quartz vein</t>
  </si>
  <si>
    <t>97T09A</t>
  </si>
  <si>
    <t>97T88</t>
  </si>
  <si>
    <t>Tuff</t>
  </si>
  <si>
    <t>Dry winter with warm summer</t>
  </si>
  <si>
    <t>97T89</t>
  </si>
  <si>
    <t>97T91</t>
  </si>
  <si>
    <t>KL4-1</t>
  </si>
  <si>
    <t>Huanghe Catchment, North Tibet, Budongquan</t>
  </si>
  <si>
    <t>Vein quartz</t>
  </si>
  <si>
    <t>KL2-1</t>
  </si>
  <si>
    <t>Kunlun, Naij Tal</t>
  </si>
  <si>
    <t>KL1-1</t>
  </si>
  <si>
    <t>Qaidam Basin, Golmud</t>
  </si>
  <si>
    <t>QL15-2</t>
  </si>
  <si>
    <t>Qaidam Basin, Qinghai Lake</t>
  </si>
  <si>
    <t>GSC-3</t>
  </si>
  <si>
    <t>GSDV-1</t>
  </si>
  <si>
    <t>GSDV-2</t>
  </si>
  <si>
    <t>GSDV-3</t>
  </si>
  <si>
    <t>GSDV-4</t>
  </si>
  <si>
    <t>GSDV-6</t>
  </si>
  <si>
    <t>Quartz Pegmatite</t>
  </si>
  <si>
    <t>GSDV-7</t>
  </si>
  <si>
    <t>GSDV-8</t>
  </si>
  <si>
    <t>GSDV-10</t>
  </si>
  <si>
    <t>GSDV-11</t>
  </si>
  <si>
    <t>AHI 07</t>
  </si>
  <si>
    <t>AHI 08</t>
  </si>
  <si>
    <t>AHI 09</t>
  </si>
  <si>
    <t>AHI 10</t>
  </si>
  <si>
    <t>AHI 12</t>
  </si>
  <si>
    <t>AHI 13</t>
  </si>
  <si>
    <t>AHI 18</t>
  </si>
  <si>
    <t>AHI 20</t>
  </si>
  <si>
    <t>AHI 21</t>
  </si>
  <si>
    <t>AHI 22</t>
  </si>
  <si>
    <t>AHI 23</t>
  </si>
  <si>
    <t>AHI 24</t>
  </si>
  <si>
    <t>AHI 25</t>
  </si>
  <si>
    <t>AHI 26</t>
  </si>
  <si>
    <t>AHI 28</t>
  </si>
  <si>
    <t>AHI 29</t>
  </si>
  <si>
    <t>AHI 30</t>
  </si>
  <si>
    <t>ALH</t>
  </si>
  <si>
    <t>Frost</t>
  </si>
  <si>
    <t>Q-1</t>
  </si>
  <si>
    <t>Pegmatite</t>
  </si>
  <si>
    <t>Q-L</t>
  </si>
  <si>
    <t>ALH85-1</t>
  </si>
  <si>
    <t>Quartz sandstone</t>
  </si>
  <si>
    <t>ALH85-2</t>
  </si>
  <si>
    <t>ALH85-3</t>
  </si>
  <si>
    <t>ALH85-4</t>
  </si>
  <si>
    <t>ALH85-5</t>
  </si>
  <si>
    <t>ALH85-6</t>
  </si>
  <si>
    <t>ALH85-7</t>
  </si>
  <si>
    <t>ALH85-8</t>
  </si>
  <si>
    <t>ALH85-9</t>
  </si>
  <si>
    <t>RKP-T</t>
  </si>
  <si>
    <t>TAC-7</t>
  </si>
  <si>
    <t>Granulite</t>
  </si>
  <si>
    <t>TAC-8</t>
  </si>
  <si>
    <t>TAC-9</t>
  </si>
  <si>
    <t>TAC-10</t>
  </si>
  <si>
    <t>TAC-11</t>
  </si>
  <si>
    <t>TAC-12</t>
  </si>
  <si>
    <t>TAC-13</t>
  </si>
  <si>
    <t>FM-A</t>
  </si>
  <si>
    <t>BW85-80</t>
  </si>
  <si>
    <t>BW85-109</t>
  </si>
  <si>
    <t>BW85-114</t>
  </si>
  <si>
    <t>BW85-116</t>
  </si>
  <si>
    <t>EPP01</t>
  </si>
  <si>
    <t>EPP02</t>
  </si>
  <si>
    <t>EPP04</t>
  </si>
  <si>
    <t>EPP05</t>
  </si>
  <si>
    <t>EPP06</t>
  </si>
  <si>
    <t>EPP07</t>
  </si>
  <si>
    <t>EPP08</t>
  </si>
  <si>
    <t>EPP09</t>
  </si>
  <si>
    <t>EPP10</t>
  </si>
  <si>
    <t>Phyllite/Quartzite</t>
  </si>
  <si>
    <t>EPP11</t>
  </si>
  <si>
    <t>EPP12</t>
  </si>
  <si>
    <t>EPP13</t>
  </si>
  <si>
    <t>EPP14</t>
  </si>
  <si>
    <t>EPP15</t>
  </si>
  <si>
    <t>EPP16</t>
  </si>
  <si>
    <t>EPP17</t>
  </si>
  <si>
    <t>EPP18</t>
  </si>
  <si>
    <t>EPP19</t>
  </si>
  <si>
    <t>EPP20</t>
  </si>
  <si>
    <t>EPP21</t>
  </si>
  <si>
    <t>EPP22</t>
  </si>
  <si>
    <t>EPP23</t>
  </si>
  <si>
    <t>EPP24</t>
  </si>
  <si>
    <t>EPP26</t>
  </si>
  <si>
    <t>EPP27</t>
  </si>
  <si>
    <t>EPP28</t>
  </si>
  <si>
    <t>EPP29</t>
  </si>
  <si>
    <t>EPP30</t>
  </si>
  <si>
    <t>EPP31</t>
  </si>
  <si>
    <t>EPP32</t>
  </si>
  <si>
    <t>EPP33</t>
  </si>
  <si>
    <t>EPP34</t>
  </si>
  <si>
    <t>EPP35</t>
  </si>
  <si>
    <t>EPP36</t>
  </si>
  <si>
    <t>EPP37</t>
  </si>
  <si>
    <t>EPP38</t>
  </si>
  <si>
    <t>EPP39</t>
  </si>
  <si>
    <t>EPP40</t>
  </si>
  <si>
    <t>EPP41</t>
  </si>
  <si>
    <t>EPP42</t>
  </si>
  <si>
    <t>EPP43</t>
  </si>
  <si>
    <t>EPP44</t>
  </si>
  <si>
    <t>EPP45</t>
  </si>
  <si>
    <t>EPP46</t>
  </si>
  <si>
    <t>EPP47</t>
  </si>
  <si>
    <t>EPP48</t>
  </si>
  <si>
    <t>EPS01</t>
  </si>
  <si>
    <t>EPS02</t>
  </si>
  <si>
    <t>EPS03</t>
  </si>
  <si>
    <t>EPS04</t>
  </si>
  <si>
    <t>EPS05</t>
  </si>
  <si>
    <t>EPS06</t>
  </si>
  <si>
    <t>EPS07</t>
  </si>
  <si>
    <t>EPS08</t>
  </si>
  <si>
    <t>EPS09</t>
  </si>
  <si>
    <t>EPS10</t>
  </si>
  <si>
    <t>EPS11</t>
  </si>
  <si>
    <t>Quartz conglomerate</t>
  </si>
  <si>
    <t>EPS12</t>
  </si>
  <si>
    <t>EPS13</t>
  </si>
  <si>
    <t>EPS14</t>
  </si>
  <si>
    <t>EPS15</t>
  </si>
  <si>
    <t>EPS16</t>
  </si>
  <si>
    <t>EPS17</t>
  </si>
  <si>
    <t>EPS18</t>
  </si>
  <si>
    <t>EPS19</t>
  </si>
  <si>
    <t>EPS20</t>
  </si>
  <si>
    <t>EPS21</t>
  </si>
  <si>
    <t>EPS22</t>
  </si>
  <si>
    <t>EPS23</t>
  </si>
  <si>
    <t>EPS24</t>
  </si>
  <si>
    <t>EPS25</t>
  </si>
  <si>
    <t>EPS26</t>
  </si>
  <si>
    <t>Schist and quartz vein</t>
  </si>
  <si>
    <t>YG06</t>
  </si>
  <si>
    <t>Summit surface</t>
  </si>
  <si>
    <t>SIL01</t>
  </si>
  <si>
    <t>YG03</t>
  </si>
  <si>
    <t>Bedrock Bench</t>
  </si>
  <si>
    <t>YG04</t>
  </si>
  <si>
    <t>YG05</t>
  </si>
  <si>
    <t>SIL02</t>
  </si>
  <si>
    <t>SWC02</t>
  </si>
  <si>
    <t>ER02</t>
  </si>
  <si>
    <t>NWC04</t>
  </si>
  <si>
    <t>NWC01</t>
  </si>
  <si>
    <t>Summit Crest</t>
  </si>
  <si>
    <t>LS01</t>
  </si>
  <si>
    <t>LS04</t>
  </si>
  <si>
    <t>NWC03</t>
  </si>
  <si>
    <t>B1</t>
  </si>
  <si>
    <t>B1a</t>
  </si>
  <si>
    <t>B1b</t>
  </si>
  <si>
    <t>B2</t>
  </si>
  <si>
    <t>B2a</t>
  </si>
  <si>
    <t>B2b</t>
  </si>
  <si>
    <t>B5</t>
  </si>
  <si>
    <t>B11</t>
  </si>
  <si>
    <t>JSQ122</t>
  </si>
  <si>
    <t>JSQ163</t>
  </si>
  <si>
    <t>JSQ164</t>
  </si>
  <si>
    <t>JSQ162</t>
  </si>
  <si>
    <t>Wr-4</t>
  </si>
  <si>
    <t>Wr-5</t>
  </si>
  <si>
    <t>Wr-9</t>
  </si>
  <si>
    <t>Wr-11</t>
  </si>
  <si>
    <t>Wr-18</t>
  </si>
  <si>
    <t>Bt-2</t>
  </si>
  <si>
    <t>Bt-3</t>
  </si>
  <si>
    <t>Bt-4</t>
  </si>
  <si>
    <t>Bt-5</t>
  </si>
  <si>
    <t>Bt-6</t>
  </si>
  <si>
    <t>Tr-1</t>
  </si>
  <si>
    <t>Tr-2</t>
  </si>
  <si>
    <t>Ft-2</t>
  </si>
  <si>
    <t>CSB-1</t>
  </si>
  <si>
    <t>3.5</t>
  </si>
  <si>
    <t>Escarpment, moderately weathered</t>
  </si>
  <si>
    <t>CSB-2</t>
  </si>
  <si>
    <t>Escarpment</t>
  </si>
  <si>
    <t>CSB-3</t>
  </si>
  <si>
    <t>Metagraywacke &amp; Mica schist</t>
  </si>
  <si>
    <t>Mountain Peak, Kirigalpotta, Sri Lanka</t>
  </si>
  <si>
    <t>Mountain crest</t>
  </si>
  <si>
    <t>Horton Plains, High Plateau, Sri Lanka</t>
  </si>
  <si>
    <t>Plateau</t>
  </si>
  <si>
    <t>Coastal Lowlands, Sri Lanka</t>
  </si>
  <si>
    <t>Amphibolite-Granulite</t>
  </si>
  <si>
    <t>Monsoon</t>
  </si>
  <si>
    <t>JIN1</t>
  </si>
  <si>
    <t>JIN2</t>
  </si>
  <si>
    <t>KAR1</t>
  </si>
  <si>
    <t>KAR5</t>
  </si>
  <si>
    <t>GUR2</t>
  </si>
  <si>
    <t>GUR4</t>
  </si>
  <si>
    <t>806BBR1</t>
  </si>
  <si>
    <t>Sample ID</t>
  </si>
  <si>
    <t>Longitude (decimal degrees)</t>
  </si>
  <si>
    <t>Rock Type (specific)</t>
  </si>
  <si>
    <t>Rock Type (General)</t>
  </si>
  <si>
    <t>Sample Thickness (cm)</t>
  </si>
  <si>
    <t>Pajarito Plateau, Valles Caldera Region, New Mexico, United States</t>
  </si>
  <si>
    <t>Falkenstein, Namibia</t>
  </si>
  <si>
    <t>Barnadespan, Namibia</t>
  </si>
  <si>
    <t>Weissenfels, Namibia</t>
  </si>
  <si>
    <t>Berghof, Namibia</t>
  </si>
  <si>
    <t>Sandsteenberg, Namibia</t>
  </si>
  <si>
    <t>East of Mirabib, Namibia</t>
  </si>
  <si>
    <t>Gobabeb, Namibia</t>
  </si>
  <si>
    <t>Vogelfederberg, Namibia</t>
  </si>
  <si>
    <t>Roikop, Namibia</t>
  </si>
  <si>
    <t>Arandisberg, Namibia</t>
  </si>
  <si>
    <t>Rossinberge, Namibia</t>
  </si>
  <si>
    <t>Phillips Cave, Namibia</t>
  </si>
  <si>
    <t>Bulls Party, Namibia</t>
  </si>
  <si>
    <t>Gross Spitzkoppe, Namibia</t>
  </si>
  <si>
    <t>African Granite Mine, Namibia</t>
  </si>
  <si>
    <t>Bandombaai, Namibia</t>
  </si>
  <si>
    <t>Palgrave, Namibia</t>
  </si>
  <si>
    <t>Otjiwarongo, Namibia</t>
  </si>
  <si>
    <t>Devil's Marbles, between Barrow Creek and Tennant Creek, Northern Territory, Australia</t>
  </si>
  <si>
    <t>Icacos River basin, Luquillo Experimental Forest, Puerto Rico</t>
  </si>
  <si>
    <t>Nahal Yaël Drainage, Negev Desert, Southern Israel</t>
  </si>
  <si>
    <t>Arroyo Chavez Basin, New Mexico, United States</t>
  </si>
  <si>
    <t>Yuma Wash, Southwest Arizona, United States</t>
  </si>
  <si>
    <t>Hamburg, Massanutten Ridge, Virginia, United States</t>
  </si>
  <si>
    <t>McGaheysville, Hangman's Run Tributary, Virginia, United States</t>
  </si>
  <si>
    <t>Thornton Gap, Virginia, United States</t>
  </si>
  <si>
    <t>Adams Peak Mountain Study Area, Diamond Mountains Batholith, California, United States</t>
  </si>
  <si>
    <t>Fort Sage Mountain Study Area Diamond Mountains Batholith, California, United States</t>
  </si>
  <si>
    <t>Dolly Sods Plateau, West Virginia, United States</t>
  </si>
  <si>
    <t>Tennessee Valley, Marin County, California, United States</t>
  </si>
  <si>
    <t>Nunnock River Basin, Southeast Australia</t>
  </si>
  <si>
    <t>Coos Bay Region, Oregon, United States</t>
  </si>
  <si>
    <t>Frog Hollow, Southeast Australia</t>
  </si>
  <si>
    <t>Heimsath et al. (2001)</t>
  </si>
  <si>
    <t>Snug, Bega River Basin, Southeast Australia</t>
  </si>
  <si>
    <t>Qiangtang, Baingoin</t>
  </si>
  <si>
    <t>Qiangtang, Amdo</t>
  </si>
  <si>
    <t>Qiangtang, Mo Tian Ling</t>
  </si>
  <si>
    <t>Qiangtang, Double Lakes</t>
  </si>
  <si>
    <t>Qiangtang, Nuocang</t>
  </si>
  <si>
    <t>Qiangtang, Maiduo</t>
  </si>
  <si>
    <t>Qiangtang, Salt Lake</t>
  </si>
  <si>
    <t>Straight Fork Basin, United States</t>
  </si>
  <si>
    <t>Oconaluftee, Little Pigeon Basins, United States</t>
  </si>
  <si>
    <t>Big Creek, Cosby Creek Basins, United States</t>
  </si>
  <si>
    <t>Big Creek, Raven Fork, Little Pigeon Basins, United States</t>
  </si>
  <si>
    <t>Raven Fork, Little Pigeon Basins, United States</t>
  </si>
  <si>
    <t>Little River, Nolan Creek, Forney Creek Basins, United States</t>
  </si>
  <si>
    <t>Mt. Sterling Big Creek, Cataloochee Creek Basins, United States</t>
  </si>
  <si>
    <t>Ledge Creek, Cataloochee Creek Basins, United States</t>
  </si>
  <si>
    <t>Loudoun Heights, Harpers Ferry National Historic Park, Virginia, United States</t>
  </si>
  <si>
    <t>White Rocks, Cunningham Falls State Park, Maryland, United States</t>
  </si>
  <si>
    <t>Chimney Rock, Catoctin Mountain Park, Maryland, United States</t>
  </si>
  <si>
    <t>Wolf Rocks, Catoctin Mountain Park, Maryland, United States</t>
  </si>
  <si>
    <t>Maryland Heights, Harpers Ferry National Historical Park, Maryland, United States</t>
  </si>
  <si>
    <t>Raven Rock, South Mountain State Park, Maryland, United States</t>
  </si>
  <si>
    <t>Buzzards Rock, George Washington National Forest, Virginia, United States</t>
  </si>
  <si>
    <t>Kennedy Peak, George Washington National Forest, Virginia, United States</t>
  </si>
  <si>
    <t>Duncan Knob, George Washington National Forest, Virginia, United States</t>
  </si>
  <si>
    <t>Cub Run, George Washington National Forest, Virginia, United States</t>
  </si>
  <si>
    <t>Sawmill Run Rd., Monongahela National Forest, West Virginia, United States</t>
  </si>
  <si>
    <t>Reddish Knob, George Washington National Forest, Virginia &amp; West Virginia, United States</t>
  </si>
  <si>
    <t>Hone Quarry Ridge, George Washington National Forest, Virginia, United States</t>
  </si>
  <si>
    <t>Big Schloss Mountain, George Washington National Forest, Virginia &amp; West Virginia, United States</t>
  </si>
  <si>
    <t>Devil's Hole Mountain, George Washington National Forest, Virginia &amp; West Virginia, United States</t>
  </si>
  <si>
    <t>Crannys Crow, Lost River State Park, West Virginia, United States</t>
  </si>
  <si>
    <t>Miller Rock, Lost River State Park, West Virginia, United States</t>
  </si>
  <si>
    <t>Seneca Rocks, Monongahela National Forest, West Virginia, United States</t>
  </si>
  <si>
    <t>Chimney Rocks, Monongahela National Forest, West Virginia, United States</t>
  </si>
  <si>
    <t>Rim Trail, Tuscarora State Forest, Pennsylvania, United States</t>
  </si>
  <si>
    <t>Round Top Trail, Tuscarora State Forest, Pennsylvania, United States</t>
  </si>
  <si>
    <t>Pine Ridge Trail, Tuscarora State Forest, Pennsylvania, United States</t>
  </si>
  <si>
    <t>Prayer Rock, Pennsylvania, United States</t>
  </si>
  <si>
    <t>Spring Creek, Rothrock State Forest, Pennsylvania, United States</t>
  </si>
  <si>
    <t>Turtle Rocks, Moshannon State Forest, Pennsylvania, United States</t>
  </si>
  <si>
    <t>Panther Rocks, Moshannon State Forest, Pennsylvania, United States</t>
  </si>
  <si>
    <t>Hawk Rock, Duncannon, Pennsylvania, United States</t>
  </si>
  <si>
    <t>Michaux Oaks Rd., Michaux State Forest, Pennsylvania, United States</t>
  </si>
  <si>
    <t>Pole Steeple, Michaux State Forest, Pennsylvania, United States</t>
  </si>
  <si>
    <t>Rock Ridge, Rocks State Park, Maryland, United States</t>
  </si>
  <si>
    <t>Rio Torrente, Sierra Nevadas, Spain</t>
  </si>
  <si>
    <t>Water Rocks, Pennsylvania, United States</t>
  </si>
  <si>
    <t>Split Rock at Wolf Run, Pennsylvania, United States</t>
  </si>
  <si>
    <t>Blue Ridge Escarpment, Southern Appalachian Mountains, United States</t>
  </si>
  <si>
    <t>KGP-1</t>
  </si>
  <si>
    <t>HP-1</t>
  </si>
  <si>
    <t>INS-1</t>
  </si>
  <si>
    <t>INS-2</t>
  </si>
  <si>
    <t>Baker's Creek, Southeast Australia</t>
  </si>
  <si>
    <t>Graphitic mica-schist</t>
  </si>
  <si>
    <t>Top of inselberg</t>
  </si>
  <si>
    <t>Upper, slowly eroding catchment</t>
  </si>
  <si>
    <t>South side of Upper Wright Valley, Dry Valley, large sandstone flat platform</t>
  </si>
  <si>
    <t>South side of Upper Wright Valley, Dry Valley, horizontal sandstone platform on Linnaeus Terrace, platform dividing Cirque VI and VII</t>
  </si>
  <si>
    <t>South side of Upper Wright Valley, Dry Valley, horizontal sandstone platform on Linnaeus Terrace</t>
  </si>
  <si>
    <t>Xamples found on the Nansenisen blue ice</t>
  </si>
  <si>
    <t>Samples found on the Nansenisen blue ice</t>
  </si>
  <si>
    <t>Peak of Allan Hills, Antarctica</t>
  </si>
  <si>
    <t>Flat top of large rock</t>
  </si>
  <si>
    <t>Boulder from highest point on a broad nunatak</t>
  </si>
  <si>
    <t>Ridge, 8-degrees slope</t>
  </si>
  <si>
    <t>Ridge, 21-degrees slope</t>
  </si>
  <si>
    <t>Ridge, 15 degrees slope</t>
  </si>
  <si>
    <t>Bedrock</t>
  </si>
  <si>
    <t>Ridge</t>
  </si>
  <si>
    <t>Coarse grained boulder near highest point on broad flat top Ridge</t>
  </si>
  <si>
    <t>Coarse grained boulder on top of small broad flattish Ridge</t>
  </si>
  <si>
    <t>Top of long Ridge extending into Tillite Glacier</t>
  </si>
  <si>
    <t>Summit</t>
  </si>
  <si>
    <t>Xenolith in basalt on Summit of Reckling Peak</t>
  </si>
  <si>
    <t>Tops of tors on Summit flats</t>
  </si>
  <si>
    <t>Bornhardts</t>
  </si>
  <si>
    <t>Spherical boulders and road cuts of saprolite</t>
  </si>
  <si>
    <t>Inselberg</t>
  </si>
  <si>
    <t>Inselberg top</t>
  </si>
  <si>
    <t>Top of Inselberg</t>
  </si>
  <si>
    <t>Unvarnished, flaty-lying Bedrock pediment surfaces sloping away from the Inselberg, 16 degrees</t>
  </si>
  <si>
    <t>Unvarnished, flaty-lying Bedrock pediment surfaces sloping away from the Inselberg, 20 degrees</t>
  </si>
  <si>
    <t>Top or side of high Inselberg</t>
  </si>
  <si>
    <t>Isolated low Inselberg</t>
  </si>
  <si>
    <t>Unvarnished, flaty-lying Bedrock pediment surfaces sloping away from the Inselberg</t>
  </si>
  <si>
    <t>Outcrop</t>
  </si>
  <si>
    <t>Flat Outcrop</t>
  </si>
  <si>
    <t>Isolated Bedrock Outcrop, 15 degrees slope</t>
  </si>
  <si>
    <t>Isolated Bedrock Outcrop</t>
  </si>
  <si>
    <t>Coarse grained boulder, highest point on Outcrop</t>
  </si>
  <si>
    <t>Beacon sandstone Outcrop</t>
  </si>
  <si>
    <t>Middle Inselberg platform</t>
  </si>
  <si>
    <t>Top of large boulder, equal elevation to inselberg top</t>
  </si>
  <si>
    <t>Similar elevation to lowest inselberg platform</t>
  </si>
  <si>
    <t>Lowest inselberg platform</t>
  </si>
  <si>
    <t>Middle inselberg platform</t>
  </si>
  <si>
    <t>South spur, top surface</t>
  </si>
  <si>
    <t>Flat-topped sheet-structures on top of inselberg</t>
  </si>
  <si>
    <t>Bare-rock surface near sheet-structures</t>
  </si>
  <si>
    <t>Open slope above a tent-shaped feature</t>
  </si>
  <si>
    <t>Weathered top</t>
  </si>
  <si>
    <t>Adjacent to the gnamma (weathering pit)</t>
  </si>
  <si>
    <t>Case-hardened, heavily weathered boulder at top of Uncontitchie Hill</t>
  </si>
  <si>
    <t>Top of a sheet-structure below the hill's summit</t>
  </si>
  <si>
    <t>Boulder adjacent to U-1</t>
  </si>
  <si>
    <t>Bedrock platform on southern side of Uncontitchie Hill</t>
  </si>
  <si>
    <t>Top of boulder on top of Tcharkulda Rock, is case-hardened and has polygonal cracks</t>
  </si>
  <si>
    <t>Top of Tcharkulda Rock from the surface supporting the boulder TCH-1 was taken from</t>
  </si>
  <si>
    <t>Rock platform lower on the hill</t>
  </si>
  <si>
    <t>Boulder on top of hill, not case-hardened</t>
  </si>
  <si>
    <t>Top of quarry face on north end of Tcharkulda Rock</t>
  </si>
  <si>
    <t>Upper part of a low-relief, deeply weathered platform to the side of Tcharkulda Rock</t>
  </si>
  <si>
    <t>Lower part of a low-relief, deeply weathered platform to the side of Tcharkulda Rock</t>
  </si>
  <si>
    <t>Top of large boulder</t>
  </si>
  <si>
    <t>Low-lying rock platform</t>
  </si>
  <si>
    <t>Smooth dome surface overlain by boulders</t>
  </si>
  <si>
    <t>Boulders outcropping on wooded grassland hillside</t>
  </si>
  <si>
    <t>Top of flat-lying outcrop</t>
  </si>
  <si>
    <t>Outcrop near cliff edge</t>
  </si>
  <si>
    <t>Outcrop on summit-flats</t>
  </si>
  <si>
    <t>Top of ridgeline outcrop</t>
  </si>
  <si>
    <t>Small outcrop along path, very worn</t>
  </si>
  <si>
    <t>Outcrop on summit</t>
  </si>
  <si>
    <t>Top of ridgeline tor</t>
  </si>
  <si>
    <t>Spur ridge</t>
  </si>
  <si>
    <t>Outcrop sticking up out of spur ridge</t>
  </si>
  <si>
    <t>Small outcrop on summit flats</t>
  </si>
  <si>
    <t>Upper side of ridgeline outcrop, ~1 meter below top of outcrop</t>
  </si>
  <si>
    <t>Top of ridgeline outcrop near large cliff</t>
  </si>
  <si>
    <t>Outcrop on summit flats</t>
  </si>
  <si>
    <t>Outcrop nested between small hills with no real obscuring relief</t>
  </si>
  <si>
    <t>Top of ridgeline</t>
  </si>
  <si>
    <t>Outcrop in flat woody area</t>
  </si>
  <si>
    <t>Along ridgeline adjacent to large cliff</t>
  </si>
  <si>
    <t>Italics indicate replicate samples</t>
  </si>
  <si>
    <t>Latitude         (decimal degrees)</t>
  </si>
  <si>
    <t>NAM-08</t>
  </si>
  <si>
    <t>Hot Desert</t>
  </si>
  <si>
    <t>NAM-09</t>
  </si>
  <si>
    <t>Escarpment, Namibia</t>
  </si>
  <si>
    <t>NAM-16</t>
  </si>
  <si>
    <t>Kuiseb Canyon, Namibia</t>
  </si>
  <si>
    <t>NAM-43</t>
  </si>
  <si>
    <t>NAM-46</t>
  </si>
  <si>
    <t>Kahn River, Namibia</t>
  </si>
  <si>
    <t>NAM-52</t>
  </si>
  <si>
    <t>Omaruru River, Namibia</t>
  </si>
  <si>
    <t>NAM-57</t>
  </si>
  <si>
    <t>Ugab River, Namibia</t>
  </si>
  <si>
    <t>Hot Steppe</t>
  </si>
  <si>
    <t>wp-3</t>
  </si>
  <si>
    <t>wp-8</t>
  </si>
  <si>
    <t>wp-9</t>
  </si>
  <si>
    <t>tc-1</t>
  </si>
  <si>
    <t>tc-2</t>
  </si>
  <si>
    <t>tc-3</t>
  </si>
  <si>
    <t>LUI33</t>
  </si>
  <si>
    <t>LUI34</t>
  </si>
  <si>
    <t>LUI35</t>
  </si>
  <si>
    <t>dc-01</t>
  </si>
  <si>
    <t>Warm, dry summer</t>
  </si>
  <si>
    <t>dc-02</t>
  </si>
  <si>
    <t>dc-03</t>
  </si>
  <si>
    <t>dc-03a</t>
  </si>
  <si>
    <t>dc-03b</t>
  </si>
  <si>
    <t>dc-03c</t>
  </si>
  <si>
    <t>dc-23</t>
  </si>
  <si>
    <t>dc-29</t>
  </si>
  <si>
    <t>dc-30</t>
  </si>
  <si>
    <t>dc-31</t>
  </si>
  <si>
    <t>dc-35</t>
  </si>
  <si>
    <t>dc-36</t>
  </si>
  <si>
    <t>dc-37</t>
  </si>
  <si>
    <t>dc-38</t>
  </si>
  <si>
    <t>dc-40</t>
  </si>
  <si>
    <t>RP-1</t>
  </si>
  <si>
    <t>RP-2</t>
  </si>
  <si>
    <t>RP-3</t>
  </si>
  <si>
    <t>RP-4</t>
  </si>
  <si>
    <t>RP-5</t>
  </si>
  <si>
    <t>RP-6</t>
  </si>
  <si>
    <t>RP-7</t>
  </si>
  <si>
    <t>RP-8A</t>
  </si>
  <si>
    <t>RP-9</t>
  </si>
  <si>
    <t>RP-10</t>
  </si>
  <si>
    <t>RP-14A</t>
  </si>
  <si>
    <t>RP-14B</t>
  </si>
  <si>
    <t>RP-18</t>
  </si>
  <si>
    <t>RP-19</t>
  </si>
  <si>
    <t>RP-20</t>
  </si>
  <si>
    <t>RP-21</t>
  </si>
  <si>
    <t>RP-22</t>
  </si>
  <si>
    <t>RP-23</t>
  </si>
  <si>
    <t>RP-24</t>
  </si>
  <si>
    <t>RP-25</t>
  </si>
  <si>
    <t>RP-26</t>
  </si>
  <si>
    <t>RP-27</t>
  </si>
  <si>
    <t>RP-28</t>
  </si>
  <si>
    <t>RP-29</t>
  </si>
  <si>
    <t>RP-30</t>
  </si>
  <si>
    <t>RP-31</t>
  </si>
  <si>
    <t>RP-32</t>
  </si>
  <si>
    <t>RP-33</t>
  </si>
  <si>
    <t>RP-34</t>
  </si>
  <si>
    <t>RP-35</t>
  </si>
  <si>
    <t>RP-36</t>
  </si>
  <si>
    <t>RP-37</t>
  </si>
  <si>
    <t>RP-38</t>
  </si>
  <si>
    <t>RP-39</t>
  </si>
  <si>
    <t>RP-40</t>
  </si>
  <si>
    <t>RP-41</t>
  </si>
  <si>
    <t>RP-42</t>
  </si>
  <si>
    <t>G1</t>
  </si>
  <si>
    <t>Gaub</t>
  </si>
  <si>
    <t>K1</t>
  </si>
  <si>
    <t>K2</t>
  </si>
  <si>
    <t>N0</t>
  </si>
  <si>
    <t>Nlc3</t>
  </si>
  <si>
    <t>Nlc4</t>
  </si>
  <si>
    <t>Nlc5</t>
  </si>
  <si>
    <t>Nlc6</t>
  </si>
  <si>
    <t>Nlc7</t>
  </si>
  <si>
    <t>Nnf</t>
  </si>
  <si>
    <t>Nsf</t>
  </si>
  <si>
    <t>Nsl</t>
  </si>
  <si>
    <t>O128o</t>
  </si>
  <si>
    <t>O149l</t>
  </si>
  <si>
    <t>O149o</t>
  </si>
  <si>
    <t>O171o</t>
  </si>
  <si>
    <t>O195o</t>
  </si>
  <si>
    <t>O269o</t>
  </si>
  <si>
    <t>O269ot</t>
  </si>
  <si>
    <t>O291n</t>
  </si>
  <si>
    <t>O299s</t>
  </si>
  <si>
    <t>S160t</t>
  </si>
  <si>
    <t>S184s</t>
  </si>
  <si>
    <t>S216s</t>
  </si>
  <si>
    <t>S259lc</t>
  </si>
  <si>
    <t>S259s</t>
  </si>
  <si>
    <t>S279sn</t>
  </si>
  <si>
    <t>S330o</t>
  </si>
  <si>
    <t>S333s</t>
  </si>
  <si>
    <t>S337o</t>
  </si>
  <si>
    <t>S337s</t>
  </si>
  <si>
    <t>S393o</t>
  </si>
  <si>
    <t>S397s</t>
  </si>
  <si>
    <t>S6s</t>
  </si>
  <si>
    <t>Sku</t>
  </si>
  <si>
    <t>Ulc1</t>
  </si>
  <si>
    <t>Ulc2</t>
  </si>
  <si>
    <t>Ulc3</t>
  </si>
  <si>
    <t>QLD1</t>
  </si>
  <si>
    <t>QLD2</t>
  </si>
  <si>
    <t>QLD3</t>
  </si>
  <si>
    <t>QLD4</t>
  </si>
  <si>
    <t>QLD5</t>
  </si>
  <si>
    <t>Dry winter with hot summer</t>
  </si>
  <si>
    <t>QLD6</t>
  </si>
  <si>
    <t>QLD7</t>
  </si>
  <si>
    <t>QLD8</t>
  </si>
  <si>
    <t>QLD9</t>
  </si>
  <si>
    <t>QLD10</t>
  </si>
  <si>
    <t>QLD11</t>
  </si>
  <si>
    <t>QLD12</t>
  </si>
  <si>
    <t>QLD13</t>
  </si>
  <si>
    <t>QLD14</t>
  </si>
  <si>
    <t>ICA</t>
  </si>
  <si>
    <t>ICA 0.063</t>
  </si>
  <si>
    <t>ICA 0.125</t>
  </si>
  <si>
    <t>ICA 0.25</t>
  </si>
  <si>
    <t>ICA 0.5</t>
  </si>
  <si>
    <t>ICA 1.0</t>
  </si>
  <si>
    <t>ICA 2.0</t>
  </si>
  <si>
    <t>ICA 4.0</t>
  </si>
  <si>
    <t>GUA</t>
  </si>
  <si>
    <t>Quebrada Guabá, Puerto Rico</t>
  </si>
  <si>
    <t>GUA 0.063</t>
  </si>
  <si>
    <t>GUA 0.125</t>
  </si>
  <si>
    <t>GUA 0.25</t>
  </si>
  <si>
    <t>GUA 0.5</t>
  </si>
  <si>
    <t>GUA 1.0</t>
  </si>
  <si>
    <t>GUA 2.0</t>
  </si>
  <si>
    <t>GUA 4.0</t>
  </si>
  <si>
    <t>CAY</t>
  </si>
  <si>
    <t>Cayaguás, Puerto Rico</t>
  </si>
  <si>
    <t>CAY 0.063</t>
  </si>
  <si>
    <t>CAY 0.125</t>
  </si>
  <si>
    <t>CAY 0.25</t>
  </si>
  <si>
    <t>CAY 0.50</t>
  </si>
  <si>
    <t>CAY 1.0</t>
  </si>
  <si>
    <t>CAY 2.0</t>
  </si>
  <si>
    <t>CAY 4.0</t>
  </si>
  <si>
    <t>NY4</t>
  </si>
  <si>
    <t>NY18</t>
  </si>
  <si>
    <t>NY18A</t>
  </si>
  <si>
    <t>NY18B</t>
  </si>
  <si>
    <t>NY18C</t>
  </si>
  <si>
    <t>NY19</t>
  </si>
  <si>
    <t>NY19A</t>
  </si>
  <si>
    <t>NY19B</t>
  </si>
  <si>
    <t>NY19C</t>
  </si>
  <si>
    <t>NY20</t>
  </si>
  <si>
    <t>NY20A</t>
  </si>
  <si>
    <t>NY20B</t>
  </si>
  <si>
    <t>NY20C</t>
  </si>
  <si>
    <t>ECAC 8-2</t>
  </si>
  <si>
    <t>ECAC 9</t>
  </si>
  <si>
    <t>ECAC 10</t>
  </si>
  <si>
    <t>ECAC 11</t>
  </si>
  <si>
    <t>ECAC 11-1</t>
  </si>
  <si>
    <t>ECAC 11-2</t>
  </si>
  <si>
    <t>ECAC 11-3</t>
  </si>
  <si>
    <t>YPG 2</t>
  </si>
  <si>
    <t>YPG 2A</t>
  </si>
  <si>
    <t>YPG 2B</t>
  </si>
  <si>
    <t>YPG 2C</t>
  </si>
  <si>
    <t>YPG 2D</t>
  </si>
  <si>
    <t>YPG 2E</t>
  </si>
  <si>
    <t>YPG 2F</t>
  </si>
  <si>
    <t>YPG 3A</t>
  </si>
  <si>
    <t>YPG 4</t>
  </si>
  <si>
    <t>YPG 4A</t>
  </si>
  <si>
    <t>YPG 4B</t>
  </si>
  <si>
    <t>YPG 5A</t>
  </si>
  <si>
    <t>YPG 11</t>
  </si>
  <si>
    <t>YPG 11B</t>
  </si>
  <si>
    <t>YPG 11C</t>
  </si>
  <si>
    <t>YPG 12</t>
  </si>
  <si>
    <t>YPG  12A</t>
  </si>
  <si>
    <t>YPG 12B</t>
  </si>
  <si>
    <t>YPG 12C</t>
  </si>
  <si>
    <t>YPG 13</t>
  </si>
  <si>
    <t>YPG 13A</t>
  </si>
  <si>
    <t>YPG 13B</t>
  </si>
  <si>
    <t>YPG 13C</t>
  </si>
  <si>
    <t>YPG 14</t>
  </si>
  <si>
    <t>YPG 14A</t>
  </si>
  <si>
    <t>YPG 14B</t>
  </si>
  <si>
    <t>YPG 14C</t>
  </si>
  <si>
    <t>YPG 15</t>
  </si>
  <si>
    <t>YPG 15A</t>
  </si>
  <si>
    <t>YPG 15B</t>
  </si>
  <si>
    <t>YPG 15C</t>
  </si>
  <si>
    <t>YPG 16A</t>
  </si>
  <si>
    <t>YPG 17A</t>
  </si>
  <si>
    <t>YPG 18A</t>
  </si>
  <si>
    <t>YPG 19</t>
  </si>
  <si>
    <t>YPG 19A</t>
  </si>
  <si>
    <t>YPG 19B</t>
  </si>
  <si>
    <t>YPG 19C</t>
  </si>
  <si>
    <t>YPG 19F</t>
  </si>
  <si>
    <t>YPG 20A</t>
  </si>
  <si>
    <t>YPG 21A</t>
  </si>
  <si>
    <t>YPG 22A</t>
  </si>
  <si>
    <t>YPG 27</t>
  </si>
  <si>
    <t>YPG 28</t>
  </si>
  <si>
    <t>Rd01</t>
  </si>
  <si>
    <t>Cold summer without dry season</t>
  </si>
  <si>
    <t>NIST_27900</t>
  </si>
  <si>
    <t>Rd02</t>
  </si>
  <si>
    <t>Rd03</t>
  </si>
  <si>
    <t>Rd04</t>
  </si>
  <si>
    <t>Rd05</t>
  </si>
  <si>
    <t>Rd06</t>
  </si>
  <si>
    <t>Rd07</t>
  </si>
  <si>
    <t>Rd08</t>
  </si>
  <si>
    <t>Rd09</t>
  </si>
  <si>
    <t>Rd10</t>
  </si>
  <si>
    <t>Mb130</t>
  </si>
  <si>
    <t>Mb146</t>
  </si>
  <si>
    <t>SGB1</t>
  </si>
  <si>
    <t>Hot, dry summer</t>
  </si>
  <si>
    <t>SGB2</t>
  </si>
  <si>
    <t>SGB3</t>
  </si>
  <si>
    <t>SGB4</t>
  </si>
  <si>
    <t>SGB5</t>
  </si>
  <si>
    <t>SGB6</t>
  </si>
  <si>
    <t>SGB7</t>
  </si>
  <si>
    <t>SGB9</t>
  </si>
  <si>
    <t>SGB10</t>
  </si>
  <si>
    <t>SGB11</t>
  </si>
  <si>
    <t>SGB12</t>
  </si>
  <si>
    <t>SGB13</t>
  </si>
  <si>
    <t>SG116</t>
  </si>
  <si>
    <t>SG118</t>
  </si>
  <si>
    <t>SG123</t>
  </si>
  <si>
    <t>SG124</t>
  </si>
  <si>
    <t>SG125</t>
  </si>
  <si>
    <t>SG126</t>
  </si>
  <si>
    <t>SG127</t>
  </si>
  <si>
    <t>SG128</t>
  </si>
  <si>
    <t>SG129</t>
  </si>
  <si>
    <t>SG130</t>
  </si>
  <si>
    <t>SG131</t>
  </si>
  <si>
    <t>SG132</t>
  </si>
  <si>
    <t>SG136</t>
  </si>
  <si>
    <t>SG137</t>
  </si>
  <si>
    <t>SG138</t>
  </si>
  <si>
    <t>SG140</t>
  </si>
  <si>
    <t>SG141</t>
  </si>
  <si>
    <t>SG150</t>
  </si>
  <si>
    <t>SG151</t>
  </si>
  <si>
    <t>SG152</t>
  </si>
  <si>
    <t>SG157</t>
  </si>
  <si>
    <t>SG158</t>
  </si>
  <si>
    <t>SG159</t>
  </si>
  <si>
    <t>SG161</t>
  </si>
  <si>
    <t>SG162</t>
  </si>
  <si>
    <t>SG163</t>
  </si>
  <si>
    <t>SG204</t>
  </si>
  <si>
    <t>SG205</t>
  </si>
  <si>
    <t>SG206</t>
  </si>
  <si>
    <t>SG207</t>
  </si>
  <si>
    <t>SG0701</t>
  </si>
  <si>
    <t>SG0702</t>
  </si>
  <si>
    <t>SG0703</t>
  </si>
  <si>
    <t>SG0728</t>
  </si>
  <si>
    <t>SG0729</t>
  </si>
  <si>
    <t>SG0730</t>
  </si>
  <si>
    <t>SG0740</t>
  </si>
  <si>
    <t>SG0743</t>
  </si>
  <si>
    <t>SH-01</t>
  </si>
  <si>
    <t>SH-01A</t>
  </si>
  <si>
    <t>SH-01B</t>
  </si>
  <si>
    <t>SH-01C</t>
  </si>
  <si>
    <t>SH-01D</t>
  </si>
  <si>
    <t>SH-02</t>
  </si>
  <si>
    <t>SH-02A</t>
  </si>
  <si>
    <t>SH-02B</t>
  </si>
  <si>
    <t>SH-02C</t>
  </si>
  <si>
    <t>SH-02D</t>
  </si>
  <si>
    <t>SH-03</t>
  </si>
  <si>
    <t>SH-03A</t>
  </si>
  <si>
    <t>SH-03B</t>
  </si>
  <si>
    <t>SH-03C</t>
  </si>
  <si>
    <t>SH-03D</t>
  </si>
  <si>
    <t>SH-04</t>
  </si>
  <si>
    <t>SH-04A</t>
  </si>
  <si>
    <t>SH-04B</t>
  </si>
  <si>
    <t>SH-04C</t>
  </si>
  <si>
    <t>SH-04D</t>
  </si>
  <si>
    <t>SH-05</t>
  </si>
  <si>
    <t>SH-06</t>
  </si>
  <si>
    <t>SH-07</t>
  </si>
  <si>
    <t>SH-08</t>
  </si>
  <si>
    <t>SH-09</t>
  </si>
  <si>
    <t>SH-10</t>
  </si>
  <si>
    <t>SH-11</t>
  </si>
  <si>
    <t>SH-12</t>
  </si>
  <si>
    <t>SH-13</t>
  </si>
  <si>
    <t>SH-14</t>
  </si>
  <si>
    <t>SH-15</t>
  </si>
  <si>
    <t>SH-16</t>
  </si>
  <si>
    <t>SH-17</t>
  </si>
  <si>
    <t>SH-18*</t>
  </si>
  <si>
    <t>SH-19</t>
  </si>
  <si>
    <t>SH-20</t>
  </si>
  <si>
    <t>SH-21</t>
  </si>
  <si>
    <t>SH-22</t>
  </si>
  <si>
    <t>SH-23</t>
  </si>
  <si>
    <t>SH-24</t>
  </si>
  <si>
    <t>SH-25</t>
  </si>
  <si>
    <t>SH-26</t>
  </si>
  <si>
    <t>SH-27</t>
  </si>
  <si>
    <t>SH-28</t>
  </si>
  <si>
    <t>SH-29</t>
  </si>
  <si>
    <t>SH-30</t>
  </si>
  <si>
    <t>SH-31</t>
  </si>
  <si>
    <t>SH-32</t>
  </si>
  <si>
    <t>SH-33</t>
  </si>
  <si>
    <t>SH-34</t>
  </si>
  <si>
    <t>SH-35</t>
  </si>
  <si>
    <t>SH-36</t>
  </si>
  <si>
    <t>SH-37</t>
  </si>
  <si>
    <t>SH-38</t>
  </si>
  <si>
    <t>SH-39</t>
  </si>
  <si>
    <t>SH-40</t>
  </si>
  <si>
    <t>SH-41**</t>
  </si>
  <si>
    <t>SH-42</t>
  </si>
  <si>
    <t>SH-43</t>
  </si>
  <si>
    <t>SH-44</t>
  </si>
  <si>
    <t>SH-45</t>
  </si>
  <si>
    <t>SH-46</t>
  </si>
  <si>
    <t>SH-47</t>
  </si>
  <si>
    <t>SH-48</t>
  </si>
  <si>
    <t>SH-49</t>
  </si>
  <si>
    <t>SH-50</t>
  </si>
  <si>
    <t>SH-51</t>
  </si>
  <si>
    <t>SH-52</t>
  </si>
  <si>
    <t>SH-54</t>
  </si>
  <si>
    <t>SH-56</t>
  </si>
  <si>
    <t>NFC</t>
  </si>
  <si>
    <t>SFC</t>
  </si>
  <si>
    <t>C</t>
  </si>
  <si>
    <t>E</t>
  </si>
  <si>
    <t>H</t>
  </si>
  <si>
    <t>I</t>
  </si>
  <si>
    <t>COY</t>
  </si>
  <si>
    <t>LLM</t>
  </si>
  <si>
    <t>ORK</t>
  </si>
  <si>
    <t>PAN</t>
  </si>
  <si>
    <t>A-1</t>
  </si>
  <si>
    <t>Cold Desert</t>
  </si>
  <si>
    <t>A-2</t>
  </si>
  <si>
    <t>A-3</t>
  </si>
  <si>
    <t>A-4</t>
  </si>
  <si>
    <t>A-4(a)</t>
  </si>
  <si>
    <t>A-4(b)</t>
  </si>
  <si>
    <t>A-4(d)</t>
  </si>
  <si>
    <t>B-1</t>
  </si>
  <si>
    <t>B-2</t>
  </si>
  <si>
    <t>B-2(a)</t>
  </si>
  <si>
    <t>B-2(b)</t>
  </si>
  <si>
    <t>B-2(c)</t>
  </si>
  <si>
    <t>B-3</t>
  </si>
  <si>
    <t>B-4</t>
  </si>
  <si>
    <t>B-5</t>
  </si>
  <si>
    <t>B-5(a)</t>
  </si>
  <si>
    <t>B-5(b)</t>
  </si>
  <si>
    <t>B-5(c)</t>
  </si>
  <si>
    <t>B-5(d)</t>
  </si>
  <si>
    <t>creek1</t>
  </si>
  <si>
    <t>creek1a</t>
  </si>
  <si>
    <t>creek1b</t>
  </si>
  <si>
    <t>creek2</t>
  </si>
  <si>
    <t>OR-16</t>
  </si>
  <si>
    <t>FH-19</t>
  </si>
  <si>
    <t>FH-20</t>
  </si>
  <si>
    <t>NR-32</t>
  </si>
  <si>
    <t>NR-33</t>
  </si>
  <si>
    <t>NR-38</t>
  </si>
  <si>
    <t>NR-58</t>
  </si>
  <si>
    <t>NR-60</t>
  </si>
  <si>
    <t>NR-61</t>
  </si>
  <si>
    <t>NR-62</t>
  </si>
  <si>
    <t>NR-65</t>
  </si>
  <si>
    <t>AO-1</t>
  </si>
  <si>
    <t>Atabage oya, Sri Lanka</t>
  </si>
  <si>
    <t>AO-2</t>
  </si>
  <si>
    <t>NO-1</t>
  </si>
  <si>
    <t>Nilambe oya, Sri Lanka</t>
  </si>
  <si>
    <t>NO-2</t>
  </si>
  <si>
    <t>HUG-1</t>
  </si>
  <si>
    <t>Huluganga, Sri Lanka</t>
  </si>
  <si>
    <t>HUG-2</t>
  </si>
  <si>
    <t>MO-1</t>
  </si>
  <si>
    <t>Maha oya, Sri Lanka</t>
  </si>
  <si>
    <t>MO-2</t>
  </si>
  <si>
    <t>MO-3</t>
  </si>
  <si>
    <t>BO-1</t>
  </si>
  <si>
    <t>Belihul oya, Sri Lanka</t>
  </si>
  <si>
    <t>BO-2</t>
  </si>
  <si>
    <t>UO-1</t>
  </si>
  <si>
    <t>Uma oya, Sri Lanka</t>
  </si>
  <si>
    <t>UO-2</t>
  </si>
  <si>
    <t>UO-3</t>
  </si>
  <si>
    <t>M-PER</t>
  </si>
  <si>
    <t>Peradeniya, Sri Lanka</t>
  </si>
  <si>
    <t>M-HAG</t>
  </si>
  <si>
    <t>Haragama, Sri Lanka</t>
  </si>
  <si>
    <t>M-VIC</t>
  </si>
  <si>
    <t>Victoria, Sri Lanka</t>
  </si>
  <si>
    <t>M-MIN</t>
  </si>
  <si>
    <t>Minipe, Sri Lanka</t>
  </si>
  <si>
    <t>SC-2</t>
  </si>
  <si>
    <t>SC-3</t>
  </si>
  <si>
    <t>SC-5</t>
  </si>
  <si>
    <t>SC-6</t>
  </si>
  <si>
    <t>SC-7</t>
  </si>
  <si>
    <t>SC-8</t>
  </si>
  <si>
    <t>HC-2</t>
  </si>
  <si>
    <t>HC-4</t>
  </si>
  <si>
    <t>HC-6</t>
  </si>
  <si>
    <t>HC-8</t>
  </si>
  <si>
    <t>HC-9</t>
  </si>
  <si>
    <t>HC-10</t>
  </si>
  <si>
    <t>HC-12</t>
  </si>
  <si>
    <t>HC-14</t>
  </si>
  <si>
    <t>HC-16</t>
  </si>
  <si>
    <t>HC-Wfork</t>
  </si>
  <si>
    <t>HC-Efork</t>
  </si>
  <si>
    <t>TailholtA</t>
  </si>
  <si>
    <t>TailholtB</t>
  </si>
  <si>
    <t>TailholtC</t>
  </si>
  <si>
    <t>Tailholt_Main</t>
  </si>
  <si>
    <t>CircleEndA</t>
  </si>
  <si>
    <t>CircleEndB</t>
  </si>
  <si>
    <t>CircleEndMain</t>
  </si>
  <si>
    <t>TrapperCr</t>
  </si>
  <si>
    <t>SForkRedRiv</t>
  </si>
  <si>
    <t>UpRedRiv</t>
  </si>
  <si>
    <t>JohnsCreek</t>
  </si>
  <si>
    <t>SForkClrwtrRiv</t>
  </si>
  <si>
    <t>LochsaRiv</t>
  </si>
  <si>
    <t>SelwayRiv</t>
  </si>
  <si>
    <t>SalmonRiv</t>
  </si>
  <si>
    <t>GSAC-1</t>
  </si>
  <si>
    <t>GSBC-1</t>
  </si>
  <si>
    <t>GSBC-2</t>
  </si>
  <si>
    <t>GSCA-1</t>
  </si>
  <si>
    <t>GSCO-1</t>
  </si>
  <si>
    <t>GSCO-2</t>
  </si>
  <si>
    <t>GSCO-3</t>
  </si>
  <si>
    <t>GSCO-4</t>
  </si>
  <si>
    <t>GSCO-5</t>
  </si>
  <si>
    <t>GSCO-6</t>
  </si>
  <si>
    <t>GSCO-7</t>
  </si>
  <si>
    <t>GSCS-1</t>
  </si>
  <si>
    <t>GSDC-1</t>
  </si>
  <si>
    <t>GSEC-1</t>
  </si>
  <si>
    <t>GSFC-1</t>
  </si>
  <si>
    <t>GSHC-1</t>
  </si>
  <si>
    <t>GSLP-1</t>
  </si>
  <si>
    <t>GSLR-1</t>
  </si>
  <si>
    <t>GSLR-2</t>
  </si>
  <si>
    <t>GSLR-3</t>
  </si>
  <si>
    <t>GSLR-4</t>
  </si>
  <si>
    <t>GSLR-5</t>
  </si>
  <si>
    <t>GSLR-6</t>
  </si>
  <si>
    <t>GSLR-7</t>
  </si>
  <si>
    <t>GSMP-1</t>
  </si>
  <si>
    <t>GSNC-1</t>
  </si>
  <si>
    <t>GSPB-1</t>
  </si>
  <si>
    <t>GSRF-1</t>
  </si>
  <si>
    <t>GSRF-2</t>
  </si>
  <si>
    <t>GSRF-3</t>
  </si>
  <si>
    <t>GSRF-5</t>
  </si>
  <si>
    <t>GSRF-6</t>
  </si>
  <si>
    <t>GSRF-7</t>
  </si>
  <si>
    <t>GSRF-8</t>
  </si>
  <si>
    <t>GSRF-9</t>
  </si>
  <si>
    <t>GSRF-10</t>
  </si>
  <si>
    <t>GSRF-11</t>
  </si>
  <si>
    <t>GSRF-12</t>
  </si>
  <si>
    <t>GSTM-1</t>
  </si>
  <si>
    <t>GSWP-1</t>
  </si>
  <si>
    <t>Wut1</t>
  </si>
  <si>
    <t>Wut3</t>
  </si>
  <si>
    <t>Wut4</t>
  </si>
  <si>
    <t>Wut5</t>
  </si>
  <si>
    <t>Wut6</t>
  </si>
  <si>
    <t>Wut7</t>
  </si>
  <si>
    <t>Wut8</t>
  </si>
  <si>
    <t>Wut9</t>
  </si>
  <si>
    <t>Wut10</t>
  </si>
  <si>
    <t>Wut11</t>
  </si>
  <si>
    <t>Wut12</t>
  </si>
  <si>
    <t>Don1</t>
  </si>
  <si>
    <t>Don2</t>
  </si>
  <si>
    <t>Don3</t>
  </si>
  <si>
    <t>Don4</t>
  </si>
  <si>
    <t>CCC</t>
  </si>
  <si>
    <t>Rio Chagres Basin, Panama</t>
  </si>
  <si>
    <t>CChC</t>
  </si>
  <si>
    <t>CHAG-5</t>
  </si>
  <si>
    <t>CHAG-7</t>
  </si>
  <si>
    <t>CHAG-9</t>
  </si>
  <si>
    <t>CHAG-12</t>
  </si>
  <si>
    <t>CHAG-14</t>
  </si>
  <si>
    <t>CHAG-15</t>
  </si>
  <si>
    <t>CHAG-17</t>
  </si>
  <si>
    <t>CHAG-19</t>
  </si>
  <si>
    <t>Chico</t>
  </si>
  <si>
    <t>CHM-1</t>
  </si>
  <si>
    <t>CHT-2</t>
  </si>
  <si>
    <t>CLA</t>
  </si>
  <si>
    <t>CPC</t>
  </si>
  <si>
    <t>CTOM</t>
  </si>
  <si>
    <t>PIED</t>
  </si>
  <si>
    <t>wbo302</t>
  </si>
  <si>
    <t>wbo305</t>
  </si>
  <si>
    <t>wbo316</t>
  </si>
  <si>
    <t>wbo424</t>
  </si>
  <si>
    <t>wbo439</t>
  </si>
  <si>
    <t>wbo444</t>
  </si>
  <si>
    <t>wbo445</t>
  </si>
  <si>
    <t>wbo448</t>
  </si>
  <si>
    <t>wbo450</t>
  </si>
  <si>
    <t>wbo501</t>
  </si>
  <si>
    <t>wbo502</t>
  </si>
  <si>
    <t>wbo505</t>
  </si>
  <si>
    <t>wbo506</t>
  </si>
  <si>
    <t>wbo508</t>
  </si>
  <si>
    <t>wbo510</t>
  </si>
  <si>
    <t>wbo511</t>
  </si>
  <si>
    <t>wbo512</t>
  </si>
  <si>
    <t>wbo513</t>
  </si>
  <si>
    <t>wbo514</t>
  </si>
  <si>
    <t>wbo515</t>
  </si>
  <si>
    <t>wbo518</t>
  </si>
  <si>
    <t>wbo519</t>
  </si>
  <si>
    <t>wbo521</t>
  </si>
  <si>
    <t>wbo522</t>
  </si>
  <si>
    <t>wbo523</t>
  </si>
  <si>
    <t>wbo524</t>
  </si>
  <si>
    <t>wbo529</t>
  </si>
  <si>
    <t>wbo530</t>
  </si>
  <si>
    <t>wbo536</t>
  </si>
  <si>
    <t>wbo538</t>
  </si>
  <si>
    <t>wbo544</t>
  </si>
  <si>
    <t>wbo545</t>
  </si>
  <si>
    <t>wbo550</t>
  </si>
  <si>
    <t>wbo551</t>
  </si>
  <si>
    <t>wbo604</t>
  </si>
  <si>
    <t>wbo605</t>
  </si>
  <si>
    <t>wbo607</t>
  </si>
  <si>
    <t>wbo609</t>
  </si>
  <si>
    <t>wbo610</t>
  </si>
  <si>
    <t>wbo610s</t>
  </si>
  <si>
    <t>wbo610q</t>
  </si>
  <si>
    <t>wbo612</t>
  </si>
  <si>
    <t>wbo613</t>
  </si>
  <si>
    <t>wbo614</t>
  </si>
  <si>
    <t>wbo616</t>
  </si>
  <si>
    <t>wbo617</t>
  </si>
  <si>
    <t>wbo618</t>
  </si>
  <si>
    <t>wbo619</t>
  </si>
  <si>
    <t>wbo621</t>
  </si>
  <si>
    <t>wbo622</t>
  </si>
  <si>
    <t>wbo623</t>
  </si>
  <si>
    <t>wbo624</t>
  </si>
  <si>
    <t>wbo624s</t>
  </si>
  <si>
    <t>wbo624q</t>
  </si>
  <si>
    <t>wbo625</t>
  </si>
  <si>
    <t>wbo626</t>
  </si>
  <si>
    <t>wbo637</t>
  </si>
  <si>
    <t>wbo638</t>
  </si>
  <si>
    <t>wbo641</t>
  </si>
  <si>
    <t>wbo642</t>
  </si>
  <si>
    <t>wbo643</t>
  </si>
  <si>
    <t>wbo644</t>
  </si>
  <si>
    <t>wbo645</t>
  </si>
  <si>
    <t>wbo647</t>
  </si>
  <si>
    <t>wbo651</t>
  </si>
  <si>
    <t>wbo653</t>
  </si>
  <si>
    <t>Y1</t>
  </si>
  <si>
    <t>Y2*</t>
  </si>
  <si>
    <t>Y2</t>
  </si>
  <si>
    <t>Y3</t>
  </si>
  <si>
    <t>Y4</t>
  </si>
  <si>
    <t>Y5</t>
  </si>
  <si>
    <t>Y6</t>
  </si>
  <si>
    <t>Y7</t>
  </si>
  <si>
    <t>Y8</t>
  </si>
  <si>
    <t>Y9</t>
  </si>
  <si>
    <t>Y10*</t>
  </si>
  <si>
    <t>Y10</t>
  </si>
  <si>
    <t>Y11</t>
  </si>
  <si>
    <t>Y12</t>
  </si>
  <si>
    <t>Y13</t>
  </si>
  <si>
    <t>L1</t>
  </si>
  <si>
    <t>L2</t>
  </si>
  <si>
    <t>L3</t>
  </si>
  <si>
    <t>L4</t>
  </si>
  <si>
    <t>L5</t>
  </si>
  <si>
    <t>L6</t>
  </si>
  <si>
    <t>L7*</t>
  </si>
  <si>
    <t>L7</t>
  </si>
  <si>
    <t>L8</t>
  </si>
  <si>
    <t>L9</t>
  </si>
  <si>
    <t>L10*</t>
  </si>
  <si>
    <t>L10</t>
  </si>
  <si>
    <t>YG07</t>
  </si>
  <si>
    <t>NWF01</t>
  </si>
  <si>
    <t>SWF04</t>
  </si>
  <si>
    <t>SWC01</t>
  </si>
  <si>
    <t>SWC01R</t>
  </si>
  <si>
    <t>DCF01</t>
  </si>
  <si>
    <t>MRS 3</t>
  </si>
  <si>
    <t>MRS 12B</t>
  </si>
  <si>
    <t>MRS 18</t>
  </si>
  <si>
    <t>MRS 14</t>
  </si>
  <si>
    <t>MRS 17</t>
  </si>
  <si>
    <t>MRS 21A</t>
  </si>
  <si>
    <t>MRS 21B</t>
  </si>
  <si>
    <t>JSQ1</t>
  </si>
  <si>
    <t>JSQ2</t>
  </si>
  <si>
    <t>JSQ3</t>
  </si>
  <si>
    <t>JSQ4</t>
  </si>
  <si>
    <t>JSQ5</t>
  </si>
  <si>
    <t>JSQ6</t>
  </si>
  <si>
    <t>JSQ7</t>
  </si>
  <si>
    <t>JSQ9</t>
  </si>
  <si>
    <t>JSQ10</t>
  </si>
  <si>
    <t>JSQ11</t>
  </si>
  <si>
    <t>JSQ12</t>
  </si>
  <si>
    <t>JSQ13</t>
  </si>
  <si>
    <t>JS39</t>
  </si>
  <si>
    <t>JS42</t>
  </si>
  <si>
    <t>JS43</t>
  </si>
  <si>
    <t>JS44</t>
  </si>
  <si>
    <t>JS45</t>
  </si>
  <si>
    <t>JSQ100</t>
  </si>
  <si>
    <t>JSQ101</t>
  </si>
  <si>
    <t>JSQ102</t>
  </si>
  <si>
    <t>JSQ103</t>
  </si>
  <si>
    <t>JSQ104</t>
  </si>
  <si>
    <t>JSQ105</t>
  </si>
  <si>
    <t>JSQ106</t>
  </si>
  <si>
    <t>JSQ107</t>
  </si>
  <si>
    <t>JSQ108</t>
  </si>
  <si>
    <t>JSQ109</t>
  </si>
  <si>
    <t>JSQ110</t>
  </si>
  <si>
    <t>JSQ111</t>
  </si>
  <si>
    <t>JSQ112</t>
  </si>
  <si>
    <t>JSQ113</t>
  </si>
  <si>
    <t>JSQ114</t>
  </si>
  <si>
    <t>JSQ115</t>
  </si>
  <si>
    <t>JSQ116</t>
  </si>
  <si>
    <t>JSQ117</t>
  </si>
  <si>
    <t>JSQ118</t>
  </si>
  <si>
    <t>JSQ119</t>
  </si>
  <si>
    <t>JSQ120</t>
  </si>
  <si>
    <t>JSQ121</t>
  </si>
  <si>
    <t>JSQ123</t>
  </si>
  <si>
    <t>JSQ124</t>
  </si>
  <si>
    <t>JSQ125</t>
  </si>
  <si>
    <t>JSQ126</t>
  </si>
  <si>
    <t>JSQ127</t>
  </si>
  <si>
    <t>JSQ128</t>
  </si>
  <si>
    <t>JSQ129</t>
  </si>
  <si>
    <t>JSQ130</t>
  </si>
  <si>
    <t>JSQ131</t>
  </si>
  <si>
    <t>JSQ132</t>
  </si>
  <si>
    <t>JSQ133</t>
  </si>
  <si>
    <t>JSQ134</t>
  </si>
  <si>
    <t>JSQ135</t>
  </si>
  <si>
    <t>JSQ136</t>
  </si>
  <si>
    <t>JSQ137</t>
  </si>
  <si>
    <t>JSQ138</t>
  </si>
  <si>
    <t>JSQ139</t>
  </si>
  <si>
    <t>JSQ140</t>
  </si>
  <si>
    <t>JSQ141</t>
  </si>
  <si>
    <t>JSQ142</t>
  </si>
  <si>
    <t>JSQ143</t>
  </si>
  <si>
    <t>JSQ144</t>
  </si>
  <si>
    <t>JSQ145</t>
  </si>
  <si>
    <t>JSQ146</t>
  </si>
  <si>
    <t>JSQ147</t>
  </si>
  <si>
    <t>JSQ148</t>
  </si>
  <si>
    <t>JSQ149</t>
  </si>
  <si>
    <t>JSQ150</t>
  </si>
  <si>
    <t>JSQ151</t>
  </si>
  <si>
    <t>JSQ152</t>
  </si>
  <si>
    <t>JSQ153</t>
  </si>
  <si>
    <t>JSQ154</t>
  </si>
  <si>
    <t>JSQ155</t>
  </si>
  <si>
    <t>JSQ156</t>
  </si>
  <si>
    <t>JSQ157</t>
  </si>
  <si>
    <t>JSQ158</t>
  </si>
  <si>
    <t>JSQ159</t>
  </si>
  <si>
    <t>JSQ160</t>
  </si>
  <si>
    <t>JSQ161</t>
  </si>
  <si>
    <t>JSQ165</t>
  </si>
  <si>
    <t>FR-6</t>
  </si>
  <si>
    <t>FR-7</t>
  </si>
  <si>
    <t>FR-8</t>
  </si>
  <si>
    <t>FR-9</t>
  </si>
  <si>
    <t>FR-10</t>
  </si>
  <si>
    <t>GD-2</t>
  </si>
  <si>
    <t>GD-3</t>
  </si>
  <si>
    <t>GD-4</t>
  </si>
  <si>
    <t>GD-5</t>
  </si>
  <si>
    <t>GD-6</t>
  </si>
  <si>
    <t>GD-9</t>
  </si>
  <si>
    <t>AL-2</t>
  </si>
  <si>
    <t>AL-3</t>
  </si>
  <si>
    <t>AL-4</t>
  </si>
  <si>
    <t>AL-5</t>
  </si>
  <si>
    <t>AL-6</t>
  </si>
  <si>
    <t>AL-7</t>
  </si>
  <si>
    <t>AL-8</t>
  </si>
  <si>
    <t>AL-9</t>
  </si>
  <si>
    <t>AL-10</t>
  </si>
  <si>
    <t>AL-11</t>
  </si>
  <si>
    <t>AP-1</t>
  </si>
  <si>
    <t>AP-2</t>
  </si>
  <si>
    <t>AP-3</t>
  </si>
  <si>
    <t>AP-4</t>
  </si>
  <si>
    <t>AP-5</t>
  </si>
  <si>
    <t>AP-6</t>
  </si>
  <si>
    <t>AP-7</t>
  </si>
  <si>
    <t>AP-9</t>
  </si>
  <si>
    <t>AP-11</t>
  </si>
  <si>
    <t>AP-13</t>
  </si>
  <si>
    <t>AP-14</t>
  </si>
  <si>
    <t>SP-1</t>
  </si>
  <si>
    <t>SP-3</t>
  </si>
  <si>
    <t>SP-4</t>
  </si>
  <si>
    <t>SP-7</t>
  </si>
  <si>
    <t>SP-8</t>
  </si>
  <si>
    <t>SP-9</t>
  </si>
  <si>
    <t>SP-19</t>
  </si>
  <si>
    <t>NP-1</t>
  </si>
  <si>
    <t>NP-4</t>
  </si>
  <si>
    <t>NP-6</t>
  </si>
  <si>
    <t>NP-7</t>
  </si>
  <si>
    <t>NP-10</t>
  </si>
  <si>
    <t>NP-14</t>
  </si>
  <si>
    <t>NP-17</t>
  </si>
  <si>
    <t>NP-18</t>
  </si>
  <si>
    <t>RI-1</t>
  </si>
  <si>
    <t>RI-2</t>
  </si>
  <si>
    <t>RI-4</t>
  </si>
  <si>
    <t>RI-6</t>
  </si>
  <si>
    <t>RI-7</t>
  </si>
  <si>
    <t>RI-8</t>
  </si>
  <si>
    <t>Rio Sabana, Luquillo Experimental Forest, Puerto Rico</t>
  </si>
  <si>
    <t>bol 01</t>
  </si>
  <si>
    <t>Upper Beni River basin, Andes Mountains, Bolivia</t>
  </si>
  <si>
    <t>bol 02</t>
  </si>
  <si>
    <t>bol 03</t>
  </si>
  <si>
    <t>bol 04</t>
  </si>
  <si>
    <t>bol 05</t>
  </si>
  <si>
    <t>bol 06</t>
  </si>
  <si>
    <t>bol 07</t>
  </si>
  <si>
    <t>bol 08</t>
  </si>
  <si>
    <t>bol 09</t>
  </si>
  <si>
    <t>bol 10</t>
  </si>
  <si>
    <t>bol 11</t>
  </si>
  <si>
    <t>bol 13</t>
  </si>
  <si>
    <t>bol 14</t>
  </si>
  <si>
    <t>bol 15</t>
  </si>
  <si>
    <t>bol 16</t>
  </si>
  <si>
    <t>bol 17</t>
  </si>
  <si>
    <t>bol 18</t>
  </si>
  <si>
    <t>bol 19</t>
  </si>
  <si>
    <t>bol 20</t>
  </si>
  <si>
    <t>bol 21</t>
  </si>
  <si>
    <t>bol 22</t>
  </si>
  <si>
    <t>bol 23</t>
  </si>
  <si>
    <t>bol 24</t>
  </si>
  <si>
    <t>bol 25</t>
  </si>
  <si>
    <t>bol 26</t>
  </si>
  <si>
    <t>bol 27</t>
  </si>
  <si>
    <t>bol 28</t>
  </si>
  <si>
    <t>bol 29</t>
  </si>
  <si>
    <t>bol 30</t>
  </si>
  <si>
    <t>bol 31</t>
  </si>
  <si>
    <t>bol 32</t>
  </si>
  <si>
    <t>bol 33</t>
  </si>
  <si>
    <t>bol 34</t>
  </si>
  <si>
    <t>bo l35</t>
  </si>
  <si>
    <t>bol 35a</t>
  </si>
  <si>
    <t>bol 35b</t>
  </si>
  <si>
    <t>bol 36</t>
  </si>
  <si>
    <t>bol 36a</t>
  </si>
  <si>
    <t>bol 36b</t>
  </si>
  <si>
    <t>bol 37</t>
  </si>
  <si>
    <t>bol 38</t>
  </si>
  <si>
    <t>bol 38a</t>
  </si>
  <si>
    <t>bol 38b</t>
  </si>
  <si>
    <t>bol 39</t>
  </si>
  <si>
    <t>bol 40</t>
  </si>
  <si>
    <t>bol 41</t>
  </si>
  <si>
    <t>bol 42</t>
  </si>
  <si>
    <t>bol 43</t>
  </si>
  <si>
    <t>bol 44</t>
  </si>
  <si>
    <t>bol 45</t>
  </si>
  <si>
    <t>bol 46</t>
  </si>
  <si>
    <t>bol 48</t>
  </si>
  <si>
    <t>bol 49</t>
  </si>
  <si>
    <t>bol 50</t>
  </si>
  <si>
    <t>reg-5</t>
  </si>
  <si>
    <t>reg-7</t>
  </si>
  <si>
    <t>reg-11</t>
  </si>
  <si>
    <t>reg-12</t>
  </si>
  <si>
    <t>reg-12A</t>
  </si>
  <si>
    <t>reg-12D</t>
  </si>
  <si>
    <t>reg-13</t>
  </si>
  <si>
    <t>reg-14</t>
  </si>
  <si>
    <t>reg-18</t>
  </si>
  <si>
    <t>reg-18A</t>
  </si>
  <si>
    <t>reg-18D</t>
  </si>
  <si>
    <t>reg-19</t>
  </si>
  <si>
    <t>reg-20</t>
  </si>
  <si>
    <t>neck-1</t>
  </si>
  <si>
    <t>neck-2</t>
  </si>
  <si>
    <t>neck-3</t>
  </si>
  <si>
    <t>neck-4</t>
  </si>
  <si>
    <t>neck-6</t>
  </si>
  <si>
    <t>neck-6D</t>
  </si>
  <si>
    <t>neck-7</t>
  </si>
  <si>
    <t>neck-8</t>
  </si>
  <si>
    <t>neck-10</t>
  </si>
  <si>
    <t>meu-1</t>
  </si>
  <si>
    <t>meu-4</t>
  </si>
  <si>
    <t>meu-7</t>
  </si>
  <si>
    <t>meu-9</t>
  </si>
  <si>
    <t>meu-10</t>
  </si>
  <si>
    <t>meu-13</t>
  </si>
  <si>
    <t>meu-13A</t>
  </si>
  <si>
    <t>meu-13D</t>
  </si>
  <si>
    <t>meu-14</t>
  </si>
  <si>
    <t>meu-15C</t>
  </si>
  <si>
    <t>loi-2</t>
  </si>
  <si>
    <t>loi-7</t>
  </si>
  <si>
    <t>loi-10</t>
  </si>
  <si>
    <t>loi-11</t>
  </si>
  <si>
    <t>loi-12</t>
  </si>
  <si>
    <t>loi-14</t>
  </si>
  <si>
    <t>loi-14A</t>
  </si>
  <si>
    <t>loi-15</t>
  </si>
  <si>
    <t>loi-17</t>
  </si>
  <si>
    <t>loi-18</t>
  </si>
  <si>
    <t>loi-19</t>
  </si>
  <si>
    <t>loi-21</t>
  </si>
  <si>
    <t>loi-23</t>
  </si>
  <si>
    <t>loi-25</t>
  </si>
  <si>
    <t>loi-25A</t>
  </si>
  <si>
    <t>loi-29</t>
  </si>
  <si>
    <t>loi-32</t>
  </si>
  <si>
    <t>loi-33</t>
  </si>
  <si>
    <t>loi-34</t>
  </si>
  <si>
    <t>loi-36</t>
  </si>
  <si>
    <t>loi-37</t>
  </si>
  <si>
    <t>loi-39</t>
  </si>
  <si>
    <t>loi-40</t>
  </si>
  <si>
    <t>loi-41</t>
  </si>
  <si>
    <t>loi-45</t>
  </si>
  <si>
    <t>loi-48</t>
  </si>
  <si>
    <t>loi-49</t>
  </si>
  <si>
    <t>loi-50</t>
  </si>
  <si>
    <t>loi-51</t>
  </si>
  <si>
    <t>loi-52</t>
  </si>
  <si>
    <t>loi-55</t>
  </si>
  <si>
    <t>loi-56</t>
  </si>
  <si>
    <t>KC</t>
  </si>
  <si>
    <t>HCN</t>
  </si>
  <si>
    <t>HC</t>
  </si>
  <si>
    <t>SC</t>
  </si>
  <si>
    <t>StC</t>
  </si>
  <si>
    <t>FC</t>
  </si>
  <si>
    <t>CC</t>
  </si>
  <si>
    <t>HoC</t>
  </si>
  <si>
    <t>SG</t>
  </si>
  <si>
    <t>LF</t>
  </si>
  <si>
    <t>TG</t>
  </si>
  <si>
    <t>CG</t>
  </si>
  <si>
    <t>RC</t>
  </si>
  <si>
    <t>BC</t>
  </si>
  <si>
    <t>CS-01</t>
  </si>
  <si>
    <t>CS-01A</t>
  </si>
  <si>
    <t>CS-01B</t>
  </si>
  <si>
    <t>CS-01C</t>
  </si>
  <si>
    <t>CS-01D</t>
  </si>
  <si>
    <t>CS-02</t>
  </si>
  <si>
    <t>CS-02A</t>
  </si>
  <si>
    <t>CS-02B</t>
  </si>
  <si>
    <t>CS-02C</t>
  </si>
  <si>
    <t>CS-02D</t>
  </si>
  <si>
    <t>CS-03</t>
  </si>
  <si>
    <t>CS-03A</t>
  </si>
  <si>
    <t>CS-03B</t>
  </si>
  <si>
    <t>CS-03C</t>
  </si>
  <si>
    <t>CS-03D</t>
  </si>
  <si>
    <t>CS-04</t>
  </si>
  <si>
    <t>CS-04A</t>
  </si>
  <si>
    <t>CS-04B</t>
  </si>
  <si>
    <t>CS-04C</t>
  </si>
  <si>
    <t>CS-04D</t>
  </si>
  <si>
    <t>CS-05</t>
  </si>
  <si>
    <t>CS-06</t>
  </si>
  <si>
    <t>CS-06A</t>
  </si>
  <si>
    <t>CS-06B</t>
  </si>
  <si>
    <t>CS-06C</t>
  </si>
  <si>
    <t>CS-06D</t>
  </si>
  <si>
    <t>CS-07</t>
  </si>
  <si>
    <t>CS-07A</t>
  </si>
  <si>
    <t>CS-07B</t>
  </si>
  <si>
    <t>CS-07C</t>
  </si>
  <si>
    <t>CS-07D</t>
  </si>
  <si>
    <t>CS-08</t>
  </si>
  <si>
    <t>CS-09</t>
  </si>
  <si>
    <t>CS-10</t>
  </si>
  <si>
    <t>CS-13</t>
  </si>
  <si>
    <t>CS-14</t>
  </si>
  <si>
    <t>CS-15</t>
  </si>
  <si>
    <t>CS-16</t>
  </si>
  <si>
    <t>CS-18</t>
  </si>
  <si>
    <t>CS-19</t>
  </si>
  <si>
    <t>CS-20</t>
  </si>
  <si>
    <t>CS-21</t>
  </si>
  <si>
    <t>CS-22</t>
  </si>
  <si>
    <t>CS-23</t>
  </si>
  <si>
    <t>CS-24</t>
  </si>
  <si>
    <t>CS-25</t>
  </si>
  <si>
    <t>CS-26</t>
  </si>
  <si>
    <t>CS-27</t>
  </si>
  <si>
    <t>CS-28</t>
  </si>
  <si>
    <t>CS-29</t>
  </si>
  <si>
    <t>CS-30</t>
  </si>
  <si>
    <t>CS-31</t>
  </si>
  <si>
    <t>CS-32</t>
  </si>
  <si>
    <t>HP-2</t>
  </si>
  <si>
    <t>High Plateau, Sri Lankan Escarpment, Sri Lanka</t>
  </si>
  <si>
    <t>HP-3</t>
  </si>
  <si>
    <t>BO-U1</t>
  </si>
  <si>
    <t>HP-4</t>
  </si>
  <si>
    <t>BO-U2</t>
  </si>
  <si>
    <t>BO-U3</t>
  </si>
  <si>
    <t>BO-U5</t>
  </si>
  <si>
    <t>BO-U4</t>
  </si>
  <si>
    <t>KO-R1F</t>
  </si>
  <si>
    <t>Escarpment Zone, Sri Lankan Escarpment, Sri Lanka</t>
  </si>
  <si>
    <t>KO-F4</t>
  </si>
  <si>
    <t>KO-T1</t>
  </si>
  <si>
    <t>KO-G1</t>
  </si>
  <si>
    <t>KO-G3</t>
  </si>
  <si>
    <t>BO-F2F</t>
  </si>
  <si>
    <t>BO-F1</t>
  </si>
  <si>
    <t>ESP-5</t>
  </si>
  <si>
    <t>ESP-3</t>
  </si>
  <si>
    <t>BO-R2F</t>
  </si>
  <si>
    <t>High Plateau and Escarpment Zone, Sri Lankan Escarpment, Sri Lanka</t>
  </si>
  <si>
    <t>AK95</t>
  </si>
  <si>
    <t>AK82</t>
  </si>
  <si>
    <t>AK126</t>
  </si>
  <si>
    <t>AK124A</t>
  </si>
  <si>
    <t>AK43</t>
  </si>
  <si>
    <t>AK36</t>
  </si>
  <si>
    <t>GH(F)-1</t>
  </si>
  <si>
    <t>Galaha (Forest), Sri Lanka</t>
  </si>
  <si>
    <t>GH(F)-2</t>
  </si>
  <si>
    <t>HG(F)-3</t>
  </si>
  <si>
    <t>Hakgala (Forest), Sri Lanka</t>
  </si>
  <si>
    <t>HG(F)-4</t>
  </si>
  <si>
    <t>KN(F)-1</t>
  </si>
  <si>
    <t>Knuckles (Forest), Sri Lanka</t>
  </si>
  <si>
    <t>KN(F)-2</t>
  </si>
  <si>
    <t>KN(F)-3</t>
  </si>
  <si>
    <t>KN(F)-5</t>
  </si>
  <si>
    <t>KN(F)-6</t>
  </si>
  <si>
    <t>KN(F)-7</t>
  </si>
  <si>
    <t>KN(F)-10</t>
  </si>
  <si>
    <t>KN(F)-11</t>
  </si>
  <si>
    <t>Hewawasam et al. (2003)</t>
  </si>
  <si>
    <t>Namibian Desert &amp; Escarpment, Namibia</t>
  </si>
  <si>
    <t>Visano at Palazzuolo, Italy</t>
  </si>
  <si>
    <t>Senio at Palazzuolo, Italy</t>
  </si>
  <si>
    <t>Senio at Casola Valsenio (A), Italy</t>
  </si>
  <si>
    <t>Senio at Casola Valsenio (B), Italy</t>
  </si>
  <si>
    <t>Lamone at Biforco, Italy</t>
  </si>
  <si>
    <t>Lamone at San Eufemia, Italy</t>
  </si>
  <si>
    <t>Montone at San Benedetto, Italy</t>
  </si>
  <si>
    <t>Montone at Davadola, Italy</t>
  </si>
  <si>
    <t>Romanche, French Alps, France</t>
  </si>
  <si>
    <t>Veneon, French Alps, France</t>
  </si>
  <si>
    <t>Upper Romanche, French Alps, France</t>
  </si>
  <si>
    <t>Tabuc, French Alps, France</t>
  </si>
  <si>
    <t>Saint Pierre, French Alps, France</t>
  </si>
  <si>
    <t>Celse Niere, French Alps, France</t>
  </si>
  <si>
    <t>Gyr, French Alps, France</t>
  </si>
  <si>
    <t>Roizonne, French Alps, France</t>
  </si>
  <si>
    <t>Bonne, French Alps, France</t>
  </si>
  <si>
    <t>Upper Bonne, French Alps, France</t>
  </si>
  <si>
    <t>Drac, French Alps, France</t>
  </si>
  <si>
    <t>Severaisse, French Alps, France</t>
  </si>
  <si>
    <t>Old Rag Mountain, Virginia, United States</t>
  </si>
  <si>
    <t>McGaheysville, Virginia, United States</t>
  </si>
  <si>
    <t>Crimora, Virginia, United States</t>
  </si>
  <si>
    <t>Bentonville, Virginia, United States</t>
  </si>
  <si>
    <t>Luray, Virginia, United States</t>
  </si>
  <si>
    <t>Big Meadows, Virginia, United States</t>
  </si>
  <si>
    <t>Washington, Virginia, United States</t>
  </si>
  <si>
    <t>Fletcher, Virginia, United States</t>
  </si>
  <si>
    <t>Browns Cove, Virginia, United States</t>
  </si>
  <si>
    <t>Swift Run, Virginia, United States</t>
  </si>
  <si>
    <t>Waynesboro East, Virginia, United States</t>
  </si>
  <si>
    <t>Grottoes, Virginia, United States</t>
  </si>
  <si>
    <t>Stannardsville, Virginia, United States</t>
  </si>
  <si>
    <t>Front Royal, Virginia, United States</t>
  </si>
  <si>
    <t>Chester Gap, Virginia, United States</t>
  </si>
  <si>
    <t>Stanley, Virginia, United States</t>
  </si>
  <si>
    <t>North Fork Caspar Creek, Coast Range, California, United States</t>
  </si>
  <si>
    <t>South Fork Caspar Creek, Coast Range, California, United States</t>
  </si>
  <si>
    <t>Carlson Creek, Coast Range, California, United States</t>
  </si>
  <si>
    <t>Eagle Creek, Coast Range, California, United States</t>
  </si>
  <si>
    <t>Henningson Creek, Coast Range, California, United States</t>
  </si>
  <si>
    <t>Iverson Creek, Coast Range, California, United States</t>
  </si>
  <si>
    <t>Coyote Creek, Coast Range, California, United States</t>
  </si>
  <si>
    <t>Little Lost Man Creek, Coast Range, California, United States</t>
  </si>
  <si>
    <t>Redwood Creek at Orick, Coast Range, California, United States</t>
  </si>
  <si>
    <t>Panther Creek, Coast Range, California, United States</t>
  </si>
  <si>
    <t>Silver Creek, Idaho, United States</t>
  </si>
  <si>
    <t>Horse Creek, Idaho, United States</t>
  </si>
  <si>
    <t>Tailholt, Idaho, United States</t>
  </si>
  <si>
    <t>Circle End, Idaho, United States</t>
  </si>
  <si>
    <t>Trapper Creek, Idaho, United States</t>
  </si>
  <si>
    <t>Johns Creek, Idaho, United States</t>
  </si>
  <si>
    <t>South Fork Clearwater River, Idaho, United States</t>
  </si>
  <si>
    <t>Lochsa River, Idaho, United States</t>
  </si>
  <si>
    <t>Selway River, Idaho, United States</t>
  </si>
  <si>
    <t>Salmon River, Idaho, United States</t>
  </si>
  <si>
    <t>Abraham's Creek, Great Smoky Mountains National Park, United States</t>
  </si>
  <si>
    <t>Big Creek, Great Smoky Mountains National Park, United States</t>
  </si>
  <si>
    <t>Cataluchee River, Great Smoky Mountains National Park, United States</t>
  </si>
  <si>
    <t>Oconaluftee, Great Smoky Mountains National Park, United States</t>
  </si>
  <si>
    <t>Cosby Creek, Great Smoky Mountains National Park, United States</t>
  </si>
  <si>
    <t>Deep Creek, Great Smoky Mountains National Park, United States</t>
  </si>
  <si>
    <t>Eagle Creek, Great Smoky Mountains National Park, United States</t>
  </si>
  <si>
    <t>Forney Creek, Great Smoky Mountains National Park, United States</t>
  </si>
  <si>
    <t>Hazel Creek, Great Smoky Mountains National Park, United States</t>
  </si>
  <si>
    <t>Little Pigeon, Great Smoky Mountains National Park, United States</t>
  </si>
  <si>
    <t>Little River, Great Smoky Mountains National Park, United States</t>
  </si>
  <si>
    <t>Middle Prong, Great Smoky Mountains National Park, United States</t>
  </si>
  <si>
    <t>Nolan Creek, Great Smoky Mountains National Park, United States</t>
  </si>
  <si>
    <t>Parson's Branch Creek, Great Smoky Mountains National Park, United States</t>
  </si>
  <si>
    <t>Raven Fork, Great Smoky Mountains National Park, United States</t>
  </si>
  <si>
    <t>Ledge Creek, Great Smoky Mountains National Park, United States</t>
  </si>
  <si>
    <t>Straight Fork, Great Smoky Mountains National Park, United States</t>
  </si>
  <si>
    <t>Twenty Mile Creek, Great Smoky Mountains National Park, United States</t>
  </si>
  <si>
    <t>West Prong, Great Smoky Mountains National Park, United States</t>
  </si>
  <si>
    <t>Wutach River, Germany</t>
  </si>
  <si>
    <t>Danube River, Germany</t>
  </si>
  <si>
    <t>Yalong (Li Qui), Tibetan Plateau</t>
  </si>
  <si>
    <t>Min, Tibetan Plateau</t>
  </si>
  <si>
    <t>Dadu, Tibetan Plateau</t>
  </si>
  <si>
    <t>Yalong, Tibetan Plateau</t>
  </si>
  <si>
    <t>Dadu (Gonga), Tibetan Plateau</t>
  </si>
  <si>
    <t>Anning, Tibetan Plateau</t>
  </si>
  <si>
    <t>Yumu Shan Range, Northeast Tibetan Plateau</t>
  </si>
  <si>
    <t>Longshou Shan Range, Northeast Tibetan Plateau</t>
  </si>
  <si>
    <t>Depot Creek, Central Flinders Range, Australia</t>
  </si>
  <si>
    <t>Cordorus Creek near York, Pennsylvania, United States</t>
  </si>
  <si>
    <t>West Conewago Creek near Manchester, Pennsylvania, United States</t>
  </si>
  <si>
    <t>Yellow Breeches Creek near Camp Hill, Pennsylvania, United States</t>
  </si>
  <si>
    <t>Susquehanna River at Harrisburg, Pennsylvania, United States</t>
  </si>
  <si>
    <t>Sherman Creek at Shermans Dale, Pennsylvania, United States</t>
  </si>
  <si>
    <t>Bixler Run near Loysville, Pennsylvania, United States</t>
  </si>
  <si>
    <t>Juniata River at Newport, Pennsylvania, United States</t>
  </si>
  <si>
    <t>Spring Creek near Axemann, Pennsylvania, United States</t>
  </si>
  <si>
    <t>Bald Eagle Creek Spring Creek at Milesbur, Pennsylvania, United States</t>
  </si>
  <si>
    <t>West Branch Susquehanna River at Bower, Pennsylvania, United States</t>
  </si>
  <si>
    <t>Raystown Branch Juniata River at Saxton, Pennsylvania, United States</t>
  </si>
  <si>
    <t>Dunning Creek at Belden, Pennsylvania, United States</t>
  </si>
  <si>
    <t>Swatara Creek at Harper Tavern, Pennsylvania, United States</t>
  </si>
  <si>
    <t>Conestoga River at Conestoga, Pennsylvania, United States</t>
  </si>
  <si>
    <t>Mill Creek at Eshelman Mill Road near Lyndon, Pennsylvania, United States</t>
  </si>
  <si>
    <t>Little Conestoga Creek near Churchtown, Pennsylvania, United States</t>
  </si>
  <si>
    <t>Pequea Creek at Martic Forge, Pennsylvania, United States</t>
  </si>
  <si>
    <t>Dry Run, Pennsylvania, United States</t>
  </si>
  <si>
    <t>Driftwood Branch of Sinnemahoning Creek at Sterling Run, Pennsylvania, United States</t>
  </si>
  <si>
    <t>Russell Hollow Run, Pennsylvania, United States</t>
  </si>
  <si>
    <t>Crooked Run, Pennsylvania, United States</t>
  </si>
  <si>
    <t>Heth Run, Pennsylvania, United States</t>
  </si>
  <si>
    <t>Big Run, Pennsylvania, United States</t>
  </si>
  <si>
    <t>East Branch, Pennsylvania, United States</t>
  </si>
  <si>
    <t>Another Middle Branch, Pennsylvania, United States</t>
  </si>
  <si>
    <t>Bell Draft, Pennsylvania, United States</t>
  </si>
  <si>
    <t>South Branch Little Portage Creek, Pennsylvania, United States</t>
  </si>
  <si>
    <t>Wykoff Branch--HIGH, Pennsylvania, United States</t>
  </si>
  <si>
    <t>Wykoff Branch--LOW, Pennsylvania, United States</t>
  </si>
  <si>
    <t>Left Fork Bearfield Run, Pennsylvania, United States</t>
  </si>
  <si>
    <t>Lebo Branch, Pennsylvania, United States</t>
  </si>
  <si>
    <t>Pebble Run, Pennsylvania, United States</t>
  </si>
  <si>
    <t>Sanders Draft, Pennsylvania, United States</t>
  </si>
  <si>
    <t>Little Birch Island Run, Pennsylvania, United States</t>
  </si>
  <si>
    <t>Tributary to Little Birch Island Run, Pennsylvania, United States</t>
  </si>
  <si>
    <t>Drake Hollow, Pennsylvania, United States</t>
  </si>
  <si>
    <t>Laurely Fork, Pennsylvania, United States</t>
  </si>
  <si>
    <t>Yost Run--LOW, Pennsylvania, United States</t>
  </si>
  <si>
    <t>Kyler Fork of Yost Run, Pennsylvania, United States</t>
  </si>
  <si>
    <t>Middle Branch, Pennsylvania, United States</t>
  </si>
  <si>
    <t>Sulphur Run, Pennsylvania, United States</t>
  </si>
  <si>
    <t>Gottshall Run--LOW, Pennsylvania, United States</t>
  </si>
  <si>
    <t>Gottshall Run--HIGH, Pennsylvania, United States</t>
  </si>
  <si>
    <t>Jamison Run, Pennsylvania, United States</t>
  </si>
  <si>
    <t>Tributary to White Deer Hole Run, Pennsylvania, United States</t>
  </si>
  <si>
    <t>Buffalo Creek, Pennsylvania, United States</t>
  </si>
  <si>
    <t>Mud Creek, Pennsylvania, United States</t>
  </si>
  <si>
    <t>Tributary to Spruce Run Creek, Pennsylvania, United States</t>
  </si>
  <si>
    <t>Tributary to Plum Creek, Pennsylvania, United States</t>
  </si>
  <si>
    <t>Wolf Run, Pennsylvania, United States</t>
  </si>
  <si>
    <t>Independence Run, Pennsylvania, United States</t>
  </si>
  <si>
    <t>Boyers Run, Pennsylvania, United States</t>
  </si>
  <si>
    <t>Tributary to Lick Run, Pennsylvania, United States</t>
  </si>
  <si>
    <t>Minehart Run, Pennsylvania, United States</t>
  </si>
  <si>
    <t>Tributary to Minehart Run, Pennsylvania, United States</t>
  </si>
  <si>
    <t>Wharton Run, Pennsylvania, United States</t>
  </si>
  <si>
    <t>Shores Branch, Pennsylvania, United States</t>
  </si>
  <si>
    <t>Laurel Run, Pennsylvania, United States</t>
  </si>
  <si>
    <t>Tributary to Frankstown Branch Juniata River, Pennsylvania, United States</t>
  </si>
  <si>
    <t>Croyle Run, Pennsylvania, United States</t>
  </si>
  <si>
    <t>Another Laurel Run, Pennsylvania, United States</t>
  </si>
  <si>
    <t>Swift Run, Pennsylvania, United States</t>
  </si>
  <si>
    <t>Pine Swamp Run, Pennsylvania, United States</t>
  </si>
  <si>
    <t>Bear Run, Pennsylvania, United States</t>
  </si>
  <si>
    <t>Tributary from Kettle Mountain, Pennsylvania, United States</t>
  </si>
  <si>
    <t>Greens Run, Pennsylvania, United States</t>
  </si>
  <si>
    <t>Anderson Run, Pennsylvania, United States</t>
  </si>
  <si>
    <t>Mill Creek--LOW, Pennsylvania, United States</t>
  </si>
  <si>
    <t>Mill Creek--HIGH, Pennsylvania, United States</t>
  </si>
  <si>
    <t>Tributary to Conowingo Creek, Pennsylvania, United States</t>
  </si>
  <si>
    <t>Kellys Run, Pennsylvania, United States</t>
  </si>
  <si>
    <t>Tributary to Tucquan Creek, Pennsylvania, United States</t>
  </si>
  <si>
    <t>Tributary to Beaver Creek, Pennsylvania, United States</t>
  </si>
  <si>
    <t>Tributary to Bald Eagle Creek, Pennsylvania, United States</t>
  </si>
  <si>
    <t>Alum Rock Run, Pennsylvania, United States</t>
  </si>
  <si>
    <t>Another tributary to East Branch, Pennsylvania, United States</t>
  </si>
  <si>
    <t>Tributary to East Branch, Pennsylvania, United States</t>
  </si>
  <si>
    <t>Green Branch, Pennsylvania, United States</t>
  </si>
  <si>
    <t>Little Conestoga Creek near Millersville, Pennsylvania, United States</t>
  </si>
  <si>
    <t>Kays Creek North, Wasatch Mountains, Utah, United States</t>
  </si>
  <si>
    <t>Holmes Creek North, Wasatch Mountains, Utah, United States</t>
  </si>
  <si>
    <t>Holmes Creek, Wasatch Mountains, Utah, United States</t>
  </si>
  <si>
    <t>Shepards Creek, Wasatch Mountains, Utah, United States</t>
  </si>
  <si>
    <t>Steed Creek, Wasatch Mountains, Utah, United States</t>
  </si>
  <si>
    <t>Ford Canyon, Wasatch Mountains, Utah, United States</t>
  </si>
  <si>
    <t>Centerville Ceek, Wasatch Mountains, Utah, United States</t>
  </si>
  <si>
    <t>Holbrook Creek, Wasatch Mountains, Utah, United States</t>
  </si>
  <si>
    <t>Stairs Gulch, Wasatch Mountains, Utah, United States</t>
  </si>
  <si>
    <t>Lisa Falls, Wasatch Mountains, Utah, United States</t>
  </si>
  <si>
    <t>Tanner Gulch, Wasatch Mountains, Utah, United States</t>
  </si>
  <si>
    <t>Coalpit Gulch, Wasatch Mountains, Utah, United States</t>
  </si>
  <si>
    <t>Rocky Mouth Creek, Wasatch Mountains, Utah, United States</t>
  </si>
  <si>
    <t>Bear Creek, Wasatch Mountains, Utah, United States</t>
  </si>
  <si>
    <t>Alaknanda, Himalayan Mountains, India</t>
  </si>
  <si>
    <t>Bhagirathi, Himalayan Mountains, India</t>
  </si>
  <si>
    <t>Ganges, Himalayan Mountains, India</t>
  </si>
  <si>
    <t>Italics represent replicate samples</t>
  </si>
  <si>
    <t>Boldface represents the average of the replicate samples</t>
  </si>
  <si>
    <t>Red River, Idaho, United States</t>
  </si>
  <si>
    <t>Wilkatana Fan, Central Flinders Range, Australia</t>
  </si>
  <si>
    <t>Latitude      (decimal degrees)</t>
  </si>
  <si>
    <t>% Tree Coverage</t>
  </si>
  <si>
    <t>Climate Zones</t>
  </si>
  <si>
    <t>GTopo30 Digital Elevation Model</t>
  </si>
  <si>
    <t>SRTM DEMs</t>
  </si>
  <si>
    <t>Antarctic Climate Data</t>
  </si>
  <si>
    <t>Defries et al. (2000)</t>
  </si>
  <si>
    <t>Giardini et al. (1999)</t>
  </si>
  <si>
    <t>Hijmans et al. (2005)</t>
  </si>
  <si>
    <t>Peel et al. (2007)</t>
  </si>
  <si>
    <t>Monaghan et al. (2006)</t>
  </si>
  <si>
    <t>Global Dataset</t>
  </si>
  <si>
    <t>Resolution</t>
  </si>
  <si>
    <t>*The GTopo30 DEM was used for two purposes: (1) Calculating Antarctic relief as SRTM data was not available below ~60°S; (2) Filling holes in SRTM tiles, which typically occurred in mountainous terrain.</t>
  </si>
  <si>
    <t>Earth Explorer**</t>
  </si>
  <si>
    <t>** http://edcsns17.cr.usgs.gov/EarthExplorer/</t>
  </si>
  <si>
    <t>† Environmental Systems Research Institute, producer of ArcGIS software and public datasets. Accessed through the University of Vermont license</t>
  </si>
  <si>
    <t>Mixed</t>
  </si>
  <si>
    <t>Abbuhl et al. (2010)</t>
  </si>
  <si>
    <t>Yapatera, Las Gallegas, and Piura Rivers, Peru</t>
  </si>
  <si>
    <t>Pelletron AMS, Uppsala University, Sweden</t>
  </si>
  <si>
    <t>NIST_30300</t>
  </si>
  <si>
    <t>Belmont et al. (2007)</t>
  </si>
  <si>
    <t>Clearwater River, Washington, United States</t>
  </si>
  <si>
    <t>Binnie et al. (2006)</t>
  </si>
  <si>
    <t>San Bernardino Mountains, California, United States</t>
  </si>
  <si>
    <t>Binnie et al. (2008)</t>
  </si>
  <si>
    <t>Brown et al. (1994)</t>
  </si>
  <si>
    <t>Northern Burkina Faso</t>
  </si>
  <si>
    <t>Tandétron AMS at Gif-sur-Yvette, France</t>
  </si>
  <si>
    <t>Chappell et al. (2006)</t>
  </si>
  <si>
    <t>Yangtse River Basin, China</t>
  </si>
  <si>
    <t>ANU Heavy Ion Facility, Australia</t>
  </si>
  <si>
    <r>
      <rPr>
        <i/>
        <sz val="10"/>
        <color theme="1"/>
        <rFont val="Myriad Pro"/>
        <family val="2"/>
      </rPr>
      <t>n</t>
    </r>
    <r>
      <rPr>
        <sz val="10"/>
        <color theme="1"/>
        <rFont val="Myriad Pro"/>
        <family val="2"/>
      </rPr>
      <t xml:space="preserve"> = Bedrock</t>
    </r>
  </si>
  <si>
    <r>
      <rPr>
        <i/>
        <sz val="10"/>
        <color theme="1"/>
        <rFont val="Myriad Pro"/>
        <family val="2"/>
      </rPr>
      <t>n</t>
    </r>
    <r>
      <rPr>
        <sz val="10"/>
        <color theme="1"/>
        <rFont val="Myriad Pro"/>
        <family val="2"/>
      </rPr>
      <t xml:space="preserve"> = Basin</t>
    </r>
  </si>
  <si>
    <r>
      <t>Accelerator Mass Spectrometry  Facility</t>
    </r>
    <r>
      <rPr>
        <vertAlign val="superscript"/>
        <sz val="10"/>
        <color theme="1"/>
        <rFont val="Myriad Pro"/>
        <family val="2"/>
      </rPr>
      <t>a</t>
    </r>
  </si>
  <si>
    <r>
      <t>Production Rate (at g</t>
    </r>
    <r>
      <rPr>
        <vertAlign val="superscript"/>
        <sz val="10"/>
        <color theme="1"/>
        <rFont val="Myriad Pro"/>
        <family val="2"/>
      </rPr>
      <t>-1</t>
    </r>
    <r>
      <rPr>
        <sz val="10"/>
        <color theme="1"/>
        <rFont val="Myriad Pro"/>
        <family val="2"/>
      </rPr>
      <t xml:space="preserve"> yr</t>
    </r>
    <r>
      <rPr>
        <vertAlign val="superscript"/>
        <sz val="10"/>
        <color theme="1"/>
        <rFont val="Myriad Pro"/>
        <family val="2"/>
      </rPr>
      <t>-1</t>
    </r>
    <r>
      <rPr>
        <sz val="10"/>
        <color theme="1"/>
        <rFont val="Myriad Pro"/>
        <family val="2"/>
      </rPr>
      <t>)</t>
    </r>
    <r>
      <rPr>
        <vertAlign val="superscript"/>
        <sz val="10"/>
        <color theme="1"/>
        <rFont val="Myriad Pro"/>
        <family val="2"/>
      </rPr>
      <t>b</t>
    </r>
  </si>
  <si>
    <r>
      <t>Production Rate Citation</t>
    </r>
    <r>
      <rPr>
        <vertAlign val="superscript"/>
        <sz val="10"/>
        <color theme="1"/>
        <rFont val="Myriad Pro"/>
        <family val="2"/>
      </rPr>
      <t>b</t>
    </r>
  </si>
  <si>
    <r>
      <t>Muon Production</t>
    </r>
    <r>
      <rPr>
        <vertAlign val="superscript"/>
        <sz val="10"/>
        <color theme="1"/>
        <rFont val="Myriad Pro"/>
        <family val="2"/>
      </rPr>
      <t>b</t>
    </r>
  </si>
  <si>
    <r>
      <t>Scaling Scheme</t>
    </r>
    <r>
      <rPr>
        <vertAlign val="superscript"/>
        <sz val="10"/>
        <color theme="1"/>
        <rFont val="Myriad Pro"/>
        <family val="2"/>
      </rPr>
      <t>b</t>
    </r>
  </si>
  <si>
    <r>
      <t>Mass Attenuation Length (g cm</t>
    </r>
    <r>
      <rPr>
        <vertAlign val="superscript"/>
        <sz val="10"/>
        <color theme="1"/>
        <rFont val="Myriad Pro"/>
        <family val="2"/>
      </rPr>
      <t>-2</t>
    </r>
    <r>
      <rPr>
        <sz val="10"/>
        <color theme="1"/>
        <rFont val="Myriad Pro"/>
        <family val="2"/>
      </rPr>
      <t>)</t>
    </r>
    <r>
      <rPr>
        <vertAlign val="superscript"/>
        <sz val="10"/>
        <color theme="1"/>
        <rFont val="Myriad Pro"/>
        <family val="2"/>
      </rPr>
      <t>b</t>
    </r>
  </si>
  <si>
    <r>
      <rPr>
        <vertAlign val="superscript"/>
        <sz val="10"/>
        <color theme="1"/>
        <rFont val="Myriad Pro"/>
        <family val="2"/>
      </rPr>
      <t>10</t>
    </r>
    <r>
      <rPr>
        <sz val="10"/>
        <color theme="1"/>
        <rFont val="Myriad Pro"/>
        <family val="2"/>
      </rPr>
      <t>Be Half-life (Ma)</t>
    </r>
    <r>
      <rPr>
        <vertAlign val="superscript"/>
        <sz val="10"/>
        <color theme="1"/>
        <rFont val="Myriad Pro"/>
        <family val="2"/>
      </rPr>
      <t>b</t>
    </r>
  </si>
  <si>
    <r>
      <t>Sample Density (g cm</t>
    </r>
    <r>
      <rPr>
        <vertAlign val="superscript"/>
        <sz val="10"/>
        <color theme="1"/>
        <rFont val="Myriad Pro"/>
        <family val="2"/>
      </rPr>
      <t>-3</t>
    </r>
    <r>
      <rPr>
        <sz val="10"/>
        <color theme="1"/>
        <rFont val="Myriad Pro"/>
        <family val="2"/>
      </rPr>
      <t>)</t>
    </r>
    <r>
      <rPr>
        <vertAlign val="superscript"/>
        <sz val="10"/>
        <color theme="1"/>
        <rFont val="Myriad Pro"/>
        <family val="2"/>
      </rPr>
      <t>b, c</t>
    </r>
  </si>
  <si>
    <r>
      <t>N.S.</t>
    </r>
    <r>
      <rPr>
        <vertAlign val="superscript"/>
        <sz val="10"/>
        <color theme="1"/>
        <rFont val="Myriad Pro"/>
        <family val="2"/>
      </rPr>
      <t>d</t>
    </r>
  </si>
  <si>
    <r>
      <rPr>
        <vertAlign val="superscript"/>
        <sz val="10"/>
        <color theme="1"/>
        <rFont val="Myriad Pro"/>
        <family val="2"/>
      </rPr>
      <t xml:space="preserve">a </t>
    </r>
    <r>
      <rPr>
        <sz val="10"/>
        <color theme="1"/>
        <rFont val="Myriad Pro"/>
        <family val="2"/>
      </rPr>
      <t>AMS = Accelerator Mass Spectrometry; ANTARES = Australian National Tandem for Applied Research; ANSTO = Australian Nuclear Science and Technology Organisation; CAMS = Center for Accelerator Mass Spectrometry; LLNL = Lawrence Livermore National Laboratory; PRIME = Purdue Rare Isotope Measurement; ETH = Eldgenösslsche Technische Hochschule</t>
    </r>
  </si>
  <si>
    <r>
      <rPr>
        <vertAlign val="superscript"/>
        <sz val="10"/>
        <color theme="1"/>
        <rFont val="Myriad Pro"/>
        <family val="2"/>
      </rPr>
      <t xml:space="preserve">b </t>
    </r>
    <r>
      <rPr>
        <sz val="10"/>
        <color theme="1"/>
        <rFont val="Myriad Pro"/>
        <family val="2"/>
      </rPr>
      <t>N.S. = Not specified</t>
    </r>
  </si>
  <si>
    <r>
      <rPr>
        <vertAlign val="superscript"/>
        <sz val="10"/>
        <color theme="1"/>
        <rFont val="Myriad Pro"/>
        <family val="2"/>
      </rPr>
      <t xml:space="preserve">c </t>
    </r>
    <r>
      <rPr>
        <sz val="10"/>
        <color theme="1"/>
        <rFont val="Myriad Pro"/>
        <family val="2"/>
      </rPr>
      <t>If the density was not specified by the authors in the publication, a value of 2.7 was assigned for erosion rate calculation</t>
    </r>
  </si>
  <si>
    <r>
      <rPr>
        <vertAlign val="superscript"/>
        <sz val="10"/>
        <color theme="1"/>
        <rFont val="Myriad Pro"/>
        <family val="2"/>
      </rPr>
      <t xml:space="preserve">d </t>
    </r>
    <r>
      <rPr>
        <sz val="10"/>
        <color theme="1"/>
        <rFont val="Myriad Pro"/>
        <family val="2"/>
      </rPr>
      <t xml:space="preserve">Authors accounted for muogenic production of </t>
    </r>
    <r>
      <rPr>
        <vertAlign val="superscript"/>
        <sz val="10"/>
        <color theme="1"/>
        <rFont val="Myriad Pro"/>
        <family val="2"/>
      </rPr>
      <t>10</t>
    </r>
    <r>
      <rPr>
        <sz val="10"/>
        <color theme="1"/>
        <rFont val="Myriad Pro"/>
        <family val="2"/>
      </rPr>
      <t>Be, but did not specify a muon percent or a muogenic production rate</t>
    </r>
  </si>
  <si>
    <t>Dunne et al. (1999)</t>
  </si>
  <si>
    <t>Cox et al. (2009)</t>
  </si>
  <si>
    <t>Central Highlands, Madagascar</t>
  </si>
  <si>
    <t>Faure and Nishiizumi (1994)</t>
  </si>
  <si>
    <t>Mount Sirius, Transantarctic Mountains, Antarctica</t>
  </si>
  <si>
    <t>Finnegan et al. (2008)</t>
  </si>
  <si>
    <t>Namche Barwa-Gyala Peri Massif, Tibetan Plateau</t>
  </si>
  <si>
    <t>Guralnik et al. (2010)</t>
  </si>
  <si>
    <t>Neqarot Gorge, Negev Desert, Israel</t>
  </si>
  <si>
    <t>Three Rivers Gorge, China and Eastern Tibetan Plateau</t>
  </si>
  <si>
    <t>Insel et al. (2010)</t>
  </si>
  <si>
    <t>Bolivian Andes Mountains, Bolivia</t>
  </si>
  <si>
    <t>Kober et al. (2009)</t>
  </si>
  <si>
    <t>Rio Lluta, Atacama Desert, Chile</t>
  </si>
  <si>
    <t>Nichols et al. (2002)</t>
  </si>
  <si>
    <t>Iron Mountain and Granite Mountain, Mojave Desert, California, United States</t>
  </si>
  <si>
    <t>Nichols et al. (2005a)</t>
  </si>
  <si>
    <t>Nichols et al. (2005b)</t>
  </si>
  <si>
    <t>Chemehuevi Mountain Piedmont, Mojave Desert, California, United States</t>
  </si>
  <si>
    <t>Nichols et al. (2007)</t>
  </si>
  <si>
    <t>East Range Road Piedmont, Mojave Desert, California, United States</t>
  </si>
  <si>
    <t>Norton et al. (2008)</t>
  </si>
  <si>
    <t>Trub and Grosse Fontanne Rivers, Swiss Alps, Switzerland</t>
  </si>
  <si>
    <t>Norton et al. (2010)</t>
  </si>
  <si>
    <t>Upper Rhone River Valley, Goms, Swizterland</t>
  </si>
  <si>
    <t>Placzek et al. (2010)</t>
  </si>
  <si>
    <t>Lifton (2005)</t>
  </si>
  <si>
    <t>Nishiizumi et al. (2007)</t>
  </si>
  <si>
    <t>Perg et al. (2003)</t>
  </si>
  <si>
    <t>Monterrey, California, United States</t>
  </si>
  <si>
    <t>Tomkins et al. (2007)</t>
  </si>
  <si>
    <t>Blue Mountains Plateau, Australia</t>
  </si>
  <si>
    <t>Wittmann et al. (2007)</t>
  </si>
  <si>
    <t>Central Alps, Switzerland</t>
  </si>
  <si>
    <t>Wittmann et al. (2009)</t>
  </si>
  <si>
    <t>Beni and Mamoré River basins, Bolivia</t>
  </si>
  <si>
    <r>
      <t>Elevation (m)</t>
    </r>
    <r>
      <rPr>
        <vertAlign val="superscript"/>
        <sz val="10"/>
        <rFont val="Myriad Pro"/>
        <family val="2"/>
      </rPr>
      <t>a</t>
    </r>
  </si>
  <si>
    <r>
      <t>Relief (m)</t>
    </r>
    <r>
      <rPr>
        <vertAlign val="superscript"/>
        <sz val="10"/>
        <rFont val="Myriad Pro"/>
        <family val="2"/>
      </rPr>
      <t>b</t>
    </r>
  </si>
  <si>
    <r>
      <t>Mean Annual Precipitation (mm yr</t>
    </r>
    <r>
      <rPr>
        <vertAlign val="superscript"/>
        <sz val="10"/>
        <rFont val="Myriad Pro"/>
        <family val="2"/>
      </rPr>
      <t>-1</t>
    </r>
    <r>
      <rPr>
        <sz val="10"/>
        <rFont val="Myriad Pro"/>
        <family val="2"/>
      </rPr>
      <t>)</t>
    </r>
    <r>
      <rPr>
        <vertAlign val="superscript"/>
        <sz val="10"/>
        <rFont val="Myriad Pro"/>
        <family val="2"/>
      </rPr>
      <t>c</t>
    </r>
  </si>
  <si>
    <r>
      <t>Mean Annual Temperature (°C)</t>
    </r>
    <r>
      <rPr>
        <vertAlign val="superscript"/>
        <sz val="10"/>
        <rFont val="Myriad Pro"/>
        <family val="2"/>
      </rPr>
      <t>c</t>
    </r>
  </si>
  <si>
    <r>
      <t>Seismicity</t>
    </r>
    <r>
      <rPr>
        <vertAlign val="superscript"/>
        <sz val="10"/>
        <rFont val="Myriad Pro"/>
        <family val="2"/>
      </rPr>
      <t>d</t>
    </r>
  </si>
  <si>
    <r>
      <t>Seismic Regime</t>
    </r>
    <r>
      <rPr>
        <vertAlign val="superscript"/>
        <sz val="10"/>
        <rFont val="Myriad Pro"/>
        <family val="2"/>
      </rPr>
      <t>e</t>
    </r>
  </si>
  <si>
    <r>
      <t>Climate Zone (Main)</t>
    </r>
    <r>
      <rPr>
        <vertAlign val="superscript"/>
        <sz val="10"/>
        <color theme="1"/>
        <rFont val="Myriad Pro"/>
        <family val="2"/>
      </rPr>
      <t>f</t>
    </r>
  </si>
  <si>
    <r>
      <t>Climate Zone (Sub-category)</t>
    </r>
    <r>
      <rPr>
        <vertAlign val="superscript"/>
        <sz val="10"/>
        <color theme="1"/>
        <rFont val="Myriad Pro"/>
        <family val="2"/>
      </rPr>
      <t>f</t>
    </r>
  </si>
  <si>
    <r>
      <t xml:space="preserve">Original </t>
    </r>
    <r>
      <rPr>
        <vertAlign val="superscript"/>
        <sz val="10"/>
        <rFont val="Myriad Pro"/>
        <family val="2"/>
      </rPr>
      <t>10</t>
    </r>
    <r>
      <rPr>
        <sz val="10"/>
        <rFont val="Myriad Pro"/>
        <family val="2"/>
      </rPr>
      <t>Be Concentration (at g</t>
    </r>
    <r>
      <rPr>
        <vertAlign val="superscript"/>
        <sz val="10"/>
        <color theme="1"/>
        <rFont val="Myriad Pro"/>
        <family val="2"/>
      </rPr>
      <t>-1</t>
    </r>
    <r>
      <rPr>
        <sz val="10"/>
        <color theme="1"/>
        <rFont val="Myriad Pro"/>
        <family val="2"/>
      </rPr>
      <t>)</t>
    </r>
  </si>
  <si>
    <r>
      <t xml:space="preserve">Original </t>
    </r>
    <r>
      <rPr>
        <vertAlign val="superscript"/>
        <sz val="10"/>
        <rFont val="Myriad Pro"/>
        <family val="2"/>
      </rPr>
      <t>10</t>
    </r>
    <r>
      <rPr>
        <sz val="10"/>
        <rFont val="Myriad Pro"/>
        <family val="2"/>
      </rPr>
      <t>Be Concentration Error (at g</t>
    </r>
    <r>
      <rPr>
        <vertAlign val="superscript"/>
        <sz val="10"/>
        <rFont val="Myriad Pro"/>
        <family val="2"/>
      </rPr>
      <t>-1</t>
    </r>
    <r>
      <rPr>
        <sz val="10"/>
        <rFont val="Myriad Pro"/>
        <family val="2"/>
      </rPr>
      <t>)</t>
    </r>
  </si>
  <si>
    <r>
      <t>Published Erosion Rate (m My</t>
    </r>
    <r>
      <rPr>
        <vertAlign val="superscript"/>
        <sz val="10"/>
        <rFont val="Myriad Pro"/>
        <family val="2"/>
      </rPr>
      <t>-1</t>
    </r>
    <r>
      <rPr>
        <sz val="10"/>
        <rFont val="Myriad Pro"/>
        <family val="2"/>
      </rPr>
      <t>)</t>
    </r>
    <r>
      <rPr>
        <vertAlign val="superscript"/>
        <sz val="10"/>
        <rFont val="Myriad Pro"/>
        <family val="2"/>
      </rPr>
      <t>g</t>
    </r>
  </si>
  <si>
    <r>
      <t>Published Erosion Rate Error (m My</t>
    </r>
    <r>
      <rPr>
        <vertAlign val="superscript"/>
        <sz val="10"/>
        <rFont val="Myriad Pro"/>
        <family val="2"/>
      </rPr>
      <t>-1</t>
    </r>
    <r>
      <rPr>
        <sz val="10"/>
        <rFont val="Myriad Pro"/>
        <family val="2"/>
      </rPr>
      <t>)</t>
    </r>
    <r>
      <rPr>
        <vertAlign val="superscript"/>
        <sz val="10"/>
        <rFont val="Myriad Pro"/>
        <family val="2"/>
      </rPr>
      <t>g</t>
    </r>
  </si>
  <si>
    <r>
      <t>CRONUS Erosion Rate (m My</t>
    </r>
    <r>
      <rPr>
        <vertAlign val="superscript"/>
        <sz val="10"/>
        <rFont val="Myriad Pro"/>
        <family val="2"/>
      </rPr>
      <t>-1</t>
    </r>
    <r>
      <rPr>
        <sz val="10"/>
        <rFont val="Myriad Pro"/>
        <family val="2"/>
      </rPr>
      <t>)</t>
    </r>
  </si>
  <si>
    <r>
      <t>CRONUS Erosion Rate Error (m My</t>
    </r>
    <r>
      <rPr>
        <vertAlign val="superscript"/>
        <sz val="10"/>
        <rFont val="Myriad Pro"/>
        <family val="2"/>
      </rPr>
      <t>-1</t>
    </r>
    <r>
      <rPr>
        <sz val="10"/>
        <rFont val="Myriad Pro"/>
        <family val="2"/>
      </rPr>
      <t>)</t>
    </r>
  </si>
  <si>
    <r>
      <t>% Difference between Published and CRONUS Erosion Rates</t>
    </r>
    <r>
      <rPr>
        <vertAlign val="superscript"/>
        <sz val="10"/>
        <rFont val="Myriad Pro"/>
        <family val="2"/>
      </rPr>
      <t>k</t>
    </r>
  </si>
  <si>
    <r>
      <t>Albrecht et al. (1993)</t>
    </r>
    <r>
      <rPr>
        <vertAlign val="superscript"/>
        <sz val="10"/>
        <rFont val="Myriad Pro"/>
        <family val="2"/>
      </rPr>
      <t>h</t>
    </r>
  </si>
  <si>
    <r>
      <t>Belton et al. (2004)</t>
    </r>
    <r>
      <rPr>
        <vertAlign val="superscript"/>
        <sz val="10"/>
        <rFont val="Myriad Pro"/>
        <family val="2"/>
      </rPr>
      <t>i</t>
    </r>
  </si>
  <si>
    <r>
      <t>Bierman et al. (1998)</t>
    </r>
    <r>
      <rPr>
        <vertAlign val="superscript"/>
        <sz val="10"/>
        <rFont val="Myriad Pro"/>
        <family val="2"/>
      </rPr>
      <t>h</t>
    </r>
  </si>
  <si>
    <r>
      <t>Brown et al. (1995)</t>
    </r>
    <r>
      <rPr>
        <vertAlign val="superscript"/>
        <sz val="10"/>
        <rFont val="Myriad Pro"/>
        <family val="2"/>
      </rPr>
      <t>h</t>
    </r>
  </si>
  <si>
    <r>
      <t>Clapp et al. (2000)</t>
    </r>
    <r>
      <rPr>
        <vertAlign val="superscript"/>
        <sz val="10"/>
        <rFont val="Myriad Pro"/>
        <family val="2"/>
      </rPr>
      <t>h</t>
    </r>
  </si>
  <si>
    <r>
      <t>Clapp et al. (2001)</t>
    </r>
    <r>
      <rPr>
        <vertAlign val="superscript"/>
        <sz val="10"/>
        <rFont val="Myriad Pro"/>
        <family val="2"/>
      </rPr>
      <t>h</t>
    </r>
  </si>
  <si>
    <r>
      <t>Clapp et al. (2002)</t>
    </r>
    <r>
      <rPr>
        <vertAlign val="superscript"/>
        <sz val="10"/>
        <rFont val="Myriad Pro"/>
        <family val="2"/>
      </rPr>
      <t>h</t>
    </r>
  </si>
  <si>
    <r>
      <t>Cockburn et al. (2000)</t>
    </r>
    <r>
      <rPr>
        <vertAlign val="superscript"/>
        <sz val="10"/>
        <rFont val="Myriad Pro"/>
        <family val="2"/>
      </rPr>
      <t>h</t>
    </r>
  </si>
  <si>
    <r>
      <t>Granger et al. (2001)</t>
    </r>
    <r>
      <rPr>
        <vertAlign val="superscript"/>
        <sz val="10"/>
        <rFont val="Myriad Pro"/>
        <family val="2"/>
      </rPr>
      <t>h</t>
    </r>
  </si>
  <si>
    <r>
      <t>Heimsath et al. (1997)</t>
    </r>
    <r>
      <rPr>
        <vertAlign val="superscript"/>
        <sz val="10"/>
        <rFont val="Myriad Pro"/>
        <family val="2"/>
      </rPr>
      <t>h</t>
    </r>
  </si>
  <si>
    <r>
      <t>Heimsath et al. (2000)</t>
    </r>
    <r>
      <rPr>
        <vertAlign val="superscript"/>
        <sz val="10"/>
        <rFont val="Myriad Pro"/>
        <family val="2"/>
      </rPr>
      <t>j</t>
    </r>
  </si>
  <si>
    <r>
      <t>Heimsath et al. (2001a)</t>
    </r>
    <r>
      <rPr>
        <vertAlign val="superscript"/>
        <sz val="10"/>
        <rFont val="Myriad Pro"/>
        <family val="2"/>
      </rPr>
      <t>h</t>
    </r>
  </si>
  <si>
    <r>
      <t>Heimsath et al. (2001b)</t>
    </r>
    <r>
      <rPr>
        <vertAlign val="superscript"/>
        <sz val="10"/>
        <rFont val="Myriad Pro"/>
        <family val="2"/>
      </rPr>
      <t>h</t>
    </r>
  </si>
  <si>
    <r>
      <t>Heimsath et al. (2006)</t>
    </r>
    <r>
      <rPr>
        <vertAlign val="superscript"/>
        <sz val="10"/>
        <rFont val="Myriad Pro"/>
        <family val="2"/>
      </rPr>
      <t>j</t>
    </r>
  </si>
  <si>
    <r>
      <t>Kober et al. (2007)</t>
    </r>
    <r>
      <rPr>
        <vertAlign val="superscript"/>
        <sz val="10"/>
        <rFont val="Myriad Pro"/>
        <family val="2"/>
      </rPr>
      <t>h</t>
    </r>
  </si>
  <si>
    <r>
      <t>Lal et al. (2003)</t>
    </r>
    <r>
      <rPr>
        <vertAlign val="superscript"/>
        <sz val="10"/>
        <rFont val="Myriad Pro"/>
        <family val="2"/>
      </rPr>
      <t>h</t>
    </r>
  </si>
  <si>
    <r>
      <t>Matmon et al. (2003)</t>
    </r>
    <r>
      <rPr>
        <vertAlign val="superscript"/>
        <sz val="10"/>
        <rFont val="Myriad Pro"/>
        <family val="2"/>
      </rPr>
      <t>h</t>
    </r>
  </si>
  <si>
    <r>
      <t>Nishiizumi et al. (1986)</t>
    </r>
    <r>
      <rPr>
        <vertAlign val="superscript"/>
        <sz val="10"/>
        <rFont val="Myriad Pro"/>
        <family val="2"/>
      </rPr>
      <t>h</t>
    </r>
  </si>
  <si>
    <r>
      <t>Nishiizumi et al. (1991)</t>
    </r>
    <r>
      <rPr>
        <vertAlign val="superscript"/>
        <sz val="10"/>
        <rFont val="Myriad Pro"/>
        <family val="2"/>
      </rPr>
      <t>h</t>
    </r>
  </si>
  <si>
    <r>
      <t>Small et al. (1997)</t>
    </r>
    <r>
      <rPr>
        <vertAlign val="superscript"/>
        <sz val="10"/>
        <rFont val="Myriad Pro"/>
        <family val="2"/>
      </rPr>
      <t>h</t>
    </r>
  </si>
  <si>
    <r>
      <t>von Blanckenburg et al. (2004)</t>
    </r>
    <r>
      <rPr>
        <vertAlign val="superscript"/>
        <sz val="10"/>
        <rFont val="Myriad Pro"/>
        <family val="2"/>
      </rPr>
      <t>h</t>
    </r>
  </si>
  <si>
    <r>
      <t>Ward et al. (2005)</t>
    </r>
    <r>
      <rPr>
        <vertAlign val="superscript"/>
        <sz val="10"/>
        <rFont val="Myriad Pro"/>
        <family val="2"/>
      </rPr>
      <t>h, j</t>
    </r>
  </si>
  <si>
    <r>
      <t>Weissel and Seidl (1998)</t>
    </r>
    <r>
      <rPr>
        <vertAlign val="superscript"/>
        <sz val="10"/>
        <rFont val="Myriad Pro"/>
        <family val="2"/>
      </rPr>
      <t>h</t>
    </r>
  </si>
  <si>
    <r>
      <rPr>
        <vertAlign val="superscript"/>
        <sz val="10"/>
        <color theme="1"/>
        <rFont val="Myriad Pro"/>
        <family val="2"/>
      </rPr>
      <t>a</t>
    </r>
    <r>
      <rPr>
        <sz val="10"/>
        <color theme="1"/>
        <rFont val="Myriad Pro"/>
        <family val="2"/>
      </rPr>
      <t xml:space="preserve"> Elevation data were extracted from sattelite radar topography mission (SRTM) digital elevation models (DEMs), each having a cell resolution of ~90m</t>
    </r>
    <r>
      <rPr>
        <vertAlign val="superscript"/>
        <sz val="10"/>
        <color theme="1"/>
        <rFont val="Myriad Pro"/>
        <family val="2"/>
      </rPr>
      <t>2</t>
    </r>
    <r>
      <rPr>
        <sz val="10"/>
        <color theme="1"/>
        <rFont val="Myriad Pro"/>
        <family val="2"/>
      </rPr>
      <t>. Some SRTM tiles had holes which were filled with gTopo30 DEM data, which has a spatial resolution of ~1km</t>
    </r>
    <r>
      <rPr>
        <vertAlign val="superscript"/>
        <sz val="10"/>
        <color theme="1"/>
        <rFont val="Myriad Pro"/>
        <family val="2"/>
      </rPr>
      <t>2</t>
    </r>
  </si>
  <si>
    <r>
      <rPr>
        <vertAlign val="superscript"/>
        <sz val="10"/>
        <color theme="1"/>
        <rFont val="Myriad Pro"/>
        <family val="2"/>
      </rPr>
      <t>b</t>
    </r>
    <r>
      <rPr>
        <sz val="10"/>
        <color theme="1"/>
        <rFont val="Myriad Pro"/>
        <family val="2"/>
      </rPr>
      <t xml:space="preserve"> Relief is measured in meters of change in elevation within a 5 kilometer radius around each sample</t>
    </r>
  </si>
  <si>
    <r>
      <rPr>
        <vertAlign val="superscript"/>
        <sz val="10"/>
        <color theme="1"/>
        <rFont val="Myriad Pro"/>
        <family val="2"/>
      </rPr>
      <t>c</t>
    </r>
    <r>
      <rPr>
        <sz val="10"/>
        <color theme="1"/>
        <rFont val="Myriad Pro"/>
        <family val="2"/>
      </rPr>
      <t xml:space="preserve"> Climate data were extracted from global coverages provided by Hijmans et al. (2005) with a resolution of ~1km</t>
    </r>
    <r>
      <rPr>
        <vertAlign val="superscript"/>
        <sz val="10"/>
        <color theme="1"/>
        <rFont val="Myriad Pro"/>
        <family val="2"/>
      </rPr>
      <t>2</t>
    </r>
    <r>
      <rPr>
        <sz val="10"/>
        <color theme="1"/>
        <rFont val="Myriad Pro"/>
        <family val="2"/>
      </rPr>
      <t>.</t>
    </r>
  </si>
  <si>
    <r>
      <rPr>
        <vertAlign val="superscript"/>
        <sz val="10"/>
        <color theme="1"/>
        <rFont val="Myriad Pro"/>
        <family val="2"/>
      </rPr>
      <t>d</t>
    </r>
    <r>
      <rPr>
        <sz val="10"/>
        <color theme="1"/>
        <rFont val="Myriad Pro"/>
        <family val="2"/>
      </rPr>
      <t xml:space="preserve"> Seismicity is adapted from the Global Seismic Hazard Dataset, produced by Giardini et al. (1999), which is a global coverage with a resolution of ~60km</t>
    </r>
    <r>
      <rPr>
        <vertAlign val="superscript"/>
        <sz val="10"/>
        <color theme="1"/>
        <rFont val="Myriad Pro"/>
        <family val="2"/>
      </rPr>
      <t>2</t>
    </r>
    <r>
      <rPr>
        <sz val="10"/>
        <color theme="1"/>
        <rFont val="Myriad Pro"/>
        <family val="2"/>
      </rPr>
      <t xml:space="preserve"> and is defined as the magnitude of a seismic event with a 10% chance of being exceeded within 50 years.</t>
    </r>
  </si>
  <si>
    <r>
      <rPr>
        <vertAlign val="superscript"/>
        <sz val="10"/>
        <color theme="1"/>
        <rFont val="Myriad Pro"/>
        <family val="2"/>
      </rPr>
      <t>e</t>
    </r>
    <r>
      <rPr>
        <sz val="10"/>
        <color theme="1"/>
        <rFont val="Myriad Pro"/>
        <family val="2"/>
      </rPr>
      <t xml:space="preserve"> Seismic regime is determined by the seismicity: if the seismicity is greater than 3, the sample is deemed to be in a seismically active regime; if the seismicity is less than 3, the sample is deemed to be in a seismically inactive regime.</t>
    </r>
  </si>
  <si>
    <r>
      <rPr>
        <vertAlign val="superscript"/>
        <sz val="10"/>
        <color theme="1"/>
        <rFont val="Myriad Pro"/>
        <family val="2"/>
      </rPr>
      <t>f</t>
    </r>
    <r>
      <rPr>
        <sz val="10"/>
        <color theme="1"/>
        <rFont val="Myriad Pro"/>
        <family val="2"/>
      </rPr>
      <t xml:space="preserve"> Climate zone as defined using the Köppen-Geiger Climate Classification system, recently updated by Peel et al. (2007). It is produced through a global coverage with a resolution of ~10km</t>
    </r>
    <r>
      <rPr>
        <vertAlign val="superscript"/>
        <sz val="10"/>
        <color theme="1"/>
        <rFont val="Myriad Pro"/>
        <family val="2"/>
      </rPr>
      <t>2</t>
    </r>
    <r>
      <rPr>
        <sz val="10"/>
        <color theme="1"/>
        <rFont val="Myriad Pro"/>
        <family val="2"/>
      </rPr>
      <t>. The sub-category for each sample is a more detailed description of the climate zone the sample is situated in; however, only the general climate zone was used for analyses.</t>
    </r>
  </si>
  <si>
    <r>
      <rPr>
        <vertAlign val="superscript"/>
        <sz val="10"/>
        <color theme="1"/>
        <rFont val="Myriad Pro"/>
        <family val="2"/>
      </rPr>
      <t>g</t>
    </r>
    <r>
      <rPr>
        <sz val="10"/>
        <color theme="1"/>
        <rFont val="Myriad Pro"/>
        <family val="2"/>
      </rPr>
      <t xml:space="preserve"> Samples with no published erosion rate or error indicate those that provided only the average erosion rate based on all samples. Original </t>
    </r>
    <r>
      <rPr>
        <vertAlign val="superscript"/>
        <sz val="10"/>
        <color theme="1"/>
        <rFont val="Myriad Pro"/>
        <family val="2"/>
      </rPr>
      <t>10</t>
    </r>
    <r>
      <rPr>
        <sz val="10"/>
        <color theme="1"/>
        <rFont val="Myriad Pro"/>
        <family val="2"/>
      </rPr>
      <t>Be concentrations were provided; thus, recalculation of erosion rates was possible, but with nothing with which to compare them.</t>
    </r>
  </si>
  <si>
    <r>
      <rPr>
        <vertAlign val="superscript"/>
        <sz val="10"/>
        <color theme="1"/>
        <rFont val="Myriad Pro"/>
        <family val="2"/>
      </rPr>
      <t>h</t>
    </r>
    <r>
      <rPr>
        <sz val="10"/>
        <color theme="1"/>
        <rFont val="Myriad Pro"/>
        <family val="2"/>
      </rPr>
      <t xml:space="preserve"> Sample thicknesses were not provided; thus, a value of 3 cm was assigned to each for erosion rate recalculation.</t>
    </r>
  </si>
  <si>
    <r>
      <rPr>
        <vertAlign val="superscript"/>
        <sz val="10"/>
        <color theme="1"/>
        <rFont val="Myriad Pro"/>
        <family val="2"/>
      </rPr>
      <t>i</t>
    </r>
    <r>
      <rPr>
        <sz val="10"/>
        <color theme="1"/>
        <rFont val="Myriad Pro"/>
        <family val="2"/>
      </rPr>
      <t xml:space="preserve"> Only average thickness of all samples was provided, so it was used for each sample.</t>
    </r>
  </si>
  <si>
    <r>
      <rPr>
        <vertAlign val="superscript"/>
        <sz val="10"/>
        <color theme="1"/>
        <rFont val="Myriad Pro"/>
        <family val="2"/>
      </rPr>
      <t>j</t>
    </r>
    <r>
      <rPr>
        <sz val="10"/>
        <color theme="1"/>
        <rFont val="Myriad Pro"/>
        <family val="2"/>
      </rPr>
      <t xml:space="preserve"> Studies with unreproducible published erosion rates with a 30% difference. Authors were contacted but no response was given.</t>
    </r>
  </si>
  <si>
    <r>
      <rPr>
        <vertAlign val="superscript"/>
        <sz val="10"/>
        <color theme="1"/>
        <rFont val="Myriad Pro"/>
        <family val="2"/>
      </rPr>
      <t>k</t>
    </r>
    <r>
      <rPr>
        <sz val="10"/>
        <color theme="1"/>
        <rFont val="Myriad Pro"/>
        <family val="2"/>
      </rPr>
      <t xml:space="preserve"> Erosion rates calculated with CRONUS were accepted within 30% of the published erosion rate. Attempts were made to rectify those that are more than 30% different. When attempts did not succeed, we used the CRONUS derived erosion rate.</t>
    </r>
  </si>
  <si>
    <t>BSF1-Q1</t>
  </si>
  <si>
    <t>vein quartz</t>
  </si>
  <si>
    <t>BEFQ1</t>
  </si>
  <si>
    <t>BEFQ2-1</t>
  </si>
  <si>
    <r>
      <t>Brown et al. (1994)</t>
    </r>
    <r>
      <rPr>
        <vertAlign val="superscript"/>
        <sz val="10"/>
        <color theme="1"/>
        <rFont val="Myriad Pro"/>
        <family val="2"/>
      </rPr>
      <t>h</t>
    </r>
  </si>
  <si>
    <t>MS1</t>
  </si>
  <si>
    <t>Mount Sirius, Antarctica</t>
  </si>
  <si>
    <t>Quartz Vein</t>
  </si>
  <si>
    <r>
      <t>Faure and Nishiizumi (1994)</t>
    </r>
    <r>
      <rPr>
        <vertAlign val="superscript"/>
        <sz val="10"/>
        <rFont val="Myriad Pro"/>
        <family val="2"/>
      </rPr>
      <t>h</t>
    </r>
  </si>
  <si>
    <t>ADCRW-4</t>
  </si>
  <si>
    <t>Diorite</t>
  </si>
  <si>
    <t>ADCRE-4</t>
  </si>
  <si>
    <t>Andesite</t>
  </si>
  <si>
    <t>ADCRW-7</t>
  </si>
  <si>
    <t>ADSO-12</t>
  </si>
  <si>
    <t>Quartz rich vein</t>
  </si>
  <si>
    <t>ADCRE-2</t>
  </si>
  <si>
    <t>ADSO-13</t>
  </si>
  <si>
    <t>ABBA-16</t>
  </si>
  <si>
    <t>ADBA-3</t>
  </si>
  <si>
    <r>
      <t>Placzek et al. (2010)</t>
    </r>
    <r>
      <rPr>
        <vertAlign val="superscript"/>
        <sz val="10"/>
        <rFont val="Myriad Pro"/>
        <family val="2"/>
      </rPr>
      <t>h</t>
    </r>
  </si>
  <si>
    <t>Piu11</t>
  </si>
  <si>
    <t>Yapatera River, Peru</t>
  </si>
  <si>
    <t>Piu10</t>
  </si>
  <si>
    <t>Piu9</t>
  </si>
  <si>
    <t>Piu8</t>
  </si>
  <si>
    <t>Piu6</t>
  </si>
  <si>
    <t>2_6</t>
  </si>
  <si>
    <t>Las Gallegas River, Peru</t>
  </si>
  <si>
    <t>2_8</t>
  </si>
  <si>
    <t>2_10</t>
  </si>
  <si>
    <t>2_12</t>
  </si>
  <si>
    <t>Piu3</t>
  </si>
  <si>
    <t>Piu4</t>
  </si>
  <si>
    <t>Piura River, Peru</t>
  </si>
  <si>
    <t>Piu7</t>
  </si>
  <si>
    <t>2_16</t>
  </si>
  <si>
    <t>Piu2</t>
  </si>
  <si>
    <t>Piu13</t>
  </si>
  <si>
    <t>Tributary to Yapatera River, Peru</t>
  </si>
  <si>
    <t>Piu12</t>
  </si>
  <si>
    <t>2_4</t>
  </si>
  <si>
    <t>2_3</t>
  </si>
  <si>
    <t>2_2</t>
  </si>
  <si>
    <t>2_1</t>
  </si>
  <si>
    <t>2_5</t>
  </si>
  <si>
    <t>Tributary to Las Gallegas River, Peru</t>
  </si>
  <si>
    <t>2_7</t>
  </si>
  <si>
    <t>2_9</t>
  </si>
  <si>
    <t>2_11</t>
  </si>
  <si>
    <t>2_13</t>
  </si>
  <si>
    <t>Piu1</t>
  </si>
  <si>
    <t>Sechura Desert, Peru</t>
  </si>
  <si>
    <r>
      <t>Mean Basin Elevation (m)</t>
    </r>
    <r>
      <rPr>
        <vertAlign val="superscript"/>
        <sz val="10"/>
        <rFont val="Myriad Pro"/>
        <family val="2"/>
      </rPr>
      <t>a</t>
    </r>
  </si>
  <si>
    <r>
      <t>Basin Relief (m)</t>
    </r>
    <r>
      <rPr>
        <vertAlign val="superscript"/>
        <sz val="10"/>
        <rFont val="Myriad Pro"/>
        <family val="2"/>
      </rPr>
      <t>b</t>
    </r>
  </si>
  <si>
    <r>
      <t>Basin Area (km</t>
    </r>
    <r>
      <rPr>
        <vertAlign val="superscript"/>
        <sz val="10"/>
        <color theme="1"/>
        <rFont val="Myriad Pro"/>
        <family val="2"/>
      </rPr>
      <t>2</t>
    </r>
    <r>
      <rPr>
        <sz val="10"/>
        <color theme="1"/>
        <rFont val="Myriad Pro"/>
        <family val="2"/>
      </rPr>
      <t>)</t>
    </r>
    <r>
      <rPr>
        <vertAlign val="superscript"/>
        <sz val="10"/>
        <color theme="1"/>
        <rFont val="Myriad Pro"/>
        <family val="2"/>
      </rPr>
      <t>c</t>
    </r>
  </si>
  <si>
    <r>
      <t>Mean Latitude (decimal degrees)</t>
    </r>
    <r>
      <rPr>
        <vertAlign val="superscript"/>
        <sz val="10"/>
        <color theme="1"/>
        <rFont val="Myriad Pro"/>
        <family val="2"/>
      </rPr>
      <t>d</t>
    </r>
  </si>
  <si>
    <r>
      <t>Mean Longitude (decimal degrees)</t>
    </r>
    <r>
      <rPr>
        <vertAlign val="superscript"/>
        <sz val="10"/>
        <color theme="1"/>
        <rFont val="Myriad Pro"/>
        <family val="2"/>
      </rPr>
      <t>d</t>
    </r>
  </si>
  <si>
    <r>
      <t>Effective Basin Elevation (m)</t>
    </r>
    <r>
      <rPr>
        <vertAlign val="superscript"/>
        <sz val="10"/>
        <color theme="1"/>
        <rFont val="Myriad Pro"/>
        <family val="2"/>
      </rPr>
      <t>d</t>
    </r>
  </si>
  <si>
    <r>
      <t>Mean Basin Slope (°)</t>
    </r>
    <r>
      <rPr>
        <vertAlign val="superscript"/>
        <sz val="10"/>
        <color theme="1"/>
        <rFont val="Myriad Pro"/>
        <family val="2"/>
      </rPr>
      <t>e</t>
    </r>
  </si>
  <si>
    <r>
      <t>Mean Annual Precipitation (mm yr</t>
    </r>
    <r>
      <rPr>
        <vertAlign val="superscript"/>
        <sz val="10"/>
        <rFont val="Myriad Pro"/>
        <family val="2"/>
      </rPr>
      <t>-1</t>
    </r>
    <r>
      <rPr>
        <sz val="10"/>
        <rFont val="Myriad Pro"/>
        <family val="2"/>
      </rPr>
      <t>)</t>
    </r>
    <r>
      <rPr>
        <vertAlign val="superscript"/>
        <sz val="10"/>
        <rFont val="Myriad Pro"/>
        <family val="2"/>
      </rPr>
      <t>f</t>
    </r>
  </si>
  <si>
    <r>
      <t>Mean Annual Temperature (°C)</t>
    </r>
    <r>
      <rPr>
        <vertAlign val="superscript"/>
        <sz val="10"/>
        <rFont val="Myriad Pro"/>
        <family val="2"/>
      </rPr>
      <t>f</t>
    </r>
  </si>
  <si>
    <r>
      <t>Seismicity</t>
    </r>
    <r>
      <rPr>
        <vertAlign val="superscript"/>
        <sz val="10"/>
        <rFont val="Myriad Pro"/>
        <family val="2"/>
      </rPr>
      <t>h</t>
    </r>
  </si>
  <si>
    <r>
      <t>Seismic Regime</t>
    </r>
    <r>
      <rPr>
        <vertAlign val="superscript"/>
        <sz val="10"/>
        <rFont val="Myriad Pro"/>
        <family val="2"/>
      </rPr>
      <t>i</t>
    </r>
  </si>
  <si>
    <r>
      <t>Climate Zone (Main)</t>
    </r>
    <r>
      <rPr>
        <vertAlign val="superscript"/>
        <sz val="10"/>
        <rFont val="Myriad Pro"/>
        <family val="2"/>
      </rPr>
      <t>j</t>
    </r>
  </si>
  <si>
    <r>
      <t>Climate Zone (Sub-category)</t>
    </r>
    <r>
      <rPr>
        <vertAlign val="superscript"/>
        <sz val="10"/>
        <rFont val="Myriad Pro"/>
        <family val="2"/>
      </rPr>
      <t>j</t>
    </r>
  </si>
  <si>
    <r>
      <t>Published Erosion Rate (m My</t>
    </r>
    <r>
      <rPr>
        <vertAlign val="superscript"/>
        <sz val="10"/>
        <rFont val="Myriad Pro"/>
        <family val="2"/>
      </rPr>
      <t>-1</t>
    </r>
    <r>
      <rPr>
        <sz val="10"/>
        <rFont val="Myriad Pro"/>
        <family val="2"/>
      </rPr>
      <t>)</t>
    </r>
    <r>
      <rPr>
        <vertAlign val="superscript"/>
        <sz val="10"/>
        <rFont val="Myriad Pro"/>
        <family val="2"/>
      </rPr>
      <t>k</t>
    </r>
  </si>
  <si>
    <r>
      <t>Published Erosion Rate Error (m My</t>
    </r>
    <r>
      <rPr>
        <vertAlign val="superscript"/>
        <sz val="10"/>
        <rFont val="Myriad Pro"/>
        <family val="2"/>
      </rPr>
      <t>-1</t>
    </r>
    <r>
      <rPr>
        <sz val="10"/>
        <rFont val="Myriad Pro"/>
        <family val="2"/>
      </rPr>
      <t>)</t>
    </r>
    <r>
      <rPr>
        <vertAlign val="superscript"/>
        <sz val="10"/>
        <rFont val="Myriad Pro"/>
        <family val="2"/>
      </rPr>
      <t>k</t>
    </r>
  </si>
  <si>
    <r>
      <t>% Difference between Published and CRONUS Erosion Rates</t>
    </r>
    <r>
      <rPr>
        <vertAlign val="superscript"/>
        <sz val="10"/>
        <rFont val="Myriad Pro"/>
        <family val="2"/>
      </rPr>
      <t>l</t>
    </r>
  </si>
  <si>
    <r>
      <rPr>
        <vertAlign val="superscript"/>
        <sz val="10"/>
        <color theme="1"/>
        <rFont val="Myriad Pro"/>
        <family val="2"/>
      </rPr>
      <t>c</t>
    </r>
    <r>
      <rPr>
        <sz val="10"/>
        <color theme="1"/>
        <rFont val="Myriad Pro"/>
        <family val="2"/>
      </rPr>
      <t xml:space="preserve"> Basin areas were recalculated using ArcGIS processes found in the Hydrology Toolset within the Toolbox.</t>
    </r>
  </si>
  <si>
    <r>
      <rPr>
        <vertAlign val="superscript"/>
        <sz val="10"/>
        <color theme="1"/>
        <rFont val="Myriad Pro"/>
        <family val="2"/>
      </rPr>
      <t>d</t>
    </r>
    <r>
      <rPr>
        <sz val="10"/>
        <color theme="1"/>
        <rFont val="Myriad Pro"/>
        <family val="2"/>
      </rPr>
      <t xml:space="preserve"> Mean Latitude, Mean Longitude, and Effective Elevation were derived as outputs from our MATLAB model used to summarize the cosmogenic behavior of a basin at a point. These were the coordinates and elevations entered into the CRONUS calculator.</t>
    </r>
  </si>
  <si>
    <r>
      <rPr>
        <vertAlign val="superscript"/>
        <sz val="10"/>
        <color theme="1"/>
        <rFont val="Myriad Pro"/>
        <family val="2"/>
      </rPr>
      <t>e</t>
    </r>
    <r>
      <rPr>
        <sz val="10"/>
        <color theme="1"/>
        <rFont val="Myriad Pro"/>
        <family val="2"/>
      </rPr>
      <t xml:space="preserve"> Mean basin slope was calculated by averaging a slope raster dataset, derived from SRTM DEMs in ArcGIS.</t>
    </r>
  </si>
  <si>
    <r>
      <rPr>
        <vertAlign val="superscript"/>
        <sz val="10"/>
        <color theme="1"/>
        <rFont val="Myriad Pro"/>
        <family val="2"/>
      </rPr>
      <t>f</t>
    </r>
    <r>
      <rPr>
        <sz val="10"/>
        <color theme="1"/>
        <rFont val="Myriad Pro"/>
        <family val="2"/>
      </rPr>
      <t xml:space="preserve"> Climate data were extracted from global coverages provided by Hijmans et al. (2005) with a resolution of ~1km</t>
    </r>
    <r>
      <rPr>
        <vertAlign val="superscript"/>
        <sz val="10"/>
        <color theme="1"/>
        <rFont val="Myriad Pro"/>
        <family val="2"/>
      </rPr>
      <t>2</t>
    </r>
    <r>
      <rPr>
        <sz val="10"/>
        <color theme="1"/>
        <rFont val="Myriad Pro"/>
        <family val="2"/>
      </rPr>
      <t>.</t>
    </r>
  </si>
  <si>
    <r>
      <rPr>
        <vertAlign val="superscript"/>
        <sz val="10"/>
        <color theme="1"/>
        <rFont val="Myriad Pro"/>
        <family val="2"/>
      </rPr>
      <t>g</t>
    </r>
    <r>
      <rPr>
        <sz val="10"/>
        <color theme="1"/>
        <rFont val="Myriad Pro"/>
        <family val="2"/>
      </rPr>
      <t xml:space="preserve"> Percent Tree Cover was taken from Defries et al. (2000) and has a resolution of ~1km</t>
    </r>
    <r>
      <rPr>
        <vertAlign val="superscript"/>
        <sz val="10"/>
        <color theme="1"/>
        <rFont val="Myriad Pro"/>
        <family val="2"/>
      </rPr>
      <t>2</t>
    </r>
    <r>
      <rPr>
        <sz val="10"/>
        <color theme="1"/>
        <rFont val="Myriad Pro"/>
        <family val="2"/>
      </rPr>
      <t>. Grid cells contained a number ranging from 10-80, where values of 10 designated any area with 10% or less of tree cover; those with a value of 80 represent any area with 80% or more of tree cover. Values of 10 were reclassified to a value of 5, which, though overestimates the amount of tree coverage in some locations and underestimates it in others, at least accounts for land with less than 10% tree coverage.</t>
    </r>
  </si>
  <si>
    <r>
      <rPr>
        <vertAlign val="superscript"/>
        <sz val="10"/>
        <color theme="1"/>
        <rFont val="Myriad Pro"/>
        <family val="2"/>
      </rPr>
      <t>h</t>
    </r>
    <r>
      <rPr>
        <sz val="10"/>
        <color theme="1"/>
        <rFont val="Myriad Pro"/>
        <family val="2"/>
      </rPr>
      <t xml:space="preserve"> Seismicity is adapted from the Global Seismic Hazard Dataset, produced by Giardini et al. (1999), which is a global coverage with a resolution of ~60km</t>
    </r>
    <r>
      <rPr>
        <vertAlign val="superscript"/>
        <sz val="10"/>
        <color theme="1"/>
        <rFont val="Myriad Pro"/>
        <family val="2"/>
      </rPr>
      <t>2</t>
    </r>
    <r>
      <rPr>
        <sz val="10"/>
        <color theme="1"/>
        <rFont val="Myriad Pro"/>
        <family val="2"/>
      </rPr>
      <t xml:space="preserve"> and is defined as the magnitude of a seismic event with a 10% chance of being exceeded within 50 years.</t>
    </r>
  </si>
  <si>
    <r>
      <rPr>
        <vertAlign val="superscript"/>
        <sz val="10"/>
        <color theme="1"/>
        <rFont val="Myriad Pro"/>
        <family val="2"/>
      </rPr>
      <t>i</t>
    </r>
    <r>
      <rPr>
        <sz val="10"/>
        <color theme="1"/>
        <rFont val="Myriad Pro"/>
        <family val="2"/>
      </rPr>
      <t xml:space="preserve"> Seismic regime is determined by the seismicity: if the seismicity is greater than 3, the sample is deemed to be in a seismically active regime; if the seismicity is less than 3, the sample is deemed to be in a seismically inactive regime.</t>
    </r>
  </si>
  <si>
    <r>
      <rPr>
        <vertAlign val="superscript"/>
        <sz val="10"/>
        <color theme="1"/>
        <rFont val="Myriad Pro"/>
        <family val="2"/>
      </rPr>
      <t>j</t>
    </r>
    <r>
      <rPr>
        <sz val="10"/>
        <color theme="1"/>
        <rFont val="Myriad Pro"/>
        <family val="2"/>
      </rPr>
      <t xml:space="preserve"> Climate zone as defined using the Köppen-Geiger Climate Classification system, recently updated by Peel et al. (2007). It is produced through a global coverage with a resolution of ~10km</t>
    </r>
    <r>
      <rPr>
        <vertAlign val="superscript"/>
        <sz val="10"/>
        <color theme="1"/>
        <rFont val="Myriad Pro"/>
        <family val="2"/>
      </rPr>
      <t>2</t>
    </r>
    <r>
      <rPr>
        <sz val="10"/>
        <color theme="1"/>
        <rFont val="Myriad Pro"/>
        <family val="2"/>
      </rPr>
      <t>. The sub-category for each sample is a more detailed description of the climate zone the sample is situated in; however, only the general climate zone was used for analyses.</t>
    </r>
  </si>
  <si>
    <r>
      <rPr>
        <vertAlign val="superscript"/>
        <sz val="10"/>
        <color theme="1"/>
        <rFont val="Myriad Pro"/>
        <family val="2"/>
      </rPr>
      <t>k</t>
    </r>
    <r>
      <rPr>
        <sz val="10"/>
        <color theme="1"/>
        <rFont val="Myriad Pro"/>
        <family val="2"/>
      </rPr>
      <t xml:space="preserve"> Samples with no published erosion rate or error indicate those that provided only the average erosion rate based on all samples. Original </t>
    </r>
    <r>
      <rPr>
        <vertAlign val="superscript"/>
        <sz val="10"/>
        <color theme="1"/>
        <rFont val="Myriad Pro"/>
        <family val="2"/>
      </rPr>
      <t>10</t>
    </r>
    <r>
      <rPr>
        <sz val="10"/>
        <color theme="1"/>
        <rFont val="Myriad Pro"/>
        <family val="2"/>
      </rPr>
      <t>Be concentrations were provided; thus, recalculation of erosion rates was possible, but with nothing with which to compare them.</t>
    </r>
  </si>
  <si>
    <r>
      <rPr>
        <vertAlign val="superscript"/>
        <sz val="10"/>
        <color theme="1"/>
        <rFont val="Myriad Pro"/>
        <family val="2"/>
      </rPr>
      <t>l</t>
    </r>
    <r>
      <rPr>
        <sz val="10"/>
        <color theme="1"/>
        <rFont val="Myriad Pro"/>
        <family val="2"/>
      </rPr>
      <t xml:space="preserve"> Erosion rates calculated with CRONUS were accepted within 30% of the published erosion rate. Attempts were made to rectify those that are more than 30% different. When attempts did not succeed, we used the CRONUS derived erosion rate.</t>
    </r>
  </si>
  <si>
    <r>
      <t>% Vegetation</t>
    </r>
    <r>
      <rPr>
        <vertAlign val="superscript"/>
        <sz val="10"/>
        <color theme="1"/>
        <rFont val="Myriad Pro"/>
        <family val="2"/>
      </rPr>
      <t>g</t>
    </r>
  </si>
  <si>
    <t>Lower_EFMC</t>
  </si>
  <si>
    <t>Upper_WC</t>
  </si>
  <si>
    <t>Lower_WC</t>
  </si>
  <si>
    <t>MHC-2</t>
  </si>
  <si>
    <t>MHC-2a</t>
  </si>
  <si>
    <t>MHC-2b</t>
  </si>
  <si>
    <t>MHC-2c</t>
  </si>
  <si>
    <t>MHC-8</t>
  </si>
  <si>
    <t>MHCW</t>
  </si>
  <si>
    <t>MHC-10</t>
  </si>
  <si>
    <t>MHC-11</t>
  </si>
  <si>
    <t>MHC-11N</t>
  </si>
  <si>
    <t>MHC-12</t>
  </si>
  <si>
    <t>MHC-13</t>
  </si>
  <si>
    <t>MHC-14</t>
  </si>
  <si>
    <t>MHC-15</t>
  </si>
  <si>
    <t>UC</t>
  </si>
  <si>
    <t>OC</t>
  </si>
  <si>
    <t>SGC</t>
  </si>
  <si>
    <t>RSC</t>
  </si>
  <si>
    <t>TC</t>
  </si>
  <si>
    <t>OGC</t>
  </si>
  <si>
    <t>WDC</t>
  </si>
  <si>
    <t>EDC</t>
  </si>
  <si>
    <t>MC</t>
  </si>
  <si>
    <t>BCT</t>
  </si>
  <si>
    <t>EFKC</t>
  </si>
  <si>
    <t>TBW</t>
  </si>
  <si>
    <t>TBE</t>
  </si>
  <si>
    <t>GCR</t>
  </si>
  <si>
    <t>LLC</t>
  </si>
  <si>
    <t>CP</t>
  </si>
  <si>
    <t>CRG</t>
  </si>
  <si>
    <t>CLG</t>
  </si>
  <si>
    <t>GC</t>
  </si>
  <si>
    <t>ARC</t>
  </si>
  <si>
    <t>Yangtse River, Penzhue, China</t>
  </si>
  <si>
    <t>Gan Jiang River, Nanchang, China</t>
  </si>
  <si>
    <t>Han Shui River, Xian Tao, China</t>
  </si>
  <si>
    <t>Xiang Jiang River, Changsha, China</t>
  </si>
  <si>
    <t>Yuan Jiang River, Changde, China</t>
  </si>
  <si>
    <t>Yangtse River, above Dongting, China</t>
  </si>
  <si>
    <t>Jialing Jiang River, Qongqing, China</t>
  </si>
  <si>
    <t>Yangtse River, Qongching, China</t>
  </si>
  <si>
    <t>Min Jiang River, Yibin, China</t>
  </si>
  <si>
    <t>Min Jiang River, Leshan, China</t>
  </si>
  <si>
    <t>Qingyi Jiang River, China</t>
  </si>
  <si>
    <t>Min Jiang River, Dujiangan, China</t>
  </si>
  <si>
    <t>Jinsha River, Yibin, China</t>
  </si>
  <si>
    <t>Jinsha River, below Yalong, China</t>
  </si>
  <si>
    <t>Yalong River, China</t>
  </si>
  <si>
    <t>Jinsha River, Panzhihua, China</t>
  </si>
  <si>
    <t>2004-6A</t>
  </si>
  <si>
    <t>Onibe watershed, Madagascar</t>
  </si>
  <si>
    <t>2004-9A</t>
  </si>
  <si>
    <t>Ikopa watershed, Madagascar</t>
  </si>
  <si>
    <t>2004-2A</t>
  </si>
  <si>
    <t>Miarinarivo, Madagascar</t>
  </si>
  <si>
    <t>2005-3B</t>
  </si>
  <si>
    <t>Amparafaravola, Madagascar</t>
  </si>
  <si>
    <t>2005-3C</t>
  </si>
  <si>
    <t>2005-6</t>
  </si>
  <si>
    <t>2005-7</t>
  </si>
  <si>
    <t>MEDOC</t>
  </si>
  <si>
    <t>NB-13-02</t>
  </si>
  <si>
    <t>NB-14-02</t>
  </si>
  <si>
    <t>NB-23-02</t>
  </si>
  <si>
    <t>NB-3-04</t>
  </si>
  <si>
    <t>NB-4-04</t>
  </si>
  <si>
    <t>NB-5-02</t>
  </si>
  <si>
    <t>NB-5-04</t>
  </si>
  <si>
    <t>NB-6-04</t>
  </si>
  <si>
    <t>NB-7-02</t>
  </si>
  <si>
    <t>NB-7-04</t>
  </si>
  <si>
    <t>NB-8-04</t>
  </si>
  <si>
    <t>P-6-02</t>
  </si>
  <si>
    <t>Namche Barwa-Gyala Peri massif, Tibet</t>
  </si>
  <si>
    <t>N4-N-SC</t>
  </si>
  <si>
    <t>N4-R-SD</t>
  </si>
  <si>
    <t>N4-NR-SD</t>
  </si>
  <si>
    <t>N1-SD</t>
  </si>
  <si>
    <t>06-3R-52-SAL</t>
  </si>
  <si>
    <t>06-3R-53-SAL</t>
  </si>
  <si>
    <t>06-3R-50-SAL</t>
  </si>
  <si>
    <t>06-3R-49-SAL</t>
  </si>
  <si>
    <t>06-3R-48-SAL</t>
  </si>
  <si>
    <t>06-3R-46-SAL</t>
  </si>
  <si>
    <t>06-3R-30-SAL</t>
  </si>
  <si>
    <t>06-3R-32-SAL</t>
  </si>
  <si>
    <t>06-3R-33-SAL</t>
  </si>
  <si>
    <t>06-3R-34-SAL</t>
  </si>
  <si>
    <t>06-3R-35-SAL</t>
  </si>
  <si>
    <t>06-3R-36-SAL</t>
  </si>
  <si>
    <t>05-3R-9-SAL</t>
  </si>
  <si>
    <t>7.o04453</t>
  </si>
  <si>
    <t>05-3R-10-SAL</t>
  </si>
  <si>
    <t>05-3R-11a-SAL</t>
  </si>
  <si>
    <t>05-3R-11b-SAL</t>
  </si>
  <si>
    <t>05-3R-12-SAL</t>
  </si>
  <si>
    <t>05-3R-13b-SAL</t>
  </si>
  <si>
    <t>06-3R-26-MEK</t>
  </si>
  <si>
    <t>06-3R-27-MEK</t>
  </si>
  <si>
    <t>06-3R-28-MEK</t>
  </si>
  <si>
    <t>06-3R-29-MEK</t>
  </si>
  <si>
    <t>06-3R-38-MEK</t>
  </si>
  <si>
    <t>06-3R-39-MEK</t>
  </si>
  <si>
    <t>06-3R-43-MEK</t>
  </si>
  <si>
    <t>05-3R-4-MEK</t>
  </si>
  <si>
    <t>05-3R-6-MEK</t>
  </si>
  <si>
    <t>05-3R-7-MEK</t>
  </si>
  <si>
    <t>05-3R-8-MEK</t>
  </si>
  <si>
    <t>05-3R-14a-MEK</t>
  </si>
  <si>
    <t>06-3R-15-YANG</t>
  </si>
  <si>
    <t>06-3R-16-YANG</t>
  </si>
  <si>
    <t>06-3R-17-YANG</t>
  </si>
  <si>
    <t>06-3R-21-YANG</t>
  </si>
  <si>
    <t>06-3R-20-YANG</t>
  </si>
  <si>
    <t>06-3R-19b-YANG</t>
  </si>
  <si>
    <t>06-3R-19a-YANG</t>
  </si>
  <si>
    <t>06-3R-18-YANG</t>
  </si>
  <si>
    <t>06-3R-22-YANG</t>
  </si>
  <si>
    <t>06-3R-24-YANG</t>
  </si>
  <si>
    <t>06-3R-41-YANG</t>
  </si>
  <si>
    <t>06-3R-42-YANG</t>
  </si>
  <si>
    <t>05-3R-3-YANG</t>
  </si>
  <si>
    <t>05-3R-1b-YANG</t>
  </si>
  <si>
    <t>Tributary to Salween River, China</t>
  </si>
  <si>
    <t>Tributary to Salween River tributary, China</t>
  </si>
  <si>
    <t>Salween River, China</t>
  </si>
  <si>
    <t>West branch of Mekong River at Chamdo, China</t>
  </si>
  <si>
    <t>East branch of Mekong River at Chamdo, China</t>
  </si>
  <si>
    <t>Mekong River, China</t>
  </si>
  <si>
    <t>Tributary to Mekong River, China</t>
  </si>
  <si>
    <t>Tributary to to Yangtze River, China</t>
  </si>
  <si>
    <t>Yangtze River, China</t>
  </si>
  <si>
    <t>N02</t>
  </si>
  <si>
    <t>Rio Yucumo, Bolivia</t>
  </si>
  <si>
    <t>N04</t>
  </si>
  <si>
    <t>Rio Quiquibey, Bolivia</t>
  </si>
  <si>
    <t>N05</t>
  </si>
  <si>
    <t>Rio Inicua, Bolivia</t>
  </si>
  <si>
    <t>N06</t>
  </si>
  <si>
    <t>Rio Pequende, Bolivia</t>
  </si>
  <si>
    <t>Rio El Chaleno, Bolivia</t>
  </si>
  <si>
    <t>Rio Bateon, Bolivia</t>
  </si>
  <si>
    <t>Rio Azero, Bolivia</t>
  </si>
  <si>
    <t>S05</t>
  </si>
  <si>
    <t>Rio Canas, Bolivia</t>
  </si>
  <si>
    <t>Rio Cachu Mayu, Bolivia</t>
  </si>
  <si>
    <t>Rio Saipuru, Bolivia</t>
  </si>
  <si>
    <t>Rio Charagua, Bolivia</t>
  </si>
  <si>
    <t>Rio Parapeti, Bolivia</t>
  </si>
  <si>
    <t>Rio Iviyeca, Bolivia</t>
  </si>
  <si>
    <t>S12</t>
  </si>
  <si>
    <t>Rio Banado, Bolivia</t>
  </si>
  <si>
    <t>Rio Zapaltar, Bolivia</t>
  </si>
  <si>
    <t>Rio Nancahuazu, Bolivia</t>
  </si>
  <si>
    <t>S16</t>
  </si>
  <si>
    <t>Rio Saladille, Bolivia</t>
  </si>
  <si>
    <t>LL1</t>
  </si>
  <si>
    <t>Rio Lluta, Chile</t>
  </si>
  <si>
    <t>LL2</t>
  </si>
  <si>
    <t>LL3</t>
  </si>
  <si>
    <t>LL4</t>
  </si>
  <si>
    <t>LL5</t>
  </si>
  <si>
    <t>GMV-1</t>
  </si>
  <si>
    <t>GMV-2</t>
  </si>
  <si>
    <t>GMV-3</t>
  </si>
  <si>
    <t>IMV-1</t>
  </si>
  <si>
    <t>IMV-2</t>
  </si>
  <si>
    <t>IMV-3</t>
  </si>
  <si>
    <t>CMV-123a</t>
  </si>
  <si>
    <t>CMV-456b</t>
  </si>
  <si>
    <t>SRV-123b</t>
  </si>
  <si>
    <t>Granite Mountain, Mojave Desert, California, United States</t>
  </si>
  <si>
    <t>Iron Mountain, Mojave Desert, California, United States</t>
  </si>
  <si>
    <t>ERV-UB</t>
  </si>
  <si>
    <t>Mojave Desert, California, United States</t>
  </si>
  <si>
    <t>Trub1</t>
  </si>
  <si>
    <t>Trub River, Switzerland</t>
  </si>
  <si>
    <t>Trub2</t>
  </si>
  <si>
    <t>Trub3</t>
  </si>
  <si>
    <t>Trub4</t>
  </si>
  <si>
    <t>Trub5</t>
  </si>
  <si>
    <t>Trub6</t>
  </si>
  <si>
    <t>Fon1</t>
  </si>
  <si>
    <t>Fontanne River, Switzerland</t>
  </si>
  <si>
    <t>Fon2</t>
  </si>
  <si>
    <t>Fon3</t>
  </si>
  <si>
    <t>Fon4</t>
  </si>
  <si>
    <t>Fon5</t>
  </si>
  <si>
    <t>Fon6</t>
  </si>
  <si>
    <t>Fon6s</t>
  </si>
  <si>
    <t>Fon6m</t>
  </si>
  <si>
    <t>Fon6l</t>
  </si>
  <si>
    <t>Fon7</t>
  </si>
  <si>
    <t>Mil</t>
  </si>
  <si>
    <t>Milibach River, Switzerland</t>
  </si>
  <si>
    <t>Ober</t>
  </si>
  <si>
    <t>Oberbach River, Switzerland</t>
  </si>
  <si>
    <t>Nider1</t>
  </si>
  <si>
    <t>Niderbach River, Switzerland</t>
  </si>
  <si>
    <t>Nider2</t>
  </si>
  <si>
    <t>Nider3</t>
  </si>
  <si>
    <t>Ges</t>
  </si>
  <si>
    <t>Geschinerbach River, Switzerland</t>
  </si>
  <si>
    <t>Mins</t>
  </si>
  <si>
    <t>Minstigerbach River, Switzerland</t>
  </si>
  <si>
    <t>Rec</t>
  </si>
  <si>
    <t>Reckingerbach River, Swizerland</t>
  </si>
  <si>
    <t>Hil</t>
  </si>
  <si>
    <t>Hilperschbach River, Switzerland</t>
  </si>
  <si>
    <t>Hil2</t>
  </si>
  <si>
    <t>Wil</t>
  </si>
  <si>
    <t>Wilerbach River, Switzerland</t>
  </si>
  <si>
    <t>Wil2</t>
  </si>
  <si>
    <t>Ritz</t>
  </si>
  <si>
    <t>Ritzibach River, Switzerland</t>
  </si>
  <si>
    <t>Spi</t>
  </si>
  <si>
    <t>Spissbach River, Switzerland</t>
  </si>
  <si>
    <t>Chr</t>
  </si>
  <si>
    <t>Chrimpebach River, Switzerland</t>
  </si>
  <si>
    <t>Bet</t>
  </si>
  <si>
    <t>Bettulbach River, Switzerland</t>
  </si>
  <si>
    <t>Löü</t>
  </si>
  <si>
    <t>Löümibach River, Switzerland</t>
  </si>
  <si>
    <t>ADSO-6SD</t>
  </si>
  <si>
    <t>ADBA-2SD</t>
  </si>
  <si>
    <t>ASOI-SD</t>
  </si>
  <si>
    <t>ADBA-5SD</t>
  </si>
  <si>
    <t>ADSA-1SD</t>
  </si>
  <si>
    <t>ADSO-3SD</t>
  </si>
  <si>
    <t>ADBA-12SDsm</t>
  </si>
  <si>
    <t>ADBA-13SD</t>
  </si>
  <si>
    <t>San Gregorio Creek, California, United States</t>
  </si>
  <si>
    <t>PC</t>
  </si>
  <si>
    <t>Pescadero Creek, California, United States</t>
  </si>
  <si>
    <t>WC</t>
  </si>
  <si>
    <t>Waddell Creek, California, United States</t>
  </si>
  <si>
    <t>Scott Creek, California, United States</t>
  </si>
  <si>
    <t>SLR</t>
  </si>
  <si>
    <t>San Lorenzo River, California, United States</t>
  </si>
  <si>
    <t>BM-21</t>
  </si>
  <si>
    <t>BM-23</t>
  </si>
  <si>
    <t>Mag 1</t>
  </si>
  <si>
    <t>Maggia, Val di Gei</t>
  </si>
  <si>
    <t>Mag 2</t>
  </si>
  <si>
    <t>Maggia, Val del Salto</t>
  </si>
  <si>
    <t>Mag4</t>
  </si>
  <si>
    <t>Rovana, Valle di Campo</t>
  </si>
  <si>
    <t>Mag 8</t>
  </si>
  <si>
    <t>Bavona, Val Bavona</t>
  </si>
  <si>
    <t>Mag 10</t>
  </si>
  <si>
    <t>Maggia, Val di Prato</t>
  </si>
  <si>
    <t>Mag 11-2</t>
  </si>
  <si>
    <t>Maggia, Val di Maggia at Riveo</t>
  </si>
  <si>
    <t>Mag 11-4</t>
  </si>
  <si>
    <t>Maggia, Val di Maggia at Moghegno</t>
  </si>
  <si>
    <t>Mag 13</t>
  </si>
  <si>
    <t>Maggia, Lago Bianco and Lago Nero</t>
  </si>
  <si>
    <t>Mag 16</t>
  </si>
  <si>
    <t>Maggia, Val Lavizzara and Val di Peccia</t>
  </si>
  <si>
    <t>Mag 17</t>
  </si>
  <si>
    <t>Maggia, Val di Peccia</t>
  </si>
  <si>
    <t>Mag 18</t>
  </si>
  <si>
    <t>Maggia, side valley of Val Lavizzara</t>
  </si>
  <si>
    <t>Anza</t>
  </si>
  <si>
    <t>Anza, Valle Anzasca</t>
  </si>
  <si>
    <t>Sesia</t>
  </si>
  <si>
    <t>Sesia, Valle delle Sesia</t>
  </si>
  <si>
    <t>Toce</t>
  </si>
  <si>
    <t>Toce, Valle Antigorio</t>
  </si>
  <si>
    <t>Toce a</t>
  </si>
  <si>
    <t>Toce b</t>
  </si>
  <si>
    <t>Verz</t>
  </si>
  <si>
    <t>Verzasca, Valle Verzasca</t>
  </si>
  <si>
    <t>Verz a</t>
  </si>
  <si>
    <t>Verz b</t>
  </si>
  <si>
    <t>Mela 1</t>
  </si>
  <si>
    <t>Melezza, Centovalli at Dissimo</t>
  </si>
  <si>
    <t>Mela 2</t>
  </si>
  <si>
    <t>Melezza, Centovalli at Intragna</t>
  </si>
  <si>
    <t>Mela 3</t>
  </si>
  <si>
    <t>Melezza, Centovalli at Verscio</t>
  </si>
  <si>
    <t>Mela 3a</t>
  </si>
  <si>
    <t>Mela 3b</t>
  </si>
  <si>
    <t>Lonza</t>
  </si>
  <si>
    <t>Lonza, northern Valais</t>
  </si>
  <si>
    <t>Gren</t>
  </si>
  <si>
    <t>Milibach, southern Valais</t>
  </si>
  <si>
    <t>Chie</t>
  </si>
  <si>
    <t>Chietalbach, Chietal</t>
  </si>
  <si>
    <t>Furka</t>
  </si>
  <si>
    <t>Furkareuss, Furkatal</t>
  </si>
  <si>
    <t>Tic</t>
  </si>
  <si>
    <t>Ticino, Val Bedretto</t>
  </si>
  <si>
    <t>Tic a</t>
  </si>
  <si>
    <t>Tic b</t>
  </si>
  <si>
    <t>Reuss</t>
  </si>
  <si>
    <t>Reuss, Reuss-Valley</t>
  </si>
  <si>
    <t>Reuss a</t>
  </si>
  <si>
    <t>Reuss b</t>
  </si>
  <si>
    <t>Klem</t>
  </si>
  <si>
    <t>Kleine Emme, Emmental</t>
  </si>
  <si>
    <t>Klem a</t>
  </si>
  <si>
    <t>Klem b</t>
  </si>
  <si>
    <t>Buetsch 1</t>
  </si>
  <si>
    <t>Buetsch 2</t>
  </si>
  <si>
    <t>Emme</t>
  </si>
  <si>
    <t>Emme, Mittelland</t>
  </si>
  <si>
    <t>Wasen</t>
  </si>
  <si>
    <t>Liechtguetbach, Mittelland</t>
  </si>
  <si>
    <t>Wasen 1-1</t>
  </si>
  <si>
    <t>Wasen 1-2</t>
  </si>
  <si>
    <t>Taf</t>
  </si>
  <si>
    <t>Tafersbach, Mittelland</t>
  </si>
  <si>
    <t>Sense</t>
  </si>
  <si>
    <t>Sense, Mittelland</t>
  </si>
  <si>
    <t>BE 1</t>
  </si>
  <si>
    <t>Beni River at Rurrenabaque, Bolivia</t>
  </si>
  <si>
    <t>BE 1a</t>
  </si>
  <si>
    <t>BE 1b</t>
  </si>
  <si>
    <t>BE 2</t>
  </si>
  <si>
    <t>Beni River, Bolivia</t>
  </si>
  <si>
    <t>BE 2a</t>
  </si>
  <si>
    <t>BE 2b</t>
  </si>
  <si>
    <t>BE 3a</t>
  </si>
  <si>
    <t>BE 3a-1</t>
  </si>
  <si>
    <t>BE 3a-2</t>
  </si>
  <si>
    <t>BE 4a</t>
  </si>
  <si>
    <t>BE 4a-1</t>
  </si>
  <si>
    <t>BE 4a-2</t>
  </si>
  <si>
    <t>BE 7</t>
  </si>
  <si>
    <t>BE 7a</t>
  </si>
  <si>
    <t>BE 7b</t>
  </si>
  <si>
    <t>BE 8a</t>
  </si>
  <si>
    <t>BE 10a</t>
  </si>
  <si>
    <t>BE12a</t>
  </si>
  <si>
    <t>Beni River at Riberalta, Bolivia</t>
  </si>
  <si>
    <t>MD 15a</t>
  </si>
  <si>
    <t>Madre de Dios at Miraflores, Beni Basin, Bolivia</t>
  </si>
  <si>
    <t>OR 16b</t>
  </si>
  <si>
    <t>Orthón at Caracoles, Beni Basin, Bolivia</t>
  </si>
  <si>
    <t>BE 17a</t>
  </si>
  <si>
    <t>Beni at Cachuela Esperanza, Beni Basin, Bolivia</t>
  </si>
  <si>
    <t>GR 25a</t>
  </si>
  <si>
    <t>Grande near Puente Arce, Mamoré Basin, Bolivia</t>
  </si>
  <si>
    <t>PIR 18</t>
  </si>
  <si>
    <t>Pirai at Angostura, Mamoré Basin, Bolivia</t>
  </si>
  <si>
    <t>PIR 18b</t>
  </si>
  <si>
    <t>PIR 18c</t>
  </si>
  <si>
    <t>GR 19b</t>
  </si>
  <si>
    <t>Grande at Abapo, Mamoré Basin, Bolivia</t>
  </si>
  <si>
    <t>CHA 23a</t>
  </si>
  <si>
    <t>Chaparé at Villa Tunari, Mamoré Basin, Bolivia</t>
  </si>
  <si>
    <t>MAN 15b</t>
  </si>
  <si>
    <t>Maniqui at San Borja, Mamoré Basin, Bolivia</t>
  </si>
  <si>
    <t>ICH 21a</t>
  </si>
  <si>
    <t>Ichilo at Puerto Villarroel, Mamoré Basin, Bolivia</t>
  </si>
  <si>
    <t>GR 17b</t>
  </si>
  <si>
    <t>Grande at Puerto Pailas, Mamoré Basin, Bolivia</t>
  </si>
  <si>
    <t>MAR 16</t>
  </si>
  <si>
    <t>Mamoré at Puerto Ganadero, Bolivia</t>
  </si>
  <si>
    <t>MAR 16a</t>
  </si>
  <si>
    <t>MAR 16b</t>
  </si>
  <si>
    <t>MAR 18a</t>
  </si>
  <si>
    <t>Mamoré at Guayaramerin, Bolivia</t>
  </si>
  <si>
    <t>MAR 18a-1</t>
  </si>
  <si>
    <t>MAR 18a-2</t>
  </si>
  <si>
    <t>MAD 19a</t>
  </si>
  <si>
    <t>Madeira at Ribeirao, Bolivia</t>
  </si>
  <si>
    <t>MAD 20a</t>
  </si>
  <si>
    <t>Madeira at Porto Velho, Bolivia</t>
  </si>
  <si>
    <t>MAD 20a-1</t>
  </si>
  <si>
    <t>MAD 20a-2</t>
  </si>
  <si>
    <t>Butschelbach, Mitteland</t>
  </si>
  <si>
    <r>
      <t>1 km</t>
    </r>
    <r>
      <rPr>
        <vertAlign val="superscript"/>
        <sz val="10"/>
        <color theme="1"/>
        <rFont val="Myriad Pro"/>
        <family val="2"/>
      </rPr>
      <t>2</t>
    </r>
  </si>
  <si>
    <r>
      <t>65 km</t>
    </r>
    <r>
      <rPr>
        <vertAlign val="superscript"/>
        <sz val="10"/>
        <color theme="1"/>
        <rFont val="Myriad Pro"/>
        <family val="2"/>
      </rPr>
      <t>2</t>
    </r>
  </si>
  <si>
    <r>
      <t>10 km</t>
    </r>
    <r>
      <rPr>
        <vertAlign val="superscript"/>
        <sz val="10"/>
        <color theme="1"/>
        <rFont val="Myriad Pro"/>
        <family val="2"/>
      </rPr>
      <t>2</t>
    </r>
  </si>
  <si>
    <t>ESRI†</t>
  </si>
  <si>
    <r>
      <t>1 km</t>
    </r>
    <r>
      <rPr>
        <vertAlign val="superscript"/>
        <sz val="10"/>
        <color theme="1"/>
        <rFont val="Myriad Pro"/>
        <family val="2"/>
      </rPr>
      <t>2</t>
    </r>
    <r>
      <rPr>
        <sz val="10"/>
        <color theme="1"/>
        <rFont val="Myriad Pro"/>
        <family val="2"/>
      </rPr>
      <t>*</t>
    </r>
  </si>
  <si>
    <r>
      <t>100 m</t>
    </r>
    <r>
      <rPr>
        <vertAlign val="superscript"/>
        <sz val="10"/>
        <color theme="1"/>
        <rFont val="Myriad Pro"/>
        <family val="2"/>
      </rPr>
      <t>2</t>
    </r>
  </si>
  <si>
    <r>
      <t>60 km</t>
    </r>
    <r>
      <rPr>
        <vertAlign val="superscript"/>
        <sz val="10"/>
        <color theme="1"/>
        <rFont val="Myriad Pro"/>
        <family val="2"/>
      </rPr>
      <t>2</t>
    </r>
  </si>
  <si>
    <r>
      <t>Average Outcrop Erosion Rate (m My</t>
    </r>
    <r>
      <rPr>
        <vertAlign val="superscript"/>
        <sz val="10"/>
        <color theme="1"/>
        <rFont val="Myriad Pro"/>
        <family val="2"/>
      </rPr>
      <t>-1</t>
    </r>
    <r>
      <rPr>
        <sz val="10"/>
        <color theme="1"/>
        <rFont val="Myriad Pro"/>
        <family val="2"/>
      </rPr>
      <t>)</t>
    </r>
  </si>
  <si>
    <r>
      <t>Average Basin Erosion Rate (m My</t>
    </r>
    <r>
      <rPr>
        <vertAlign val="superscript"/>
        <sz val="10"/>
        <color theme="1"/>
        <rFont val="Myriad Pro"/>
        <family val="2"/>
      </rPr>
      <t>-1</t>
    </r>
    <r>
      <rPr>
        <sz val="10"/>
        <color theme="1"/>
        <rFont val="Myriad Pro"/>
        <family val="2"/>
      </rPr>
      <t>)</t>
    </r>
  </si>
  <si>
    <t>(16)</t>
  </si>
  <si>
    <t>(6)</t>
  </si>
  <si>
    <r>
      <t>Heimsath et al. (2006)</t>
    </r>
    <r>
      <rPr>
        <vertAlign val="superscript"/>
        <sz val="10"/>
        <color theme="1"/>
        <rFont val="Myriad Pro"/>
        <family val="2"/>
      </rPr>
      <t>e</t>
    </r>
  </si>
  <si>
    <t>(3)</t>
  </si>
  <si>
    <t>(5)</t>
  </si>
  <si>
    <r>
      <t>Average Outcrop Erosion Rate Error (m My</t>
    </r>
    <r>
      <rPr>
        <vertAlign val="superscript"/>
        <sz val="10"/>
        <color theme="1"/>
        <rFont val="Myriad Pro"/>
        <family val="2"/>
      </rPr>
      <t>-1</t>
    </r>
    <r>
      <rPr>
        <sz val="10"/>
        <color theme="1"/>
        <rFont val="Myriad Pro"/>
        <family val="2"/>
      </rPr>
      <t>)</t>
    </r>
  </si>
  <si>
    <r>
      <t>Average Basin Erosion Rate Error (m My</t>
    </r>
    <r>
      <rPr>
        <vertAlign val="superscript"/>
        <sz val="10"/>
        <color theme="1"/>
        <rFont val="Myriad Pro"/>
        <family val="2"/>
      </rPr>
      <t>-1</t>
    </r>
    <r>
      <rPr>
        <sz val="10"/>
        <color theme="1"/>
        <rFont val="Myriad Pro"/>
        <family val="2"/>
      </rPr>
      <t>)</t>
    </r>
  </si>
  <si>
    <t>(62)</t>
  </si>
  <si>
    <t>(1)</t>
  </si>
  <si>
    <t>(2)</t>
  </si>
  <si>
    <t>(9)</t>
  </si>
  <si>
    <r>
      <rPr>
        <vertAlign val="superscript"/>
        <sz val="10"/>
        <color theme="1"/>
        <rFont val="Myriad Pro"/>
        <family val="2"/>
      </rPr>
      <t>e</t>
    </r>
    <r>
      <rPr>
        <sz val="10"/>
        <color theme="1"/>
        <rFont val="Myriad Pro"/>
        <family val="2"/>
      </rPr>
      <t>Certain samples were analyzed at different facilities or with different standard material. Numbers in parenteticals represent the samples run at each facility or the number of samples normalized to each standard material.</t>
    </r>
  </si>
  <si>
    <t>Latitude (°N/S)</t>
  </si>
  <si>
    <t>Mean Basin Slope (°)</t>
  </si>
  <si>
    <t>% Vegetation Cover</t>
  </si>
  <si>
    <t>Regression Constant</t>
  </si>
  <si>
    <t>Mixed Drainage Basin Coefficient Values</t>
  </si>
  <si>
    <t>Sedimentary Drainage Basin Coefficient Values</t>
  </si>
  <si>
    <t>Metamorphic Drainage Basin Coefficient Values</t>
  </si>
  <si>
    <t>Igneous Drainage Basin Coefficient Values</t>
  </si>
  <si>
    <t>Active Drainage Basin Coefficient Values</t>
  </si>
  <si>
    <t>Inactive Drainage Basin Coefficient Values</t>
  </si>
  <si>
    <t>Arid Drainage Basin Coefficient Values</t>
  </si>
  <si>
    <t>Cold Drainage Basin Coefficient Values</t>
  </si>
  <si>
    <t>Polar Drainage Basin Coefficient Values</t>
  </si>
  <si>
    <t>Temperate Drainage Basin Coefficient Values</t>
  </si>
  <si>
    <t>Tropcial Drainage Basin Coefficient Values</t>
  </si>
  <si>
    <t>Sedimentary Outcrop Coefficient Values</t>
  </si>
  <si>
    <t>Metamorphic Outcrop Coefficient Values</t>
  </si>
  <si>
    <t>Igneous Outcrop Coefficient Values</t>
  </si>
  <si>
    <t>Tropical Outcrop Coefficient Values</t>
  </si>
  <si>
    <t>Temperate Outcrop Coefficient Values</t>
  </si>
  <si>
    <t>Polar Outcrop Coefficient Values</t>
  </si>
  <si>
    <t>Arid Outcrop Coefficient Values</t>
  </si>
  <si>
    <t>Cold Outcrop Coefficient Values</t>
  </si>
  <si>
    <t>Inactive Outcrop Coefficient Values</t>
  </si>
  <si>
    <t>Active Outcrop Coefficient Values</t>
  </si>
  <si>
    <t>Outcrop Parameter</t>
  </si>
  <si>
    <t>Drainage Basin Parameter</t>
  </si>
  <si>
    <t>Elevation (m)</t>
  </si>
  <si>
    <t>Relief (m within a 5 km radius)</t>
  </si>
  <si>
    <t>Mean Basin Elevation (m)</t>
  </si>
  <si>
    <t>Basin Relief (m)</t>
  </si>
  <si>
    <t>Mean Annual Temperature (°C)</t>
  </si>
  <si>
    <r>
      <t>Mean Annual Precipitation (mm yr</t>
    </r>
    <r>
      <rPr>
        <vertAlign val="superscript"/>
        <sz val="10"/>
        <color theme="1"/>
        <rFont val="Myriad Pro"/>
        <family val="2"/>
      </rPr>
      <t>-1</t>
    </r>
    <r>
      <rPr>
        <sz val="10"/>
        <color theme="1"/>
        <rFont val="Myriad Pro"/>
        <family val="2"/>
      </rPr>
      <t>)</t>
    </r>
  </si>
  <si>
    <r>
      <t>Basin Area (km</t>
    </r>
    <r>
      <rPr>
        <vertAlign val="superscript"/>
        <sz val="10"/>
        <color theme="1"/>
        <rFont val="Myriad Pro"/>
        <family val="2"/>
      </rPr>
      <t>2</t>
    </r>
    <r>
      <rPr>
        <sz val="10"/>
        <color theme="1"/>
        <rFont val="Myriad Pro"/>
        <family val="2"/>
      </rPr>
      <t>)</t>
    </r>
  </si>
  <si>
    <t>Global Outcrop Equation Coefficient Values</t>
  </si>
  <si>
    <t>Global Drainage Basin Equation Coefficient Values</t>
  </si>
  <si>
    <t>Cyr et al. (2010)</t>
  </si>
  <si>
    <t>Southern Italian Penninsula and Sicily, Italy</t>
  </si>
  <si>
    <r>
      <t>0.084, 0.018, 0.022 at g</t>
    </r>
    <r>
      <rPr>
        <vertAlign val="superscript"/>
        <sz val="10"/>
        <color theme="1"/>
        <rFont val="Myriad Pro"/>
        <family val="2"/>
      </rPr>
      <t>-1</t>
    </r>
  </si>
  <si>
    <r>
      <t>0.026 at g</t>
    </r>
    <r>
      <rPr>
        <vertAlign val="superscript"/>
        <sz val="10"/>
        <color theme="1"/>
        <rFont val="Myriad Pro"/>
        <family val="2"/>
      </rPr>
      <t>-1</t>
    </r>
  </si>
  <si>
    <r>
      <t>0.212 at g</t>
    </r>
    <r>
      <rPr>
        <vertAlign val="superscript"/>
        <sz val="10"/>
        <color theme="1"/>
        <rFont val="Myriad Pro"/>
        <family val="2"/>
      </rPr>
      <t>-1</t>
    </r>
  </si>
  <si>
    <r>
      <t>0.12, 0.027 at</t>
    </r>
    <r>
      <rPr>
        <sz val="10"/>
        <color theme="1"/>
        <rFont val="Myriad Pro"/>
        <family val="2"/>
      </rPr>
      <t xml:space="preserve"> g</t>
    </r>
    <r>
      <rPr>
        <vertAlign val="superscript"/>
        <sz val="10"/>
        <color theme="1"/>
        <rFont val="Myriad Pro"/>
        <family val="2"/>
      </rPr>
      <t>-1</t>
    </r>
  </si>
  <si>
    <r>
      <t>0.093 at</t>
    </r>
    <r>
      <rPr>
        <sz val="10"/>
        <color theme="1"/>
        <rFont val="Myriad Pro"/>
        <family val="2"/>
      </rPr>
      <t xml:space="preserve"> g</t>
    </r>
    <r>
      <rPr>
        <vertAlign val="superscript"/>
        <sz val="10"/>
        <color theme="1"/>
        <rFont val="Myriad Pro"/>
        <family val="2"/>
      </rPr>
      <t>-1</t>
    </r>
  </si>
  <si>
    <r>
      <t>0.106, 0.093 at</t>
    </r>
    <r>
      <rPr>
        <sz val="10"/>
        <color theme="1"/>
        <rFont val="Myriad Pro"/>
        <family val="2"/>
      </rPr>
      <t xml:space="preserve"> g</t>
    </r>
    <r>
      <rPr>
        <vertAlign val="superscript"/>
        <sz val="10"/>
        <color theme="1"/>
        <rFont val="Myriad Pro"/>
        <family val="2"/>
      </rPr>
      <t>-1</t>
    </r>
  </si>
  <si>
    <t>Godard et al. (2010)</t>
  </si>
  <si>
    <t>Longmen Shan, Tibetan Plateau</t>
  </si>
  <si>
    <t>Harkins et al. (2010)</t>
  </si>
  <si>
    <t>Anyemaqen Shan, Tibetan Plateau</t>
  </si>
  <si>
    <t>Heimsath et al. (2009)</t>
  </si>
  <si>
    <t>Heimsath et al. (2010)</t>
  </si>
  <si>
    <t>Tin Can Creek, Arnhem Land, Australia</t>
  </si>
  <si>
    <t>Tyler Pass, Alice Springs, Australia</t>
  </si>
  <si>
    <t>Glen Helen, Alice Springs, Australia</t>
  </si>
  <si>
    <t>Mount Sonder, Alice Springs, Australia</t>
  </si>
  <si>
    <t>Wilkinson et al. (2005)</t>
  </si>
  <si>
    <t>Gosse and Stone (2001)</t>
  </si>
  <si>
    <t>TC-1</t>
  </si>
  <si>
    <t>TC-2</t>
  </si>
  <si>
    <t>TC-3</t>
  </si>
  <si>
    <t>TC-4</t>
  </si>
  <si>
    <t>TC-5</t>
  </si>
  <si>
    <t>TC-16</t>
  </si>
  <si>
    <t>Bedrock ridge</t>
  </si>
  <si>
    <t>MD-100</t>
  </si>
  <si>
    <t>MD-101</t>
  </si>
  <si>
    <t>MD-102</t>
  </si>
  <si>
    <t>MD-103</t>
  </si>
  <si>
    <t>MD-104</t>
  </si>
  <si>
    <t>MD-105</t>
  </si>
  <si>
    <t>MD-106</t>
  </si>
  <si>
    <t>MD-107</t>
  </si>
  <si>
    <t>MD-129</t>
  </si>
  <si>
    <t>MD-130</t>
  </si>
  <si>
    <t>MD-131</t>
  </si>
  <si>
    <t>MD-132</t>
  </si>
  <si>
    <t>MD-133</t>
  </si>
  <si>
    <t>MD-135</t>
  </si>
  <si>
    <t>MD-136</t>
  </si>
  <si>
    <t>MD-137</t>
  </si>
  <si>
    <t>Bedrock spur ridge</t>
  </si>
  <si>
    <t>Summit Surface</t>
  </si>
  <si>
    <t>Desert</t>
  </si>
  <si>
    <t>BM-1</t>
  </si>
  <si>
    <t>BM-2</t>
  </si>
  <si>
    <t>BM-3</t>
  </si>
  <si>
    <t>BM-4</t>
  </si>
  <si>
    <t>BM-5</t>
  </si>
  <si>
    <t>BM-7</t>
  </si>
  <si>
    <t>BM-9</t>
  </si>
  <si>
    <t>BM-11</t>
  </si>
  <si>
    <t>JC-12</t>
  </si>
  <si>
    <t>JC-13</t>
  </si>
  <si>
    <t>Marrangaroo Creek, Blue Mountains, Australia</t>
  </si>
  <si>
    <t>Mt. York, Blue Mountains, Australia</t>
  </si>
  <si>
    <t>Bedrock spur</t>
  </si>
  <si>
    <t>Top of bedrock pagoda</t>
  </si>
  <si>
    <t>Bedrock plateau</t>
  </si>
  <si>
    <t>Bedrock summit</t>
  </si>
  <si>
    <t>Top of bedrock pagoda flank</t>
  </si>
  <si>
    <t>Pagliara at Roccalumera</t>
  </si>
  <si>
    <t>Fiumedinisi at Nizza di Scilia</t>
  </si>
  <si>
    <t>San Elia at Pentedátillo</t>
  </si>
  <si>
    <t>San Pasquale at Palizzi</t>
  </si>
  <si>
    <t>Torno at Burzzano Zeffírio</t>
  </si>
  <si>
    <t>LM253</t>
  </si>
  <si>
    <t>SC082</t>
  </si>
  <si>
    <t>LM254</t>
  </si>
  <si>
    <t>SC086</t>
  </si>
  <si>
    <t>LM259</t>
  </si>
  <si>
    <t>LM261</t>
  </si>
  <si>
    <t>LM263</t>
  </si>
  <si>
    <t>SC004</t>
  </si>
  <si>
    <t>SC016</t>
  </si>
  <si>
    <t>SC031</t>
  </si>
  <si>
    <t>SC033</t>
  </si>
  <si>
    <t>SC049</t>
  </si>
  <si>
    <t>SC059</t>
  </si>
  <si>
    <t>SC071</t>
  </si>
  <si>
    <t>Longmen Shan, Eastern Tibetan Plateau</t>
  </si>
  <si>
    <t>NH-KE-04-2</t>
  </si>
  <si>
    <t>NH-KE-04-3</t>
  </si>
  <si>
    <t>NH-KE-04-4</t>
  </si>
  <si>
    <t>NH-KE-04-4A</t>
  </si>
  <si>
    <t>NH-KE-04-4B</t>
  </si>
  <si>
    <t>NH-KCB-05-1</t>
  </si>
  <si>
    <t>KH-KCB-05-3</t>
  </si>
  <si>
    <t>NH-KCB-05-2</t>
  </si>
  <si>
    <t>NH-KCB-05-6</t>
  </si>
  <si>
    <t>Anyemaqen Shan, Eastern Tibetan Plateau</t>
  </si>
  <si>
    <t>TC-17</t>
  </si>
  <si>
    <t>TC-18</t>
  </si>
  <si>
    <t>TC-20</t>
  </si>
  <si>
    <t>TC-21</t>
  </si>
  <si>
    <t>TC-22/23</t>
  </si>
  <si>
    <t>TC-22</t>
  </si>
  <si>
    <t>TC-23</t>
  </si>
  <si>
    <t>TC-6</t>
  </si>
  <si>
    <t>TC-7</t>
  </si>
  <si>
    <t>TC-8</t>
  </si>
  <si>
    <t>MD-108</t>
  </si>
  <si>
    <t>MD-109</t>
  </si>
  <si>
    <t>MD-110</t>
  </si>
  <si>
    <t>MD-111</t>
  </si>
  <si>
    <t>MD-119</t>
  </si>
  <si>
    <t>Tin Can Creek, NW Australia</t>
  </si>
  <si>
    <t>Mt. Sonder, Central Australia</t>
  </si>
  <si>
    <t>Tyler Pass, Central Australia</t>
  </si>
  <si>
    <r>
      <t>R</t>
    </r>
    <r>
      <rPr>
        <vertAlign val="superscript"/>
        <sz val="10"/>
        <color theme="1"/>
        <rFont val="Myriad Pro"/>
        <family val="2"/>
      </rPr>
      <t>2</t>
    </r>
  </si>
  <si>
    <t>--</t>
  </si>
  <si>
    <r>
      <rPr>
        <vertAlign val="superscript"/>
        <sz val="10"/>
        <color theme="1"/>
        <rFont val="Myriad Pro"/>
        <family val="2"/>
      </rPr>
      <t>b</t>
    </r>
    <r>
      <rPr>
        <sz val="10"/>
        <color theme="1"/>
        <rFont val="Myriad Pro"/>
        <family val="2"/>
      </rPr>
      <t xml:space="preserve"> Relief is measured as the difference in elevation between the highest and lowest points within a drainage basin. Samples where relief equals "--" indicate basins which, when re-delineated, were too small to calculate the metric in ArcGIS.</t>
    </r>
  </si>
  <si>
    <t>Henck et al. (2011)</t>
  </si>
  <si>
    <t>Portenga (2011)</t>
  </si>
  <si>
    <t>Table DR1 - Study References</t>
  </si>
  <si>
    <t>Table DR2 - Bedrock Outcrop Data</t>
  </si>
  <si>
    <t>Table DR3 - Drainage Basin Data</t>
  </si>
  <si>
    <t>Table DR4 - Data Coverage References</t>
  </si>
  <si>
    <t>Table DR5 - Standard Least Squares Regression Coefficients</t>
  </si>
</sst>
</file>

<file path=xl/styles.xml><?xml version="1.0" encoding="utf-8"?>
<styleSheet xmlns="http://schemas.openxmlformats.org/spreadsheetml/2006/main">
  <numFmts count="5">
    <numFmt numFmtId="164" formatCode="0.000"/>
    <numFmt numFmtId="165" formatCode="0.0"/>
    <numFmt numFmtId="166" formatCode="0.000000"/>
    <numFmt numFmtId="167" formatCode="0.00000"/>
    <numFmt numFmtId="168" formatCode="0.0000"/>
  </numFmts>
  <fonts count="14">
    <font>
      <sz val="11"/>
      <color theme="1"/>
      <name val="Calibri"/>
      <family val="2"/>
      <scheme val="minor"/>
    </font>
    <font>
      <sz val="10"/>
      <name val="Verdana"/>
      <family val="2"/>
    </font>
    <font>
      <sz val="10"/>
      <color theme="1"/>
      <name val="Myriad Pro"/>
      <family val="2"/>
    </font>
    <font>
      <i/>
      <sz val="10"/>
      <color theme="1"/>
      <name val="Myriad Pro"/>
      <family val="2"/>
    </font>
    <font>
      <vertAlign val="superscript"/>
      <sz val="10"/>
      <color theme="1"/>
      <name val="Myriad Pro"/>
      <family val="2"/>
    </font>
    <font>
      <sz val="11"/>
      <color theme="1"/>
      <name val="Myriad Pro"/>
      <family val="2"/>
    </font>
    <font>
      <sz val="10"/>
      <name val="Myriad Pro"/>
      <family val="2"/>
    </font>
    <font>
      <vertAlign val="superscript"/>
      <sz val="10"/>
      <name val="Myriad Pro"/>
      <family val="2"/>
    </font>
    <font>
      <b/>
      <sz val="10"/>
      <name val="Myriad Pro"/>
      <family val="2"/>
    </font>
    <font>
      <b/>
      <sz val="10"/>
      <color theme="1"/>
      <name val="Myriad Pro"/>
      <family val="2"/>
    </font>
    <font>
      <i/>
      <sz val="10"/>
      <name val="Myriad Pro"/>
      <family val="2"/>
    </font>
    <font>
      <sz val="11"/>
      <name val="Calibri"/>
      <family val="2"/>
      <scheme val="minor"/>
    </font>
    <font>
      <sz val="10"/>
      <color rgb="FF000000"/>
      <name val="Myriad Pro"/>
      <family val="2"/>
    </font>
    <font>
      <i/>
      <sz val="10"/>
      <color rgb="FF000000"/>
      <name val="Myriad Pro"/>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right/>
      <top style="double">
        <color indexed="64"/>
      </top>
      <bottom/>
      <diagonal/>
    </border>
    <border>
      <left/>
      <right/>
      <top style="thin">
        <color indexed="64"/>
      </top>
      <bottom style="thin">
        <color indexed="64"/>
      </bottom>
      <diagonal/>
    </border>
  </borders>
  <cellStyleXfs count="2">
    <xf numFmtId="0" fontId="0" fillId="0" borderId="0"/>
    <xf numFmtId="0" fontId="1" fillId="0" borderId="0"/>
  </cellStyleXfs>
  <cellXfs count="255">
    <xf numFmtId="0" fontId="0" fillId="0" borderId="0" xfId="0"/>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0" borderId="0" xfId="0" applyFont="1" applyFill="1" applyAlignment="1">
      <alignment wrapText="1"/>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top" wrapText="1"/>
    </xf>
    <xf numFmtId="0" fontId="2" fillId="2" borderId="0" xfId="0" applyFont="1" applyFill="1" applyAlignment="1">
      <alignment horizontal="center" vertical="top"/>
    </xf>
    <xf numFmtId="0" fontId="2" fillId="2" borderId="0" xfId="0" applyFont="1" applyFill="1" applyAlignment="1">
      <alignment horizontal="center" vertical="center"/>
    </xf>
    <xf numFmtId="0" fontId="2" fillId="0" borderId="0" xfId="0" applyFont="1" applyFill="1"/>
    <xf numFmtId="10" fontId="2" fillId="2" borderId="0" xfId="0" applyNumberFormat="1" applyFont="1" applyFill="1" applyAlignment="1">
      <alignment horizontal="center" vertical="top"/>
    </xf>
    <xf numFmtId="0" fontId="2" fillId="2" borderId="0" xfId="0" applyFont="1" applyFill="1" applyAlignment="1">
      <alignment vertical="top"/>
    </xf>
    <xf numFmtId="0" fontId="2" fillId="2" borderId="0" xfId="0" applyFont="1" applyFill="1" applyAlignment="1">
      <alignment horizontal="center" vertical="top"/>
    </xf>
    <xf numFmtId="0" fontId="2" fillId="2" borderId="0" xfId="0" applyFont="1" applyFill="1" applyAlignment="1">
      <alignment horizontal="left" vertical="top" wrapText="1"/>
    </xf>
    <xf numFmtId="0" fontId="2" fillId="0" borderId="0" xfId="0" applyFont="1" applyFill="1" applyAlignment="1">
      <alignment vertical="top"/>
    </xf>
    <xf numFmtId="0" fontId="2" fillId="0" borderId="0" xfId="0" applyFont="1" applyFill="1" applyAlignment="1">
      <alignment horizontal="center" vertical="top"/>
    </xf>
    <xf numFmtId="0" fontId="5" fillId="0" borderId="0" xfId="0" applyFont="1" applyFill="1" applyAlignment="1">
      <alignment vertical="top"/>
    </xf>
    <xf numFmtId="0" fontId="5" fillId="0" borderId="0" xfId="0" applyFont="1" applyFill="1" applyAlignment="1">
      <alignment horizontal="center" vertical="top"/>
    </xf>
    <xf numFmtId="0" fontId="5" fillId="0" borderId="0" xfId="0" applyFont="1" applyFill="1" applyAlignment="1">
      <alignment horizontal="center" vertical="center"/>
    </xf>
    <xf numFmtId="0" fontId="2" fillId="0" borderId="0" xfId="0" applyFont="1" applyFill="1" applyAlignment="1">
      <alignment horizontal="center"/>
    </xf>
    <xf numFmtId="0" fontId="2" fillId="2" borderId="0" xfId="0" applyFont="1" applyFill="1" applyBorder="1" applyAlignment="1">
      <alignment horizontal="center" vertical="top"/>
    </xf>
    <xf numFmtId="0" fontId="2" fillId="2" borderId="0" xfId="0" applyFont="1" applyFill="1" applyBorder="1" applyAlignment="1">
      <alignment horizontal="center" vertical="center"/>
    </xf>
    <xf numFmtId="0" fontId="2" fillId="0" borderId="0" xfId="0" applyFont="1" applyFill="1" applyBorder="1"/>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1" fontId="6" fillId="2"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0" fontId="6" fillId="0" borderId="0" xfId="0" applyFont="1" applyFill="1" applyAlignment="1">
      <alignment vertical="center" wrapText="1"/>
    </xf>
    <xf numFmtId="0" fontId="6" fillId="2" borderId="0" xfId="0" applyFont="1" applyFill="1" applyAlignment="1"/>
    <xf numFmtId="0" fontId="6" fillId="2" borderId="0" xfId="0" applyFont="1" applyFill="1" applyAlignment="1">
      <alignment horizontal="left"/>
    </xf>
    <xf numFmtId="164" fontId="2" fillId="2" borderId="0" xfId="0" applyNumberFormat="1" applyFont="1" applyFill="1" applyAlignment="1">
      <alignment horizontal="center"/>
    </xf>
    <xf numFmtId="1" fontId="2" fillId="2" borderId="0" xfId="0" quotePrefix="1" applyNumberFormat="1" applyFont="1" applyFill="1" applyAlignment="1">
      <alignment horizontal="center"/>
    </xf>
    <xf numFmtId="1" fontId="2" fillId="2" borderId="0" xfId="0" applyNumberFormat="1" applyFont="1" applyFill="1" applyAlignment="1">
      <alignment horizontal="center"/>
    </xf>
    <xf numFmtId="0" fontId="6" fillId="2" borderId="0" xfId="0" applyFont="1" applyFill="1" applyAlignment="1">
      <alignment horizontal="center"/>
    </xf>
    <xf numFmtId="165" fontId="2" fillId="2" borderId="0" xfId="0" applyNumberFormat="1" applyFont="1" applyFill="1" applyAlignment="1">
      <alignment horizontal="center"/>
    </xf>
    <xf numFmtId="0" fontId="6" fillId="2" borderId="0" xfId="0" applyFont="1" applyFill="1" applyAlignment="1">
      <alignment horizontal="center" vertical="top" wrapText="1"/>
    </xf>
    <xf numFmtId="0" fontId="2" fillId="2" borderId="0" xfId="0" quotePrefix="1" applyNumberFormat="1" applyFont="1" applyFill="1" applyAlignment="1">
      <alignment horizontal="center"/>
    </xf>
    <xf numFmtId="166" fontId="2" fillId="2" borderId="0" xfId="0" quotePrefix="1" applyNumberFormat="1" applyFont="1" applyFill="1" applyAlignment="1">
      <alignment horizontal="center"/>
    </xf>
    <xf numFmtId="0" fontId="2" fillId="2" borderId="0" xfId="0" applyFont="1" applyFill="1" applyAlignment="1">
      <alignment horizontal="center"/>
    </xf>
    <xf numFmtId="11" fontId="2" fillId="2" borderId="0" xfId="0" applyNumberFormat="1" applyFont="1" applyFill="1" applyAlignment="1">
      <alignment horizontal="center"/>
    </xf>
    <xf numFmtId="2" fontId="2" fillId="2" borderId="0" xfId="0" applyNumberFormat="1" applyFont="1" applyFill="1" applyAlignment="1">
      <alignment horizontal="center"/>
    </xf>
    <xf numFmtId="0" fontId="2" fillId="0" borderId="0" xfId="0" applyFont="1" applyFill="1" applyAlignment="1"/>
    <xf numFmtId="0" fontId="8" fillId="2" borderId="0" xfId="0" applyFont="1" applyFill="1" applyAlignment="1">
      <alignment horizontal="left"/>
    </xf>
    <xf numFmtId="165" fontId="9" fillId="2" borderId="0" xfId="0" applyNumberFormat="1" applyFont="1" applyFill="1" applyAlignment="1">
      <alignment horizontal="center"/>
    </xf>
    <xf numFmtId="2" fontId="9" fillId="2" borderId="0" xfId="0" applyNumberFormat="1" applyFont="1" applyFill="1" applyAlignment="1">
      <alignment horizontal="center"/>
    </xf>
    <xf numFmtId="0" fontId="10" fillId="2" borderId="0" xfId="0" applyFont="1" applyFill="1" applyAlignment="1"/>
    <xf numFmtId="0" fontId="10" fillId="2" borderId="0" xfId="0" applyFont="1" applyFill="1" applyAlignment="1">
      <alignment horizontal="left"/>
    </xf>
    <xf numFmtId="165" fontId="3" fillId="2" borderId="0" xfId="0" applyNumberFormat="1" applyFont="1" applyFill="1" applyAlignment="1">
      <alignment horizontal="center"/>
    </xf>
    <xf numFmtId="11" fontId="3" fillId="2" borderId="0" xfId="0" applyNumberFormat="1" applyFont="1" applyFill="1" applyAlignment="1">
      <alignment horizontal="center"/>
    </xf>
    <xf numFmtId="0" fontId="10" fillId="2" borderId="0" xfId="0" applyFont="1" applyFill="1" applyAlignment="1">
      <alignment horizontal="center"/>
    </xf>
    <xf numFmtId="2" fontId="3" fillId="2" borderId="0" xfId="0" applyNumberFormat="1" applyFont="1" applyFill="1" applyAlignment="1">
      <alignment horizontal="center"/>
    </xf>
    <xf numFmtId="1" fontId="3" fillId="2" borderId="0" xfId="0" applyNumberFormat="1" applyFont="1" applyFill="1" applyAlignment="1">
      <alignment horizontal="center"/>
    </xf>
    <xf numFmtId="0" fontId="3" fillId="0" borderId="0" xfId="0" applyFont="1" applyFill="1" applyAlignment="1"/>
    <xf numFmtId="0" fontId="6" fillId="2" borderId="0" xfId="0" applyFont="1" applyFill="1" applyAlignment="1"/>
    <xf numFmtId="166" fontId="2" fillId="2" borderId="0" xfId="0" applyNumberFormat="1" applyFont="1" applyFill="1" applyAlignment="1">
      <alignment horizontal="center"/>
    </xf>
    <xf numFmtId="1" fontId="9" fillId="2" borderId="0" xfId="0" applyNumberFormat="1" applyFont="1" applyFill="1" applyAlignment="1">
      <alignment horizontal="center"/>
    </xf>
    <xf numFmtId="0" fontId="3" fillId="2" borderId="0" xfId="0" applyFont="1" applyFill="1" applyAlignment="1">
      <alignment horizontal="left"/>
    </xf>
    <xf numFmtId="0" fontId="3" fillId="2" borderId="0" xfId="0" applyFont="1" applyFill="1" applyAlignment="1">
      <alignment horizontal="center"/>
    </xf>
    <xf numFmtId="0" fontId="2" fillId="2" borderId="0" xfId="0" applyFont="1" applyFill="1" applyAlignment="1">
      <alignment horizontal="left"/>
    </xf>
    <xf numFmtId="164" fontId="2" fillId="2" borderId="0" xfId="0" applyNumberFormat="1" applyFont="1" applyFill="1" applyAlignment="1">
      <alignment horizontal="center" wrapText="1"/>
    </xf>
    <xf numFmtId="1" fontId="6" fillId="2" borderId="0" xfId="0" applyNumberFormat="1" applyFont="1" applyFill="1" applyAlignment="1">
      <alignment horizontal="center"/>
    </xf>
    <xf numFmtId="1" fontId="2" fillId="2" borderId="0" xfId="0" applyNumberFormat="1" applyFont="1" applyFill="1" applyBorder="1" applyAlignment="1">
      <alignment horizontal="center"/>
    </xf>
    <xf numFmtId="0" fontId="2" fillId="2" borderId="0" xfId="0" applyFont="1" applyFill="1" applyAlignment="1">
      <alignment horizontal="center" vertical="top" wrapText="1"/>
    </xf>
    <xf numFmtId="0" fontId="9" fillId="2" borderId="0" xfId="0" applyFont="1" applyFill="1" applyAlignment="1">
      <alignment horizontal="left"/>
    </xf>
    <xf numFmtId="2" fontId="6" fillId="2" borderId="0" xfId="0" applyNumberFormat="1" applyFont="1" applyFill="1" applyAlignment="1">
      <alignment horizontal="center"/>
    </xf>
    <xf numFmtId="0" fontId="6" fillId="2" borderId="0" xfId="1" applyFont="1" applyFill="1" applyAlignment="1">
      <alignment horizontal="left"/>
    </xf>
    <xf numFmtId="49" fontId="6" fillId="2" borderId="0" xfId="0" applyNumberFormat="1" applyFont="1" applyFill="1" applyAlignment="1">
      <alignment horizontal="left"/>
    </xf>
    <xf numFmtId="49" fontId="8" fillId="2" borderId="0" xfId="0" applyNumberFormat="1" applyFont="1" applyFill="1" applyAlignment="1">
      <alignment horizontal="left"/>
    </xf>
    <xf numFmtId="49" fontId="10" fillId="2" borderId="0" xfId="0" applyNumberFormat="1" applyFont="1" applyFill="1" applyAlignment="1">
      <alignment horizontal="left"/>
    </xf>
    <xf numFmtId="1" fontId="10" fillId="2" borderId="0" xfId="0" applyNumberFormat="1" applyFont="1" applyFill="1" applyAlignment="1">
      <alignment horizontal="center"/>
    </xf>
    <xf numFmtId="164" fontId="6" fillId="2" borderId="0" xfId="1" applyNumberFormat="1" applyFont="1" applyFill="1" applyAlignment="1">
      <alignment horizontal="center"/>
    </xf>
    <xf numFmtId="0" fontId="6" fillId="2" borderId="0" xfId="0" applyFont="1" applyFill="1" applyAlignment="1">
      <alignment vertical="top"/>
    </xf>
    <xf numFmtId="49" fontId="6" fillId="2" borderId="0" xfId="0" applyNumberFormat="1" applyFont="1" applyFill="1" applyAlignment="1">
      <alignment horizontal="left" vertical="top"/>
    </xf>
    <xf numFmtId="164" fontId="2" fillId="2" borderId="0" xfId="0" applyNumberFormat="1" applyFont="1" applyFill="1" applyAlignment="1">
      <alignment horizontal="center" vertical="top" wrapText="1"/>
    </xf>
    <xf numFmtId="164" fontId="2" fillId="2" borderId="0" xfId="0" applyNumberFormat="1" applyFont="1" applyFill="1" applyAlignment="1">
      <alignment horizontal="center" vertical="top"/>
    </xf>
    <xf numFmtId="1" fontId="2" fillId="2" borderId="0" xfId="0" applyNumberFormat="1" applyFont="1" applyFill="1" applyAlignment="1">
      <alignment horizontal="center" vertical="top"/>
    </xf>
    <xf numFmtId="165" fontId="2" fillId="2" borderId="0" xfId="0" applyNumberFormat="1" applyFont="1" applyFill="1" applyAlignment="1">
      <alignment horizontal="center" vertical="top"/>
    </xf>
    <xf numFmtId="166" fontId="2" fillId="2" borderId="0" xfId="0" applyNumberFormat="1" applyFont="1" applyFill="1" applyAlignment="1">
      <alignment horizontal="center" vertical="top"/>
    </xf>
    <xf numFmtId="11" fontId="2" fillId="2" borderId="0" xfId="0" applyNumberFormat="1" applyFont="1" applyFill="1" applyAlignment="1">
      <alignment horizontal="center" vertical="top"/>
    </xf>
    <xf numFmtId="0" fontId="6" fillId="2" borderId="0" xfId="0" applyFont="1" applyFill="1" applyAlignment="1">
      <alignment horizontal="center" vertical="top"/>
    </xf>
    <xf numFmtId="2" fontId="2" fillId="2" borderId="0" xfId="0" applyNumberFormat="1" applyFont="1" applyFill="1" applyAlignment="1">
      <alignment horizontal="center" vertical="top"/>
    </xf>
    <xf numFmtId="1" fontId="6" fillId="2" borderId="0" xfId="0" applyNumberFormat="1" applyFont="1" applyFill="1" applyAlignment="1">
      <alignment horizontal="center" vertical="top"/>
    </xf>
    <xf numFmtId="0" fontId="6" fillId="2" borderId="0" xfId="0" applyFont="1" applyFill="1" applyAlignment="1">
      <alignment wrapText="1"/>
    </xf>
    <xf numFmtId="0" fontId="2" fillId="2" borderId="0" xfId="0" quotePrefix="1" applyNumberFormat="1" applyFont="1" applyFill="1" applyAlignment="1"/>
    <xf numFmtId="164" fontId="2" fillId="2" borderId="0" xfId="0" quotePrefix="1" applyNumberFormat="1" applyFont="1" applyFill="1" applyAlignment="1">
      <alignment horizontal="center"/>
    </xf>
    <xf numFmtId="165" fontId="2" fillId="2" borderId="0" xfId="0" quotePrefix="1" applyNumberFormat="1" applyFont="1" applyFill="1" applyAlignment="1">
      <alignment horizontal="center"/>
    </xf>
    <xf numFmtId="2" fontId="2" fillId="2" borderId="0" xfId="0" applyNumberFormat="1" applyFont="1" applyFill="1" applyAlignment="1"/>
    <xf numFmtId="0" fontId="6" fillId="2" borderId="0" xfId="0" applyNumberFormat="1" applyFont="1" applyFill="1" applyAlignment="1">
      <alignment horizontal="center"/>
    </xf>
    <xf numFmtId="0" fontId="6" fillId="2" borderId="0" xfId="1" applyFont="1" applyFill="1" applyAlignment="1">
      <alignment horizontal="center"/>
    </xf>
    <xf numFmtId="165" fontId="6" fillId="2" borderId="0" xfId="1" applyNumberFormat="1" applyFont="1" applyFill="1" applyAlignment="1">
      <alignment horizontal="center" wrapText="1"/>
    </xf>
    <xf numFmtId="0" fontId="6" fillId="2" borderId="0" xfId="1" applyFont="1" applyFill="1" applyAlignment="1">
      <alignment horizontal="center" vertical="top" wrapText="1"/>
    </xf>
    <xf numFmtId="0" fontId="2" fillId="2" borderId="0" xfId="0" applyFont="1" applyFill="1" applyBorder="1" applyAlignment="1">
      <alignment horizontal="left"/>
    </xf>
    <xf numFmtId="164" fontId="2" fillId="2" borderId="0" xfId="0" applyNumberFormat="1" applyFont="1" applyFill="1" applyBorder="1" applyAlignment="1">
      <alignment horizontal="center"/>
    </xf>
    <xf numFmtId="0" fontId="2" fillId="2" borderId="0" xfId="0" applyFont="1" applyFill="1" applyBorder="1" applyAlignment="1">
      <alignment horizontal="center"/>
    </xf>
    <xf numFmtId="165" fontId="2" fillId="2" borderId="0" xfId="0" applyNumberFormat="1" applyFont="1" applyFill="1" applyBorder="1" applyAlignment="1">
      <alignment horizontal="center"/>
    </xf>
    <xf numFmtId="166" fontId="2" fillId="2" borderId="0" xfId="0" applyNumberFormat="1" applyFont="1" applyFill="1" applyBorder="1" applyAlignment="1">
      <alignment horizontal="center"/>
    </xf>
    <xf numFmtId="0" fontId="6" fillId="2" borderId="0" xfId="0" applyFont="1" applyFill="1" applyBorder="1" applyAlignment="1">
      <alignment horizontal="center"/>
    </xf>
    <xf numFmtId="2" fontId="2" fillId="2" borderId="0" xfId="0" applyNumberFormat="1" applyFont="1" applyFill="1" applyBorder="1" applyAlignment="1">
      <alignment horizontal="center"/>
    </xf>
    <xf numFmtId="1" fontId="6" fillId="2" borderId="0" xfId="0" applyNumberFormat="1" applyFont="1" applyFill="1" applyBorder="1" applyAlignment="1">
      <alignment horizontal="center"/>
    </xf>
    <xf numFmtId="0" fontId="2" fillId="2" borderId="2" xfId="0" applyFont="1" applyFill="1" applyBorder="1" applyAlignment="1">
      <alignment horizontal="left"/>
    </xf>
    <xf numFmtId="0" fontId="2" fillId="2" borderId="2" xfId="0" applyFont="1" applyFill="1" applyBorder="1" applyAlignment="1">
      <alignment horizontal="center"/>
    </xf>
    <xf numFmtId="164" fontId="2" fillId="2" borderId="2" xfId="0" applyNumberFormat="1" applyFont="1" applyFill="1" applyBorder="1" applyAlignment="1">
      <alignment horizontal="center"/>
    </xf>
    <xf numFmtId="1" fontId="2" fillId="2" borderId="2" xfId="0" applyNumberFormat="1" applyFont="1" applyFill="1" applyBorder="1" applyAlignment="1">
      <alignment horizontal="center"/>
    </xf>
    <xf numFmtId="165" fontId="2" fillId="2" borderId="2" xfId="0" applyNumberFormat="1" applyFont="1" applyFill="1" applyBorder="1" applyAlignment="1">
      <alignment horizontal="center"/>
    </xf>
    <xf numFmtId="0" fontId="2" fillId="2" borderId="2" xfId="0" applyFont="1" applyFill="1" applyBorder="1" applyAlignment="1">
      <alignment horizontal="center" vertical="top" wrapText="1"/>
    </xf>
    <xf numFmtId="166" fontId="2" fillId="2" borderId="2" xfId="0" applyNumberFormat="1" applyFont="1" applyFill="1" applyBorder="1" applyAlignment="1">
      <alignment horizontal="center"/>
    </xf>
    <xf numFmtId="11" fontId="2" fillId="2" borderId="2" xfId="0" applyNumberFormat="1" applyFont="1" applyFill="1" applyBorder="1" applyAlignment="1">
      <alignment horizontal="center"/>
    </xf>
    <xf numFmtId="2" fontId="2" fillId="2" borderId="2" xfId="0" applyNumberFormat="1" applyFont="1" applyFill="1" applyBorder="1" applyAlignment="1">
      <alignment horizontal="center"/>
    </xf>
    <xf numFmtId="0" fontId="3" fillId="2" borderId="0" xfId="0" applyFont="1" applyFill="1" applyAlignment="1"/>
    <xf numFmtId="0" fontId="9" fillId="2" borderId="0" xfId="0" applyFont="1" applyFill="1" applyAlignment="1"/>
    <xf numFmtId="0" fontId="2" fillId="2" borderId="0" xfId="0" applyFont="1" applyFill="1" applyAlignment="1"/>
    <xf numFmtId="0" fontId="2" fillId="0" borderId="0" xfId="0" applyFont="1" applyFill="1" applyAlignment="1">
      <alignment horizontal="left"/>
    </xf>
    <xf numFmtId="1" fontId="2" fillId="0" borderId="0" xfId="0" applyNumberFormat="1" applyFont="1" applyFill="1" applyAlignment="1">
      <alignment horizontal="center"/>
    </xf>
    <xf numFmtId="165" fontId="2" fillId="0" borderId="0" xfId="0" applyNumberFormat="1" applyFont="1" applyFill="1" applyAlignment="1">
      <alignment horizontal="center"/>
    </xf>
    <xf numFmtId="11" fontId="2" fillId="0" borderId="0" xfId="0" applyNumberFormat="1" applyFont="1" applyFill="1" applyAlignment="1">
      <alignment horizontal="center"/>
    </xf>
    <xf numFmtId="2" fontId="2" fillId="0" borderId="0" xfId="0" applyNumberFormat="1" applyFont="1" applyFill="1" applyAlignment="1"/>
    <xf numFmtId="2" fontId="2" fillId="0" borderId="0" xfId="0" applyNumberFormat="1" applyFont="1" applyFill="1" applyAlignment="1">
      <alignment horizontal="center"/>
    </xf>
    <xf numFmtId="0" fontId="2" fillId="2" borderId="0" xfId="0" applyFont="1" applyFill="1" applyAlignment="1">
      <alignment vertical="top"/>
    </xf>
    <xf numFmtId="0" fontId="2" fillId="2" borderId="0" xfId="0" applyFont="1" applyFill="1" applyAlignment="1">
      <alignment horizontal="center" vertical="top"/>
    </xf>
    <xf numFmtId="0" fontId="2" fillId="2" borderId="0" xfId="0" applyFont="1" applyFill="1" applyAlignment="1"/>
    <xf numFmtId="0" fontId="0" fillId="0" borderId="0" xfId="0" applyFill="1"/>
    <xf numFmtId="49" fontId="6" fillId="0" borderId="0" xfId="0" applyNumberFormat="1" applyFont="1" applyFill="1" applyAlignment="1">
      <alignment horizontal="left" vertical="top"/>
    </xf>
    <xf numFmtId="0" fontId="6" fillId="0" borderId="0" xfId="0" applyFont="1" applyFill="1"/>
    <xf numFmtId="0" fontId="2" fillId="2" borderId="0" xfId="0" applyFont="1" applyFill="1" applyBorder="1" applyAlignment="1">
      <alignment vertical="top"/>
    </xf>
    <xf numFmtId="0" fontId="2" fillId="0" borderId="0" xfId="0" applyFont="1" applyFill="1" applyBorder="1" applyAlignment="1">
      <alignment vertical="top"/>
    </xf>
    <xf numFmtId="1" fontId="2" fillId="2" borderId="0" xfId="0" applyNumberFormat="1" applyFont="1" applyFill="1" applyBorder="1" applyAlignment="1">
      <alignment horizontal="center" vertical="top"/>
    </xf>
    <xf numFmtId="0" fontId="6" fillId="2" borderId="0" xfId="0" applyFont="1" applyFill="1" applyBorder="1" applyAlignment="1">
      <alignment horizontal="left" vertical="top"/>
    </xf>
    <xf numFmtId="0" fontId="2" fillId="2" borderId="0" xfId="0" applyFont="1" applyFill="1" applyBorder="1"/>
    <xf numFmtId="2" fontId="2" fillId="2" borderId="0" xfId="0" applyNumberFormat="1" applyFont="1" applyFill="1" applyBorder="1" applyAlignment="1">
      <alignment horizontal="center" vertical="top"/>
    </xf>
    <xf numFmtId="0" fontId="6" fillId="2" borderId="0" xfId="0" applyFont="1" applyFill="1" applyBorder="1" applyAlignment="1">
      <alignment horizontal="center" vertical="top"/>
    </xf>
    <xf numFmtId="49" fontId="6" fillId="2" borderId="0" xfId="0" applyNumberFormat="1" applyFont="1" applyFill="1" applyBorder="1" applyAlignment="1">
      <alignment horizontal="left" vertical="top"/>
    </xf>
    <xf numFmtId="0" fontId="2" fillId="0" borderId="0" xfId="0" applyFont="1"/>
    <xf numFmtId="0" fontId="2" fillId="2" borderId="0" xfId="0" applyFont="1" applyFill="1"/>
    <xf numFmtId="0" fontId="2" fillId="2" borderId="0" xfId="0" applyFont="1" applyFill="1" applyAlignment="1">
      <alignment horizontal="left" vertical="top"/>
    </xf>
    <xf numFmtId="0" fontId="6" fillId="2" borderId="0" xfId="0" applyFont="1" applyFill="1"/>
    <xf numFmtId="2" fontId="2" fillId="2" borderId="1" xfId="0" applyNumberFormat="1" applyFont="1" applyFill="1" applyBorder="1" applyAlignment="1">
      <alignment horizontal="center" vertical="center" wrapText="1"/>
    </xf>
    <xf numFmtId="0" fontId="8" fillId="0" borderId="0" xfId="0" applyFont="1" applyFill="1" applyAlignment="1">
      <alignment vertical="center" wrapText="1"/>
    </xf>
    <xf numFmtId="164" fontId="6" fillId="2" borderId="0" xfId="0" applyNumberFormat="1" applyFont="1" applyFill="1" applyAlignment="1">
      <alignment horizontal="center"/>
    </xf>
    <xf numFmtId="165" fontId="6" fillId="2" borderId="0" xfId="0" applyNumberFormat="1" applyFont="1" applyFill="1" applyAlignment="1">
      <alignment horizontal="center"/>
    </xf>
    <xf numFmtId="166" fontId="6" fillId="2" borderId="0" xfId="0" applyNumberFormat="1" applyFont="1" applyFill="1" applyAlignment="1">
      <alignment horizontal="center"/>
    </xf>
    <xf numFmtId="0" fontId="9" fillId="2" borderId="0" xfId="0" applyFont="1" applyFill="1"/>
    <xf numFmtId="0" fontId="9" fillId="2" borderId="0" xfId="0" applyFont="1" applyFill="1" applyAlignment="1">
      <alignment horizontal="center"/>
    </xf>
    <xf numFmtId="0" fontId="3" fillId="2" borderId="0" xfId="0" applyFont="1" applyFill="1"/>
    <xf numFmtId="0" fontId="3" fillId="0" borderId="0" xfId="0" applyFont="1" applyFill="1"/>
    <xf numFmtId="0" fontId="6" fillId="2" borderId="0" xfId="0" applyFont="1" applyFill="1" applyBorder="1" applyAlignment="1">
      <alignment vertical="top" wrapText="1"/>
    </xf>
    <xf numFmtId="1" fontId="2" fillId="2" borderId="0" xfId="0" applyNumberFormat="1" applyFont="1" applyFill="1" applyAlignment="1">
      <alignment horizontal="center" vertical="top" wrapText="1"/>
    </xf>
    <xf numFmtId="2" fontId="6" fillId="2" borderId="0" xfId="0" applyNumberFormat="1" applyFont="1" applyFill="1" applyAlignment="1">
      <alignment horizontal="center" vertical="top"/>
    </xf>
    <xf numFmtId="165" fontId="2" fillId="2" borderId="0" xfId="0" applyNumberFormat="1" applyFont="1" applyFill="1" applyAlignment="1">
      <alignment horizontal="center" vertical="top" wrapText="1"/>
    </xf>
    <xf numFmtId="166" fontId="6" fillId="2" borderId="0" xfId="0" applyNumberFormat="1" applyFont="1" applyFill="1" applyAlignment="1">
      <alignment horizontal="center" vertical="top" wrapText="1"/>
    </xf>
    <xf numFmtId="2" fontId="2" fillId="2" borderId="0" xfId="0" applyNumberFormat="1" applyFont="1" applyFill="1" applyAlignment="1">
      <alignment horizontal="center" vertical="top" wrapText="1"/>
    </xf>
    <xf numFmtId="2" fontId="6" fillId="2" borderId="0" xfId="0" applyNumberFormat="1" applyFont="1" applyFill="1" applyAlignment="1">
      <alignment horizontal="center" vertical="top" wrapText="1"/>
    </xf>
    <xf numFmtId="0" fontId="8" fillId="2" borderId="0" xfId="0" applyFont="1" applyFill="1" applyBorder="1" applyAlignment="1">
      <alignment vertical="top" wrapText="1"/>
    </xf>
    <xf numFmtId="0" fontId="8" fillId="2" borderId="0" xfId="0" applyFont="1" applyFill="1" applyAlignment="1">
      <alignment horizontal="center" vertical="top"/>
    </xf>
    <xf numFmtId="0" fontId="9" fillId="2" borderId="0" xfId="0" applyFont="1" applyFill="1" applyAlignment="1">
      <alignment horizontal="center" vertical="top"/>
    </xf>
    <xf numFmtId="2" fontId="9" fillId="2" borderId="0" xfId="0" applyNumberFormat="1" applyFont="1" applyFill="1" applyAlignment="1">
      <alignment horizontal="center" vertical="top"/>
    </xf>
    <xf numFmtId="0" fontId="3" fillId="2" borderId="0" xfId="0" applyFont="1" applyFill="1" applyAlignment="1">
      <alignment horizontal="left" vertical="top" wrapText="1"/>
    </xf>
    <xf numFmtId="0" fontId="10" fillId="2" borderId="0" xfId="0" applyFont="1" applyFill="1" applyBorder="1" applyAlignment="1">
      <alignment vertical="top" wrapText="1"/>
    </xf>
    <xf numFmtId="0" fontId="10" fillId="2" borderId="0" xfId="0" applyFont="1" applyFill="1" applyAlignment="1">
      <alignment horizontal="center" vertical="top"/>
    </xf>
    <xf numFmtId="0" fontId="3" fillId="2" borderId="0" xfId="0" applyFont="1" applyFill="1" applyAlignment="1">
      <alignment horizontal="center" vertical="top"/>
    </xf>
    <xf numFmtId="2" fontId="3" fillId="2" borderId="0" xfId="0" applyNumberFormat="1" applyFont="1" applyFill="1" applyAlignment="1">
      <alignment horizontal="center" vertical="top"/>
    </xf>
    <xf numFmtId="0" fontId="3" fillId="0" borderId="0" xfId="0" applyFont="1" applyFill="1" applyAlignment="1">
      <alignment vertical="top"/>
    </xf>
    <xf numFmtId="49" fontId="2" fillId="2" borderId="0" xfId="0" applyNumberFormat="1" applyFont="1" applyFill="1"/>
    <xf numFmtId="49" fontId="2" fillId="2" borderId="0" xfId="0" applyNumberFormat="1" applyFont="1" applyFill="1" applyAlignment="1"/>
    <xf numFmtId="0" fontId="2" fillId="2" borderId="0" xfId="0" applyFont="1" applyFill="1" applyAlignment="1">
      <alignment horizontal="center" wrapText="1"/>
    </xf>
    <xf numFmtId="0" fontId="3" fillId="2" borderId="0" xfId="0" applyFont="1" applyFill="1" applyBorder="1" applyAlignment="1">
      <alignment horizontal="left"/>
    </xf>
    <xf numFmtId="0" fontId="2" fillId="2" borderId="2" xfId="0" applyFont="1" applyFill="1" applyBorder="1"/>
    <xf numFmtId="167" fontId="2" fillId="2" borderId="0" xfId="0" applyNumberFormat="1" applyFont="1" applyFill="1" applyAlignment="1">
      <alignment horizontal="center"/>
    </xf>
    <xf numFmtId="167" fontId="2" fillId="0" borderId="0" xfId="0" applyNumberFormat="1" applyFont="1" applyFill="1" applyAlignment="1">
      <alignment horizontal="center"/>
    </xf>
    <xf numFmtId="164" fontId="6" fillId="2" borderId="0" xfId="0" applyNumberFormat="1" applyFont="1" applyFill="1" applyAlignment="1">
      <alignment horizontal="center" vertical="top"/>
    </xf>
    <xf numFmtId="0" fontId="8" fillId="2" borderId="0" xfId="0" applyFont="1" applyFill="1" applyBorder="1" applyAlignment="1">
      <alignment horizontal="left" vertical="top"/>
    </xf>
    <xf numFmtId="1" fontId="9" fillId="2" borderId="0" xfId="0" applyNumberFormat="1" applyFont="1" applyFill="1" applyAlignment="1">
      <alignment horizontal="center" vertical="top"/>
    </xf>
    <xf numFmtId="0" fontId="10" fillId="2" borderId="0" xfId="0" applyFont="1" applyFill="1" applyBorder="1" applyAlignment="1">
      <alignment horizontal="left" vertical="top"/>
    </xf>
    <xf numFmtId="1" fontId="3" fillId="2" borderId="0" xfId="0" applyNumberFormat="1" applyFont="1" applyFill="1" applyAlignment="1">
      <alignment horizontal="center" vertical="top"/>
    </xf>
    <xf numFmtId="0" fontId="11" fillId="0" borderId="0" xfId="0" applyFont="1" applyFill="1"/>
    <xf numFmtId="1" fontId="12" fillId="2" borderId="0" xfId="0" applyNumberFormat="1" applyFont="1" applyFill="1" applyBorder="1" applyAlignment="1">
      <alignment horizontal="center" vertical="top"/>
    </xf>
    <xf numFmtId="0" fontId="12" fillId="2" borderId="0" xfId="0" applyFont="1" applyFill="1" applyBorder="1" applyAlignment="1">
      <alignment horizontal="center" vertical="top"/>
    </xf>
    <xf numFmtId="2" fontId="12" fillId="2" borderId="0" xfId="0" applyNumberFormat="1" applyFont="1" applyFill="1" applyBorder="1" applyAlignment="1">
      <alignment horizontal="center" vertical="top"/>
    </xf>
    <xf numFmtId="1" fontId="13" fillId="2" borderId="0" xfId="0" applyNumberFormat="1" applyFont="1" applyFill="1" applyBorder="1" applyAlignment="1">
      <alignment horizontal="center" vertical="top"/>
    </xf>
    <xf numFmtId="2" fontId="13" fillId="2" borderId="0" xfId="0" applyNumberFormat="1" applyFont="1" applyFill="1" applyBorder="1" applyAlignment="1">
      <alignment horizontal="center" vertical="top"/>
    </xf>
    <xf numFmtId="49" fontId="9" fillId="2" borderId="0" xfId="0" applyNumberFormat="1" applyFont="1" applyFill="1"/>
    <xf numFmtId="49" fontId="3" fillId="2" borderId="0" xfId="0" applyNumberFormat="1" applyFont="1" applyFill="1"/>
    <xf numFmtId="0" fontId="8" fillId="2" borderId="0" xfId="0" applyFont="1" applyFill="1"/>
    <xf numFmtId="1" fontId="8" fillId="2" borderId="0" xfId="0" applyNumberFormat="1" applyFont="1" applyFill="1" applyAlignment="1">
      <alignment horizontal="center"/>
    </xf>
    <xf numFmtId="2" fontId="8" fillId="2" borderId="0" xfId="0" applyNumberFormat="1" applyFont="1" applyFill="1" applyAlignment="1">
      <alignment horizontal="center"/>
    </xf>
    <xf numFmtId="0" fontId="10" fillId="2" borderId="0" xfId="0" applyFont="1" applyFill="1"/>
    <xf numFmtId="2" fontId="10" fillId="2" borderId="0" xfId="0" applyNumberFormat="1" applyFont="1" applyFill="1" applyAlignment="1">
      <alignment horizontal="center"/>
    </xf>
    <xf numFmtId="0" fontId="3" fillId="2" borderId="2" xfId="0" applyFont="1" applyFill="1" applyBorder="1"/>
    <xf numFmtId="1" fontId="3" fillId="2" borderId="2" xfId="0" applyNumberFormat="1" applyFont="1" applyFill="1" applyBorder="1" applyAlignment="1">
      <alignment horizontal="center"/>
    </xf>
    <xf numFmtId="2" fontId="3" fillId="2" borderId="2" xfId="0" applyNumberFormat="1" applyFont="1" applyFill="1" applyBorder="1" applyAlignment="1">
      <alignment horizontal="center"/>
    </xf>
    <xf numFmtId="0" fontId="2" fillId="2" borderId="1" xfId="0" applyFont="1" applyFill="1" applyBorder="1"/>
    <xf numFmtId="49" fontId="2" fillId="2" borderId="0" xfId="0" applyNumberFormat="1" applyFont="1" applyFill="1" applyAlignment="1">
      <alignment horizontal="center" vertical="center"/>
    </xf>
    <xf numFmtId="2" fontId="2" fillId="2" borderId="0" xfId="0" applyNumberFormat="1" applyFont="1" applyFill="1" applyBorder="1" applyAlignment="1">
      <alignment horizontal="center" vertical="center" wrapText="1"/>
    </xf>
    <xf numFmtId="2" fontId="2" fillId="2" borderId="0" xfId="0" applyNumberFormat="1" applyFont="1" applyFill="1" applyAlignment="1">
      <alignment horizontal="center" vertical="center"/>
    </xf>
    <xf numFmtId="2" fontId="2" fillId="2" borderId="0" xfId="0" applyNumberFormat="1" applyFont="1" applyFill="1" applyBorder="1" applyAlignment="1">
      <alignment horizontal="center" vertical="center"/>
    </xf>
    <xf numFmtId="0" fontId="2" fillId="0" borderId="0" xfId="0" applyFont="1" applyFill="1" applyBorder="1" applyAlignment="1"/>
    <xf numFmtId="0" fontId="5" fillId="0" borderId="0" xfId="0" applyFont="1" applyFill="1" applyAlignment="1"/>
    <xf numFmtId="0" fontId="2" fillId="2" borderId="3" xfId="0" applyFont="1" applyFill="1" applyBorder="1" applyAlignment="1">
      <alignment vertical="top"/>
    </xf>
    <xf numFmtId="0" fontId="2" fillId="2" borderId="3" xfId="0" applyFont="1" applyFill="1" applyBorder="1" applyAlignment="1"/>
    <xf numFmtId="0" fontId="6" fillId="0" borderId="0" xfId="0" applyFont="1" applyFill="1" applyBorder="1" applyAlignment="1">
      <alignment horizontal="center"/>
    </xf>
    <xf numFmtId="0" fontId="2" fillId="2" borderId="5" xfId="0" applyFont="1" applyFill="1" applyBorder="1" applyAlignment="1"/>
    <xf numFmtId="0" fontId="6" fillId="0" borderId="0" xfId="0" applyFont="1" applyFill="1" applyBorder="1"/>
    <xf numFmtId="0" fontId="2" fillId="3" borderId="0" xfId="0" applyFont="1" applyFill="1"/>
    <xf numFmtId="0" fontId="2" fillId="3" borderId="0" xfId="0" applyFont="1" applyFill="1" applyAlignment="1">
      <alignment horizontal="center"/>
    </xf>
    <xf numFmtId="0" fontId="2" fillId="0" borderId="0" xfId="0" applyFont="1" applyAlignment="1">
      <alignment horizontal="center"/>
    </xf>
    <xf numFmtId="0" fontId="2" fillId="2" borderId="0" xfId="0" applyFont="1" applyFill="1" applyBorder="1" applyAlignment="1">
      <alignment vertical="top"/>
    </xf>
    <xf numFmtId="0" fontId="2" fillId="2" borderId="0" xfId="0" applyFont="1" applyFill="1" applyAlignment="1">
      <alignment horizontal="center" vertical="top"/>
    </xf>
    <xf numFmtId="0" fontId="2" fillId="2" borderId="0" xfId="0" applyFont="1" applyFill="1" applyAlignment="1">
      <alignment horizontal="center" vertical="top" wrapText="1"/>
    </xf>
    <xf numFmtId="0" fontId="6" fillId="2" borderId="0" xfId="0" applyFont="1" applyFill="1" applyAlignment="1"/>
    <xf numFmtId="0" fontId="6" fillId="2" borderId="0" xfId="0" applyFont="1" applyFill="1" applyBorder="1" applyAlignment="1"/>
    <xf numFmtId="0" fontId="2" fillId="2" borderId="0" xfId="0" applyFont="1" applyFill="1" applyAlignment="1">
      <alignment horizontal="center" vertical="top"/>
    </xf>
    <xf numFmtId="0" fontId="2" fillId="2" borderId="0" xfId="0" applyNumberFormat="1" applyFont="1" applyFill="1" applyAlignment="1">
      <alignment horizontal="center" vertical="center"/>
    </xf>
    <xf numFmtId="0" fontId="6" fillId="2" borderId="2" xfId="0" applyFont="1" applyFill="1" applyBorder="1" applyAlignment="1"/>
    <xf numFmtId="0" fontId="5" fillId="2" borderId="2" xfId="0" applyFont="1" applyFill="1" applyBorder="1" applyAlignment="1">
      <alignment horizontal="center" vertical="top" wrapText="1"/>
    </xf>
    <xf numFmtId="0" fontId="6" fillId="2" borderId="2" xfId="0" applyFont="1" applyFill="1" applyBorder="1" applyAlignment="1">
      <alignment horizontal="center"/>
    </xf>
    <xf numFmtId="1" fontId="6" fillId="2" borderId="2" xfId="0" applyNumberFormat="1" applyFont="1" applyFill="1" applyBorder="1" applyAlignment="1">
      <alignment horizontal="center"/>
    </xf>
    <xf numFmtId="0" fontId="2" fillId="0" borderId="2" xfId="0" applyFont="1" applyFill="1" applyBorder="1" applyAlignment="1"/>
    <xf numFmtId="166" fontId="6" fillId="2" borderId="0" xfId="0" applyNumberFormat="1" applyFont="1" applyFill="1" applyAlignment="1">
      <alignment horizontal="center" vertical="top"/>
    </xf>
    <xf numFmtId="164" fontId="2" fillId="2" borderId="0" xfId="0" applyNumberFormat="1" applyFont="1" applyFill="1" applyBorder="1" applyAlignment="1">
      <alignment horizontal="center" vertical="top" wrapText="1"/>
    </xf>
    <xf numFmtId="164" fontId="2" fillId="2" borderId="0" xfId="0" applyNumberFormat="1" applyFont="1" applyFill="1" applyBorder="1" applyAlignment="1">
      <alignment horizontal="center" vertical="top"/>
    </xf>
    <xf numFmtId="165" fontId="2" fillId="2" borderId="0" xfId="0" applyNumberFormat="1" applyFont="1" applyFill="1" applyBorder="1" applyAlignment="1">
      <alignment horizontal="center" vertical="top"/>
    </xf>
    <xf numFmtId="0" fontId="2" fillId="2" borderId="5" xfId="0" applyFont="1" applyFill="1" applyBorder="1"/>
    <xf numFmtId="168" fontId="2" fillId="2" borderId="5" xfId="0" applyNumberFormat="1" applyFont="1" applyFill="1" applyBorder="1" applyAlignment="1">
      <alignment horizontal="center"/>
    </xf>
    <xf numFmtId="168" fontId="2" fillId="2" borderId="0" xfId="0" applyNumberFormat="1" applyFont="1" applyFill="1" applyAlignment="1">
      <alignment horizontal="center"/>
    </xf>
    <xf numFmtId="168" fontId="2" fillId="2" borderId="2" xfId="0" applyNumberFormat="1" applyFont="1" applyFill="1" applyBorder="1" applyAlignment="1">
      <alignment horizontal="center"/>
    </xf>
    <xf numFmtId="0" fontId="2" fillId="2" borderId="0" xfId="0" applyFont="1" applyFill="1" applyBorder="1" applyAlignment="1">
      <alignment vertical="top"/>
    </xf>
    <xf numFmtId="0" fontId="0" fillId="2" borderId="0" xfId="0" applyFill="1" applyBorder="1" applyAlignment="1">
      <alignment vertical="top"/>
    </xf>
    <xf numFmtId="0" fontId="6" fillId="2" borderId="0" xfId="0" applyFont="1" applyFill="1" applyAlignment="1">
      <alignment vertical="top"/>
    </xf>
    <xf numFmtId="0" fontId="0" fillId="0" borderId="0" xfId="0" applyAlignment="1">
      <alignment vertical="top"/>
    </xf>
    <xf numFmtId="0" fontId="0" fillId="2" borderId="0" xfId="0" applyFill="1" applyAlignment="1">
      <alignment vertical="top"/>
    </xf>
    <xf numFmtId="0" fontId="2" fillId="2" borderId="0" xfId="0" applyFont="1" applyFill="1" applyAlignment="1">
      <alignment horizontal="center" vertical="top"/>
    </xf>
    <xf numFmtId="0" fontId="2" fillId="2" borderId="0" xfId="0" applyFont="1" applyFill="1" applyAlignment="1">
      <alignment horizontal="center" vertical="top" wrapText="1"/>
    </xf>
    <xf numFmtId="0" fontId="5" fillId="2" borderId="0" xfId="0" applyFont="1" applyFill="1" applyAlignment="1">
      <alignment horizontal="center" vertical="top" wrapText="1"/>
    </xf>
    <xf numFmtId="0" fontId="6" fillId="2" borderId="0" xfId="0" applyFont="1" applyFill="1" applyAlignment="1">
      <alignment horizontal="center" vertical="top" wrapText="1"/>
    </xf>
    <xf numFmtId="0" fontId="2" fillId="2" borderId="0" xfId="0" quotePrefix="1" applyNumberFormat="1" applyFont="1" applyFill="1" applyAlignment="1">
      <alignment horizontal="center" vertical="top" wrapText="1"/>
    </xf>
    <xf numFmtId="0" fontId="6" fillId="2" borderId="0" xfId="0" applyFont="1" applyFill="1" applyAlignment="1"/>
    <xf numFmtId="0" fontId="2" fillId="2" borderId="0" xfId="0" applyFont="1" applyFill="1" applyAlignment="1"/>
    <xf numFmtId="0" fontId="6" fillId="2" borderId="4" xfId="0" applyFont="1" applyFill="1" applyBorder="1" applyAlignment="1">
      <alignment horizontal="center" vertical="top" wrapText="1"/>
    </xf>
    <xf numFmtId="0" fontId="2" fillId="2" borderId="0" xfId="0" applyFont="1" applyFill="1" applyAlignment="1">
      <alignment horizontal="center" wrapText="1"/>
    </xf>
    <xf numFmtId="0" fontId="2" fillId="2" borderId="0" xfId="0" applyFont="1" applyFill="1" applyAlignment="1">
      <alignment vertical="center"/>
    </xf>
    <xf numFmtId="0" fontId="2" fillId="2" borderId="0" xfId="0" applyFont="1" applyFill="1" applyAlignment="1">
      <alignment wrapText="1"/>
    </xf>
    <xf numFmtId="0" fontId="2" fillId="2" borderId="3" xfId="0" applyFont="1" applyFill="1" applyBorder="1" applyAlignment="1">
      <alignment wrapText="1"/>
    </xf>
    <xf numFmtId="0" fontId="0" fillId="0" borderId="0" xfId="0" applyAlignment="1">
      <alignment wrapText="1"/>
    </xf>
    <xf numFmtId="0" fontId="2" fillId="2" borderId="3" xfId="0" applyFont="1" applyFill="1" applyBorder="1" applyAlignment="1">
      <alignment horizontal="center" wrapText="1"/>
    </xf>
    <xf numFmtId="0" fontId="2" fillId="0" borderId="1" xfId="0" applyFont="1" applyBorder="1" applyAlignment="1">
      <alignment horizontal="center" wrapText="1"/>
    </xf>
    <xf numFmtId="0" fontId="2" fillId="2" borderId="1" xfId="0" applyFont="1" applyFill="1" applyBorder="1" applyAlignment="1">
      <alignment horizontal="center" wrapText="1"/>
    </xf>
    <xf numFmtId="0" fontId="2" fillId="2" borderId="3" xfId="0" applyFont="1" applyFill="1" applyBorder="1" applyAlignment="1">
      <alignment horizontal="left" vertical="center"/>
    </xf>
    <xf numFmtId="0" fontId="2" fillId="2" borderId="1" xfId="0" applyFont="1" applyFill="1" applyBorder="1" applyAlignment="1">
      <alignment horizontal="left" vertical="center"/>
    </xf>
    <xf numFmtId="0" fontId="5" fillId="2" borderId="5" xfId="0" applyFont="1" applyFill="1" applyBorder="1" applyAlignment="1">
      <alignment horizontal="center" vertical="center"/>
    </xf>
    <xf numFmtId="0" fontId="0" fillId="2" borderId="5" xfId="0" applyFill="1" applyBorder="1" applyAlignment="1">
      <alignment horizontal="center" vertical="center"/>
    </xf>
    <xf numFmtId="0" fontId="2" fillId="2" borderId="5" xfId="0" applyFont="1" applyFill="1" applyBorder="1" applyAlignment="1">
      <alignment horizontal="center" vertical="center"/>
    </xf>
    <xf numFmtId="0" fontId="0" fillId="2" borderId="5" xfId="0" applyFill="1" applyBorder="1" applyAlignment="1">
      <alignment horizontal="center"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wrapText="1"/>
    </xf>
  </cellXfs>
  <cellStyles count="2">
    <cellStyle name="Normal" xfId="0" builtinId="0"/>
    <cellStyle name="Normal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Q125"/>
  <sheetViews>
    <sheetView zoomScaleNormal="100" workbookViewId="0">
      <pane xSplit="1" ySplit="2" topLeftCell="L113" activePane="bottomRight" state="frozen"/>
      <selection pane="topRight" activeCell="B1" sqref="B1"/>
      <selection pane="bottomLeft" activeCell="A2" sqref="A2"/>
      <selection pane="bottomRight" sqref="A1:Q125"/>
    </sheetView>
  </sheetViews>
  <sheetFormatPr defaultRowHeight="15.95" customHeight="1"/>
  <cols>
    <col min="1" max="1" width="25" style="16" bestFit="1" customWidth="1"/>
    <col min="2" max="2" width="49.140625" style="17" customWidth="1"/>
    <col min="3" max="3" width="10.5703125" style="18" customWidth="1"/>
    <col min="4" max="4" width="8.28515625" style="18" customWidth="1"/>
    <col min="5" max="5" width="13.42578125" style="18" customWidth="1"/>
    <col min="6" max="6" width="14.5703125" style="18" customWidth="1"/>
    <col min="7" max="7" width="11.85546875" style="18" customWidth="1"/>
    <col min="8" max="8" width="14.5703125" style="18" customWidth="1"/>
    <col min="9" max="9" width="50.85546875" style="17" customWidth="1"/>
    <col min="10" max="10" width="12.140625" style="17" bestFit="1" customWidth="1"/>
    <col min="11" max="11" width="23" style="17" bestFit="1" customWidth="1"/>
    <col min="12" max="12" width="20.7109375" style="17" bestFit="1" customWidth="1"/>
    <col min="13" max="13" width="19.7109375" style="17" customWidth="1"/>
    <col min="14" max="14" width="17.5703125" style="17" bestFit="1" customWidth="1"/>
    <col min="15" max="15" width="28" style="17" bestFit="1" customWidth="1"/>
    <col min="16" max="16" width="15.5703125" style="17" bestFit="1" customWidth="1"/>
    <col min="17" max="17" width="21.85546875" style="17" bestFit="1" customWidth="1"/>
    <col min="18" max="16384" width="9.140625" style="197"/>
  </cols>
  <sheetData>
    <row r="1" spans="1:17" ht="15.95" customHeight="1">
      <c r="A1" s="249" t="s">
        <v>2852</v>
      </c>
      <c r="B1" s="250"/>
      <c r="C1" s="250"/>
      <c r="D1" s="250"/>
      <c r="E1" s="250"/>
      <c r="F1" s="250"/>
      <c r="G1" s="250"/>
      <c r="H1" s="250"/>
      <c r="I1" s="250"/>
      <c r="J1" s="250"/>
      <c r="K1" s="250"/>
      <c r="L1" s="250"/>
      <c r="M1" s="250"/>
      <c r="N1" s="250"/>
      <c r="O1" s="250"/>
      <c r="P1" s="250"/>
      <c r="Q1" s="250"/>
    </row>
    <row r="2" spans="1:17" s="3" customFormat="1" ht="47.25" customHeight="1" thickBot="1">
      <c r="A2" s="2" t="s">
        <v>0</v>
      </c>
      <c r="B2" s="2" t="s">
        <v>1</v>
      </c>
      <c r="C2" s="2" t="s">
        <v>2123</v>
      </c>
      <c r="D2" s="2" t="s">
        <v>2124</v>
      </c>
      <c r="E2" s="2" t="s">
        <v>2686</v>
      </c>
      <c r="F2" s="2" t="s">
        <v>2693</v>
      </c>
      <c r="G2" s="2" t="s">
        <v>2687</v>
      </c>
      <c r="H2" s="2" t="s">
        <v>2694</v>
      </c>
      <c r="I2" s="2" t="s">
        <v>2125</v>
      </c>
      <c r="J2" s="2" t="s">
        <v>2</v>
      </c>
      <c r="K2" s="2" t="s">
        <v>2126</v>
      </c>
      <c r="L2" s="2" t="s">
        <v>2127</v>
      </c>
      <c r="M2" s="2" t="s">
        <v>2128</v>
      </c>
      <c r="N2" s="2" t="s">
        <v>2129</v>
      </c>
      <c r="O2" s="2" t="s">
        <v>2130</v>
      </c>
      <c r="P2" s="2" t="s">
        <v>2131</v>
      </c>
      <c r="Q2" s="2" t="s">
        <v>2132</v>
      </c>
    </row>
    <row r="3" spans="1:17" s="3" customFormat="1" ht="16.350000000000001" customHeight="1" thickTop="1">
      <c r="A3" s="4" t="s">
        <v>2108</v>
      </c>
      <c r="B3" s="5" t="s">
        <v>2109</v>
      </c>
      <c r="C3" s="5">
        <v>0</v>
      </c>
      <c r="D3" s="5">
        <v>26</v>
      </c>
      <c r="E3" s="193"/>
      <c r="F3" s="193"/>
      <c r="G3" s="193">
        <v>93.55</v>
      </c>
      <c r="H3" s="193">
        <v>12.81</v>
      </c>
      <c r="I3" s="5" t="s">
        <v>2110</v>
      </c>
      <c r="J3" s="5" t="s">
        <v>2111</v>
      </c>
      <c r="K3" s="6">
        <v>5.0999999999999996</v>
      </c>
      <c r="L3" s="5" t="s">
        <v>143</v>
      </c>
      <c r="M3" s="120" t="s">
        <v>2133</v>
      </c>
      <c r="N3" s="5" t="s">
        <v>143</v>
      </c>
      <c r="O3" s="6" t="s">
        <v>140</v>
      </c>
      <c r="P3" s="6">
        <v>1.51</v>
      </c>
      <c r="Q3" s="6">
        <v>2.7</v>
      </c>
    </row>
    <row r="4" spans="1:17" s="43" customFormat="1" ht="16.350000000000001" customHeight="1">
      <c r="A4" s="119" t="s">
        <v>7</v>
      </c>
      <c r="B4" s="120" t="s">
        <v>62</v>
      </c>
      <c r="C4" s="8">
        <v>16</v>
      </c>
      <c r="D4" s="8">
        <v>0</v>
      </c>
      <c r="E4" s="194">
        <v>8.2062499999999989</v>
      </c>
      <c r="F4" s="194">
        <v>0.66937499999999983</v>
      </c>
      <c r="G4" s="194"/>
      <c r="H4" s="194"/>
      <c r="I4" s="120" t="s">
        <v>155</v>
      </c>
      <c r="J4" s="120" t="s">
        <v>131</v>
      </c>
      <c r="K4" s="120" t="s">
        <v>140</v>
      </c>
      <c r="L4" s="120" t="s">
        <v>159</v>
      </c>
      <c r="M4" s="120" t="s">
        <v>140</v>
      </c>
      <c r="N4" s="120" t="s">
        <v>142</v>
      </c>
      <c r="O4" s="120">
        <v>172</v>
      </c>
      <c r="P4" s="120" t="s">
        <v>140</v>
      </c>
      <c r="Q4" s="120" t="s">
        <v>140</v>
      </c>
    </row>
    <row r="5" spans="1:17" s="43" customFormat="1" ht="16.350000000000001" customHeight="1">
      <c r="A5" s="119" t="s">
        <v>2112</v>
      </c>
      <c r="B5" s="120" t="s">
        <v>2113</v>
      </c>
      <c r="C5" s="8">
        <v>0</v>
      </c>
      <c r="D5" s="8">
        <v>3</v>
      </c>
      <c r="E5" s="194"/>
      <c r="F5" s="194"/>
      <c r="G5" s="194">
        <v>287.92</v>
      </c>
      <c r="H5" s="194">
        <v>21.81</v>
      </c>
      <c r="I5" s="120" t="s">
        <v>133</v>
      </c>
      <c r="J5" s="120" t="s">
        <v>131</v>
      </c>
      <c r="K5" s="120">
        <v>5.0999999999999996</v>
      </c>
      <c r="L5" s="120" t="s">
        <v>143</v>
      </c>
      <c r="M5" s="10">
        <v>2.1999999999999999E-2</v>
      </c>
      <c r="N5" s="120" t="s">
        <v>143</v>
      </c>
      <c r="O5" s="120">
        <v>150</v>
      </c>
      <c r="P5" s="120" t="s">
        <v>140</v>
      </c>
      <c r="Q5" s="120">
        <v>2.4</v>
      </c>
    </row>
    <row r="6" spans="1:17" s="43" customFormat="1" ht="16.350000000000001" customHeight="1">
      <c r="A6" s="119" t="s">
        <v>8</v>
      </c>
      <c r="B6" s="120" t="s">
        <v>61</v>
      </c>
      <c r="C6" s="8">
        <v>5</v>
      </c>
      <c r="D6" s="8">
        <v>0</v>
      </c>
      <c r="E6" s="194">
        <v>2.4453333333333336</v>
      </c>
      <c r="F6" s="194">
        <v>0.22999999999999998</v>
      </c>
      <c r="G6" s="194"/>
      <c r="H6" s="194"/>
      <c r="I6" s="120" t="s">
        <v>156</v>
      </c>
      <c r="J6" s="120" t="s">
        <v>194</v>
      </c>
      <c r="K6" s="120">
        <v>5.0999999999999996</v>
      </c>
      <c r="L6" s="120" t="s">
        <v>143</v>
      </c>
      <c r="M6" s="10">
        <v>2.5000000000000001E-2</v>
      </c>
      <c r="N6" s="120" t="s">
        <v>141</v>
      </c>
      <c r="O6" s="120">
        <v>142</v>
      </c>
      <c r="P6" s="120">
        <v>1.5</v>
      </c>
      <c r="Q6" s="120">
        <v>2.7</v>
      </c>
    </row>
    <row r="7" spans="1:17" s="43" customFormat="1" ht="16.350000000000001" customHeight="1">
      <c r="A7" s="119" t="s">
        <v>9</v>
      </c>
      <c r="B7" s="120" t="s">
        <v>77</v>
      </c>
      <c r="C7" s="8">
        <v>45</v>
      </c>
      <c r="D7" s="8">
        <v>7</v>
      </c>
      <c r="E7" s="194">
        <v>3.4050000000000007</v>
      </c>
      <c r="F7" s="194">
        <v>0.31211111111111101</v>
      </c>
      <c r="G7" s="194">
        <v>7.1</v>
      </c>
      <c r="H7" s="194">
        <v>0.6</v>
      </c>
      <c r="I7" s="120" t="s">
        <v>133</v>
      </c>
      <c r="J7" s="120" t="s">
        <v>131</v>
      </c>
      <c r="K7" s="120">
        <v>6</v>
      </c>
      <c r="L7" s="120" t="s">
        <v>159</v>
      </c>
      <c r="M7" s="120">
        <v>0</v>
      </c>
      <c r="N7" s="120" t="s">
        <v>142</v>
      </c>
      <c r="O7" s="120">
        <v>165</v>
      </c>
      <c r="P7" s="120">
        <v>1.5</v>
      </c>
      <c r="Q7" s="120" t="s">
        <v>140</v>
      </c>
    </row>
    <row r="8" spans="1:17" s="43" customFormat="1" ht="16.350000000000001" customHeight="1">
      <c r="A8" s="119" t="s">
        <v>10</v>
      </c>
      <c r="B8" s="120" t="s">
        <v>64</v>
      </c>
      <c r="C8" s="8">
        <v>6</v>
      </c>
      <c r="D8" s="8">
        <v>0</v>
      </c>
      <c r="E8" s="194">
        <v>1.6083333333333332</v>
      </c>
      <c r="F8" s="194">
        <v>0.17</v>
      </c>
      <c r="G8" s="194"/>
      <c r="H8" s="194"/>
      <c r="I8" s="120" t="s">
        <v>133</v>
      </c>
      <c r="J8" s="120" t="s">
        <v>131</v>
      </c>
      <c r="K8" s="120">
        <v>5.17</v>
      </c>
      <c r="L8" s="120" t="s">
        <v>144</v>
      </c>
      <c r="M8" s="120">
        <v>0</v>
      </c>
      <c r="N8" s="120" t="s">
        <v>142</v>
      </c>
      <c r="O8" s="120">
        <v>165</v>
      </c>
      <c r="P8" s="120">
        <v>1.5</v>
      </c>
      <c r="Q8" s="120">
        <v>2.7</v>
      </c>
    </row>
    <row r="9" spans="1:17" s="43" customFormat="1" ht="16.350000000000001" customHeight="1">
      <c r="A9" s="119"/>
      <c r="B9" s="120" t="s">
        <v>65</v>
      </c>
      <c r="C9" s="8">
        <v>4</v>
      </c>
      <c r="D9" s="8">
        <v>0</v>
      </c>
      <c r="E9" s="194">
        <v>4.0962499999999995</v>
      </c>
      <c r="F9" s="194">
        <v>0.41875000000000001</v>
      </c>
      <c r="G9" s="194"/>
      <c r="H9" s="194"/>
      <c r="I9" s="120"/>
      <c r="J9" s="120"/>
      <c r="K9" s="120"/>
      <c r="L9" s="120"/>
      <c r="M9" s="120"/>
      <c r="N9" s="120"/>
      <c r="O9" s="120"/>
      <c r="P9" s="120"/>
      <c r="Q9" s="120"/>
    </row>
    <row r="10" spans="1:17" s="43" customFormat="1" ht="16.350000000000001" customHeight="1">
      <c r="A10" s="119"/>
      <c r="B10" s="120" t="s">
        <v>63</v>
      </c>
      <c r="C10" s="8">
        <v>44</v>
      </c>
      <c r="D10" s="8">
        <v>0</v>
      </c>
      <c r="E10" s="194">
        <v>1.3114444444444449</v>
      </c>
      <c r="F10" s="194">
        <v>0.1532222222222222</v>
      </c>
      <c r="G10" s="194"/>
      <c r="H10" s="194"/>
      <c r="I10" s="120"/>
      <c r="J10" s="120"/>
      <c r="K10" s="120"/>
      <c r="L10" s="120"/>
      <c r="M10" s="120"/>
      <c r="N10" s="120"/>
      <c r="O10" s="120"/>
      <c r="P10" s="120"/>
      <c r="Q10" s="120"/>
    </row>
    <row r="11" spans="1:17" s="43" customFormat="1" ht="16.350000000000001" customHeight="1">
      <c r="A11" s="119"/>
      <c r="B11" s="120" t="s">
        <v>66</v>
      </c>
      <c r="C11" s="8">
        <v>3</v>
      </c>
      <c r="D11" s="8">
        <v>0</v>
      </c>
      <c r="E11" s="194">
        <v>4.4249999999999998</v>
      </c>
      <c r="F11" s="194">
        <v>0.44833333333333331</v>
      </c>
      <c r="G11" s="194"/>
      <c r="H11" s="194"/>
      <c r="I11" s="120"/>
      <c r="J11" s="120"/>
      <c r="K11" s="120"/>
      <c r="L11" s="120"/>
      <c r="M11" s="120"/>
      <c r="N11" s="120"/>
      <c r="O11" s="120"/>
      <c r="P11" s="120"/>
      <c r="Q11" s="120"/>
    </row>
    <row r="12" spans="1:17" s="43" customFormat="1" ht="16.350000000000001" customHeight="1">
      <c r="A12" s="119" t="s">
        <v>56</v>
      </c>
      <c r="B12" s="120" t="s">
        <v>67</v>
      </c>
      <c r="C12" s="8">
        <v>2</v>
      </c>
      <c r="D12" s="8">
        <v>3</v>
      </c>
      <c r="E12" s="194">
        <v>2.605</v>
      </c>
      <c r="F12" s="194">
        <v>0.26</v>
      </c>
      <c r="G12" s="194">
        <v>3.78</v>
      </c>
      <c r="H12" s="194">
        <v>0.36</v>
      </c>
      <c r="I12" s="120" t="s">
        <v>133</v>
      </c>
      <c r="J12" s="120" t="s">
        <v>131</v>
      </c>
      <c r="K12" s="120" t="s">
        <v>140</v>
      </c>
      <c r="L12" s="120" t="s">
        <v>140</v>
      </c>
      <c r="M12" s="120" t="s">
        <v>140</v>
      </c>
      <c r="N12" s="120" t="s">
        <v>142</v>
      </c>
      <c r="O12" s="120" t="s">
        <v>140</v>
      </c>
      <c r="P12" s="120">
        <v>1.5</v>
      </c>
      <c r="Q12" s="120">
        <v>2.7</v>
      </c>
    </row>
    <row r="13" spans="1:17" s="43" customFormat="1" ht="16.350000000000001" customHeight="1">
      <c r="A13" s="119" t="s">
        <v>11</v>
      </c>
      <c r="B13" s="120" t="s">
        <v>70</v>
      </c>
      <c r="C13" s="8">
        <v>0</v>
      </c>
      <c r="D13" s="8">
        <v>12</v>
      </c>
      <c r="E13" s="194"/>
      <c r="F13" s="194"/>
      <c r="G13" s="194">
        <v>138.5</v>
      </c>
      <c r="H13" s="194">
        <v>47.8</v>
      </c>
      <c r="I13" s="120" t="s">
        <v>133</v>
      </c>
      <c r="J13" s="120" t="s">
        <v>131</v>
      </c>
      <c r="K13" s="120">
        <v>6.08</v>
      </c>
      <c r="L13" s="120" t="s">
        <v>159</v>
      </c>
      <c r="M13" s="120">
        <v>0</v>
      </c>
      <c r="N13" s="120" t="s">
        <v>142</v>
      </c>
      <c r="O13" s="120" t="s">
        <v>140</v>
      </c>
      <c r="P13" s="120">
        <v>1.5</v>
      </c>
      <c r="Q13" s="120" t="s">
        <v>161</v>
      </c>
    </row>
    <row r="14" spans="1:17" s="43" customFormat="1" ht="16.350000000000001" customHeight="1">
      <c r="A14" s="119"/>
      <c r="B14" s="120" t="s">
        <v>69</v>
      </c>
      <c r="C14" s="8">
        <v>0</v>
      </c>
      <c r="D14" s="8">
        <v>3</v>
      </c>
      <c r="E14" s="194"/>
      <c r="F14" s="194"/>
      <c r="G14" s="194">
        <v>33.5</v>
      </c>
      <c r="H14" s="194">
        <v>4.0999999999999996</v>
      </c>
      <c r="I14" s="120"/>
      <c r="J14" s="120"/>
      <c r="K14" s="120"/>
      <c r="L14" s="120"/>
      <c r="M14" s="120"/>
      <c r="N14" s="120"/>
      <c r="O14" s="120"/>
      <c r="P14" s="120"/>
      <c r="Q14" s="120"/>
    </row>
    <row r="15" spans="1:17" s="43" customFormat="1" ht="16.350000000000001" customHeight="1">
      <c r="A15" s="119"/>
      <c r="B15" s="120" t="s">
        <v>68</v>
      </c>
      <c r="C15" s="8">
        <v>0</v>
      </c>
      <c r="D15" s="8">
        <v>3</v>
      </c>
      <c r="E15" s="194"/>
      <c r="F15" s="194"/>
      <c r="G15" s="194">
        <v>17.899999999999999</v>
      </c>
      <c r="H15" s="194">
        <v>2</v>
      </c>
      <c r="I15" s="120"/>
      <c r="J15" s="120"/>
      <c r="K15" s="120"/>
      <c r="L15" s="120"/>
      <c r="M15" s="120"/>
      <c r="N15" s="120"/>
      <c r="O15" s="120"/>
      <c r="P15" s="120"/>
      <c r="Q15" s="120"/>
    </row>
    <row r="16" spans="1:17" s="43" customFormat="1" ht="16.350000000000001" customHeight="1">
      <c r="A16" s="119" t="s">
        <v>12</v>
      </c>
      <c r="B16" s="120" t="s">
        <v>71</v>
      </c>
      <c r="C16" s="8">
        <v>0</v>
      </c>
      <c r="D16" s="8">
        <v>37</v>
      </c>
      <c r="E16" s="194"/>
      <c r="F16" s="194"/>
      <c r="G16" s="194">
        <v>100.1</v>
      </c>
      <c r="H16" s="194">
        <v>8.6999999999999993</v>
      </c>
      <c r="I16" s="120" t="s">
        <v>133</v>
      </c>
      <c r="J16" s="120" t="s">
        <v>131</v>
      </c>
      <c r="K16" s="120">
        <v>5.2</v>
      </c>
      <c r="L16" s="120" t="s">
        <v>144</v>
      </c>
      <c r="M16" s="120">
        <v>0</v>
      </c>
      <c r="N16" s="120" t="s">
        <v>142</v>
      </c>
      <c r="O16" s="120" t="s">
        <v>140</v>
      </c>
      <c r="P16" s="120" t="s">
        <v>140</v>
      </c>
      <c r="Q16" s="120">
        <v>2.6</v>
      </c>
    </row>
    <row r="17" spans="1:17" s="43" customFormat="1" ht="16.350000000000001" customHeight="1">
      <c r="A17" s="119" t="s">
        <v>57</v>
      </c>
      <c r="B17" s="120" t="s">
        <v>77</v>
      </c>
      <c r="C17" s="8">
        <v>0</v>
      </c>
      <c r="D17" s="8">
        <v>39</v>
      </c>
      <c r="E17" s="194"/>
      <c r="F17" s="194"/>
      <c r="G17" s="194">
        <v>8.83</v>
      </c>
      <c r="H17" s="194">
        <v>0.74</v>
      </c>
      <c r="I17" s="120" t="s">
        <v>133</v>
      </c>
      <c r="J17" s="120" t="s">
        <v>131</v>
      </c>
      <c r="K17" s="120">
        <v>6</v>
      </c>
      <c r="L17" s="120" t="s">
        <v>159</v>
      </c>
      <c r="M17" s="120">
        <v>0</v>
      </c>
      <c r="N17" s="120" t="s">
        <v>142</v>
      </c>
      <c r="O17" s="120">
        <v>165</v>
      </c>
      <c r="P17" s="120">
        <v>1.5</v>
      </c>
      <c r="Q17" s="120" t="s">
        <v>140</v>
      </c>
    </row>
    <row r="18" spans="1:17" s="43" customFormat="1" ht="16.350000000000001" customHeight="1">
      <c r="A18" s="119" t="s">
        <v>13</v>
      </c>
      <c r="B18" s="120" t="s">
        <v>73</v>
      </c>
      <c r="C18" s="8">
        <v>0</v>
      </c>
      <c r="D18" s="8">
        <v>14</v>
      </c>
      <c r="E18" s="194"/>
      <c r="F18" s="194"/>
      <c r="G18" s="194">
        <v>28.37</v>
      </c>
      <c r="H18" s="194">
        <v>1.96</v>
      </c>
      <c r="I18" s="120" t="s">
        <v>133</v>
      </c>
      <c r="J18" s="120" t="s">
        <v>131</v>
      </c>
      <c r="K18" s="120">
        <v>6</v>
      </c>
      <c r="L18" s="120" t="s">
        <v>159</v>
      </c>
      <c r="M18" s="120">
        <v>0</v>
      </c>
      <c r="N18" s="120" t="s">
        <v>142</v>
      </c>
      <c r="O18" s="120" t="s">
        <v>140</v>
      </c>
      <c r="P18" s="120" t="s">
        <v>140</v>
      </c>
      <c r="Q18" s="120" t="s">
        <v>140</v>
      </c>
    </row>
    <row r="19" spans="1:17" s="43" customFormat="1" ht="16.350000000000001" customHeight="1">
      <c r="A19" s="119" t="s">
        <v>2114</v>
      </c>
      <c r="B19" s="120" t="s">
        <v>2115</v>
      </c>
      <c r="C19" s="8">
        <v>0</v>
      </c>
      <c r="D19" s="8">
        <v>9</v>
      </c>
      <c r="E19" s="194"/>
      <c r="F19" s="194"/>
      <c r="G19" s="194">
        <v>364.95</v>
      </c>
      <c r="H19" s="194">
        <v>55.81</v>
      </c>
      <c r="I19" s="120" t="s">
        <v>158</v>
      </c>
      <c r="J19" s="120" t="s">
        <v>475</v>
      </c>
      <c r="K19" s="120">
        <v>5.0999999999999996</v>
      </c>
      <c r="L19" s="120" t="s">
        <v>143</v>
      </c>
      <c r="M19" s="120" t="s">
        <v>140</v>
      </c>
      <c r="N19" s="120" t="s">
        <v>143</v>
      </c>
      <c r="O19" s="120">
        <v>170</v>
      </c>
      <c r="P19" s="120">
        <v>1.51</v>
      </c>
      <c r="Q19" s="120">
        <v>2.6</v>
      </c>
    </row>
    <row r="20" spans="1:17" s="43" customFormat="1" ht="16.350000000000001" customHeight="1">
      <c r="A20" s="119" t="s">
        <v>2116</v>
      </c>
      <c r="B20" s="120" t="s">
        <v>2115</v>
      </c>
      <c r="C20" s="8">
        <v>0</v>
      </c>
      <c r="D20" s="8">
        <v>21</v>
      </c>
      <c r="E20" s="194"/>
      <c r="F20" s="194"/>
      <c r="G20" s="194">
        <v>754.18</v>
      </c>
      <c r="H20" s="194">
        <v>119.06</v>
      </c>
      <c r="I20" s="120" t="s">
        <v>158</v>
      </c>
      <c r="J20" s="120" t="s">
        <v>475</v>
      </c>
      <c r="K20" s="120">
        <v>5.0999999999999996</v>
      </c>
      <c r="L20" s="120" t="s">
        <v>143</v>
      </c>
      <c r="M20" s="120" t="s">
        <v>140</v>
      </c>
      <c r="N20" s="120" t="s">
        <v>143</v>
      </c>
      <c r="O20" s="120">
        <v>160</v>
      </c>
      <c r="P20" s="120">
        <v>1.51</v>
      </c>
      <c r="Q20" s="120">
        <v>2.6</v>
      </c>
    </row>
    <row r="21" spans="1:17" s="43" customFormat="1" ht="16.350000000000001" customHeight="1">
      <c r="A21" s="119" t="s">
        <v>2117</v>
      </c>
      <c r="B21" s="120" t="s">
        <v>2118</v>
      </c>
      <c r="C21" s="8">
        <v>3</v>
      </c>
      <c r="D21" s="8">
        <v>0</v>
      </c>
      <c r="E21" s="194">
        <v>4.5033333333333339</v>
      </c>
      <c r="F21" s="194">
        <v>0.53666666666666663</v>
      </c>
      <c r="G21" s="194"/>
      <c r="H21" s="194"/>
      <c r="I21" s="120" t="s">
        <v>2119</v>
      </c>
      <c r="J21" s="120" t="s">
        <v>366</v>
      </c>
      <c r="K21" s="120">
        <v>5.2</v>
      </c>
      <c r="L21" s="120" t="s">
        <v>142</v>
      </c>
      <c r="M21" s="120" t="s">
        <v>140</v>
      </c>
      <c r="N21" s="120" t="s">
        <v>142</v>
      </c>
      <c r="O21" s="120">
        <v>170</v>
      </c>
      <c r="P21" s="120">
        <v>1.5</v>
      </c>
      <c r="Q21" s="120" t="s">
        <v>140</v>
      </c>
    </row>
    <row r="22" spans="1:17" s="43" customFormat="1" ht="16.350000000000001" customHeight="1">
      <c r="A22" s="119" t="s">
        <v>14</v>
      </c>
      <c r="B22" s="120" t="s">
        <v>72</v>
      </c>
      <c r="C22" s="8">
        <v>2</v>
      </c>
      <c r="D22" s="8">
        <v>1</v>
      </c>
      <c r="E22" s="194">
        <v>21.17</v>
      </c>
      <c r="F22" s="194">
        <v>2.8600000000000003</v>
      </c>
      <c r="G22" s="194">
        <v>61.718571428571423</v>
      </c>
      <c r="H22" s="194">
        <v>10.675714285714287</v>
      </c>
      <c r="I22" s="120" t="s">
        <v>2119</v>
      </c>
      <c r="J22" s="120" t="s">
        <v>366</v>
      </c>
      <c r="K22" s="120" t="s">
        <v>140</v>
      </c>
      <c r="L22" s="120" t="s">
        <v>142</v>
      </c>
      <c r="M22" s="120" t="s">
        <v>140</v>
      </c>
      <c r="N22" s="120" t="s">
        <v>142</v>
      </c>
      <c r="O22" s="120">
        <v>170</v>
      </c>
      <c r="P22" s="120">
        <v>1.5</v>
      </c>
      <c r="Q22" s="120" t="s">
        <v>140</v>
      </c>
    </row>
    <row r="23" spans="1:17" s="43" customFormat="1" ht="16.350000000000001" customHeight="1">
      <c r="A23" s="119" t="s">
        <v>15</v>
      </c>
      <c r="B23" s="120" t="s">
        <v>129</v>
      </c>
      <c r="C23" s="8">
        <v>0</v>
      </c>
      <c r="D23" s="8">
        <v>2</v>
      </c>
      <c r="E23" s="194"/>
      <c r="F23" s="194"/>
      <c r="G23" s="194">
        <v>60.415714285714287</v>
      </c>
      <c r="H23" s="194">
        <v>12.405714285714286</v>
      </c>
      <c r="I23" s="120" t="s">
        <v>2119</v>
      </c>
      <c r="J23" s="120" t="s">
        <v>366</v>
      </c>
      <c r="K23" s="120" t="s">
        <v>140</v>
      </c>
      <c r="L23" s="120" t="s">
        <v>142</v>
      </c>
      <c r="M23" s="120" t="s">
        <v>140</v>
      </c>
      <c r="N23" s="120" t="s">
        <v>142</v>
      </c>
      <c r="O23" s="120">
        <v>170</v>
      </c>
      <c r="P23" s="120">
        <v>1.5</v>
      </c>
      <c r="Q23" s="120">
        <v>2.7</v>
      </c>
    </row>
    <row r="24" spans="1:17" s="43" customFormat="1" ht="16.350000000000001" customHeight="1">
      <c r="A24" s="119" t="s">
        <v>2120</v>
      </c>
      <c r="B24" s="120" t="s">
        <v>2121</v>
      </c>
      <c r="C24" s="8">
        <v>0</v>
      </c>
      <c r="D24" s="8">
        <v>16</v>
      </c>
      <c r="E24" s="194"/>
      <c r="F24" s="194"/>
      <c r="G24" s="194">
        <v>129.88249999999999</v>
      </c>
      <c r="H24" s="194">
        <v>14.909375000000001</v>
      </c>
      <c r="I24" s="120" t="s">
        <v>2122</v>
      </c>
      <c r="J24" s="120" t="s">
        <v>475</v>
      </c>
      <c r="K24" s="120" t="s">
        <v>140</v>
      </c>
      <c r="L24" s="120" t="s">
        <v>140</v>
      </c>
      <c r="M24" s="120" t="s">
        <v>140</v>
      </c>
      <c r="N24" s="120" t="s">
        <v>2138</v>
      </c>
      <c r="O24" s="120">
        <v>160</v>
      </c>
      <c r="P24" s="120">
        <v>1.52</v>
      </c>
      <c r="Q24" s="120" t="s">
        <v>140</v>
      </c>
    </row>
    <row r="25" spans="1:17" s="43" customFormat="1" ht="16.350000000000001" customHeight="1">
      <c r="A25" s="119" t="s">
        <v>16</v>
      </c>
      <c r="B25" s="120" t="s">
        <v>74</v>
      </c>
      <c r="C25" s="8">
        <v>8</v>
      </c>
      <c r="D25" s="8">
        <v>4</v>
      </c>
      <c r="E25" s="194">
        <v>24.557499999999997</v>
      </c>
      <c r="F25" s="194">
        <v>2.63375</v>
      </c>
      <c r="G25" s="194">
        <v>35.542291666666664</v>
      </c>
      <c r="H25" s="194">
        <v>3.1487500000000002</v>
      </c>
      <c r="I25" s="120" t="s">
        <v>133</v>
      </c>
      <c r="J25" s="120" t="s">
        <v>131</v>
      </c>
      <c r="K25" s="120">
        <v>6</v>
      </c>
      <c r="L25" s="120" t="s">
        <v>159</v>
      </c>
      <c r="M25" s="120">
        <v>0</v>
      </c>
      <c r="N25" s="120" t="s">
        <v>142</v>
      </c>
      <c r="O25" s="120">
        <v>165</v>
      </c>
      <c r="P25" s="120">
        <v>1.5</v>
      </c>
      <c r="Q25" s="120">
        <v>2.7</v>
      </c>
    </row>
    <row r="26" spans="1:17" s="43" customFormat="1" ht="16.350000000000001" customHeight="1">
      <c r="A26" s="119" t="s">
        <v>17</v>
      </c>
      <c r="B26" s="120" t="s">
        <v>75</v>
      </c>
      <c r="C26" s="8">
        <v>3</v>
      </c>
      <c r="D26" s="8">
        <v>4</v>
      </c>
      <c r="E26" s="194">
        <v>80.89</v>
      </c>
      <c r="F26" s="194">
        <v>7.3866666666666667</v>
      </c>
      <c r="G26" s="194">
        <v>90.875833333333333</v>
      </c>
      <c r="H26" s="194">
        <v>9.5958333333333332</v>
      </c>
      <c r="I26" s="120" t="s">
        <v>133</v>
      </c>
      <c r="J26" s="120" t="s">
        <v>131</v>
      </c>
      <c r="K26" s="120">
        <v>6.03</v>
      </c>
      <c r="L26" s="120" t="s">
        <v>159</v>
      </c>
      <c r="M26" s="120">
        <v>0</v>
      </c>
      <c r="N26" s="120" t="s">
        <v>142</v>
      </c>
      <c r="O26" s="120">
        <v>165</v>
      </c>
      <c r="P26" s="120">
        <v>1.5</v>
      </c>
      <c r="Q26" s="120">
        <v>2.7</v>
      </c>
    </row>
    <row r="27" spans="1:17" s="43" customFormat="1" ht="16.350000000000001" customHeight="1">
      <c r="A27" s="119" t="s">
        <v>18</v>
      </c>
      <c r="B27" s="120" t="s">
        <v>76</v>
      </c>
      <c r="C27" s="8">
        <v>3</v>
      </c>
      <c r="D27" s="8">
        <v>18</v>
      </c>
      <c r="E27" s="194">
        <v>17</v>
      </c>
      <c r="F27" s="194">
        <v>1.4833333333333332</v>
      </c>
      <c r="G27" s="194">
        <v>33.75226851851852</v>
      </c>
      <c r="H27" s="194">
        <v>3.1166203703703705</v>
      </c>
      <c r="I27" s="120" t="s">
        <v>133</v>
      </c>
      <c r="J27" s="120" t="s">
        <v>131</v>
      </c>
      <c r="K27" s="120">
        <v>6.03</v>
      </c>
      <c r="L27" s="120" t="s">
        <v>159</v>
      </c>
      <c r="M27" s="120">
        <v>0</v>
      </c>
      <c r="N27" s="120" t="s">
        <v>142</v>
      </c>
      <c r="O27" s="120">
        <v>165</v>
      </c>
      <c r="P27" s="120">
        <v>1.5</v>
      </c>
      <c r="Q27" s="120">
        <v>2.7</v>
      </c>
    </row>
    <row r="28" spans="1:17" s="43" customFormat="1" ht="16.350000000000001" customHeight="1">
      <c r="A28" s="119" t="s">
        <v>19</v>
      </c>
      <c r="B28" s="120" t="s">
        <v>77</v>
      </c>
      <c r="C28" s="8">
        <v>11</v>
      </c>
      <c r="D28" s="8">
        <v>0</v>
      </c>
      <c r="E28" s="194">
        <v>5.3490909090909096</v>
      </c>
      <c r="F28" s="194">
        <v>0.56090909090909091</v>
      </c>
      <c r="G28" s="194"/>
      <c r="H28" s="194"/>
      <c r="I28" s="120" t="s">
        <v>133</v>
      </c>
      <c r="J28" s="120" t="s">
        <v>131</v>
      </c>
      <c r="K28" s="120">
        <v>6</v>
      </c>
      <c r="L28" s="120" t="s">
        <v>159</v>
      </c>
      <c r="M28" s="120" t="s">
        <v>140</v>
      </c>
      <c r="N28" s="120" t="s">
        <v>142</v>
      </c>
      <c r="O28" s="120">
        <v>160</v>
      </c>
      <c r="P28" s="120">
        <v>1.5</v>
      </c>
      <c r="Q28" s="120">
        <v>2.7</v>
      </c>
    </row>
    <row r="29" spans="1:17" s="43" customFormat="1" ht="16.350000000000001" customHeight="1">
      <c r="A29" s="119" t="s">
        <v>2139</v>
      </c>
      <c r="B29" s="120" t="s">
        <v>2140</v>
      </c>
      <c r="C29" s="8">
        <v>0</v>
      </c>
      <c r="D29" s="8">
        <v>7</v>
      </c>
      <c r="E29" s="194"/>
      <c r="F29" s="194"/>
      <c r="G29" s="194">
        <v>12.75</v>
      </c>
      <c r="H29" s="194">
        <v>1.0085714285714287</v>
      </c>
      <c r="I29" s="120" t="s">
        <v>133</v>
      </c>
      <c r="J29" s="120" t="s">
        <v>136</v>
      </c>
      <c r="K29" s="120">
        <v>5.2</v>
      </c>
      <c r="L29" s="120" t="s">
        <v>140</v>
      </c>
      <c r="M29" s="120">
        <v>0</v>
      </c>
      <c r="N29" s="120" t="s">
        <v>142</v>
      </c>
      <c r="O29" s="120">
        <v>165</v>
      </c>
      <c r="P29" s="120">
        <v>1.5</v>
      </c>
      <c r="Q29" s="120">
        <v>2.7</v>
      </c>
    </row>
    <row r="30" spans="1:17" s="43" customFormat="1" ht="16.350000000000001" customHeight="1">
      <c r="A30" s="119" t="s">
        <v>20</v>
      </c>
      <c r="B30" s="120" t="s">
        <v>78</v>
      </c>
      <c r="C30" s="8">
        <v>0</v>
      </c>
      <c r="D30" s="8">
        <v>8</v>
      </c>
      <c r="E30" s="194"/>
      <c r="F30" s="194"/>
      <c r="G30" s="194">
        <v>422.78125</v>
      </c>
      <c r="H30" s="194">
        <v>61.760000000000005</v>
      </c>
      <c r="I30" s="120" t="s">
        <v>157</v>
      </c>
      <c r="J30" s="120" t="s">
        <v>1124</v>
      </c>
      <c r="K30" s="120">
        <v>5.0999999999999996</v>
      </c>
      <c r="L30" s="120" t="s">
        <v>143</v>
      </c>
      <c r="M30" s="120">
        <v>0</v>
      </c>
      <c r="N30" s="120" t="s">
        <v>140</v>
      </c>
      <c r="O30" s="120" t="s">
        <v>140</v>
      </c>
      <c r="P30" s="120">
        <v>1.34</v>
      </c>
      <c r="Q30" s="120">
        <v>2.6</v>
      </c>
    </row>
    <row r="31" spans="1:17" s="43" customFormat="1" ht="16.350000000000001" customHeight="1">
      <c r="A31" s="119" t="s">
        <v>2736</v>
      </c>
      <c r="B31" s="207" t="s">
        <v>2737</v>
      </c>
      <c r="C31" s="8">
        <v>0</v>
      </c>
      <c r="D31" s="8">
        <v>5</v>
      </c>
      <c r="E31" s="194"/>
      <c r="F31" s="194"/>
      <c r="G31" s="194">
        <v>1403.6799999999998</v>
      </c>
      <c r="H31" s="194">
        <v>236.60600000000005</v>
      </c>
      <c r="I31" s="207" t="s">
        <v>157</v>
      </c>
      <c r="J31" s="207" t="s">
        <v>136</v>
      </c>
      <c r="K31" s="207">
        <v>4.3499999999999996</v>
      </c>
      <c r="L31" s="207" t="s">
        <v>140</v>
      </c>
      <c r="M31" s="207" t="s">
        <v>2738</v>
      </c>
      <c r="N31" s="207" t="s">
        <v>143</v>
      </c>
      <c r="O31" s="207">
        <v>160</v>
      </c>
      <c r="P31" s="207">
        <v>1.36</v>
      </c>
      <c r="Q31" s="207">
        <v>2.6</v>
      </c>
    </row>
    <row r="32" spans="1:17" s="43" customFormat="1" ht="16.350000000000001" customHeight="1">
      <c r="A32" s="119" t="s">
        <v>21</v>
      </c>
      <c r="B32" s="120" t="s">
        <v>79</v>
      </c>
      <c r="C32" s="8">
        <v>0</v>
      </c>
      <c r="D32" s="8">
        <v>12</v>
      </c>
      <c r="E32" s="194"/>
      <c r="F32" s="194"/>
      <c r="G32" s="194">
        <v>827.53499999999997</v>
      </c>
      <c r="H32" s="194">
        <v>169.43666666666664</v>
      </c>
      <c r="I32" s="120" t="s">
        <v>154</v>
      </c>
      <c r="J32" s="120" t="s">
        <v>1124</v>
      </c>
      <c r="K32" s="120">
        <v>4.49</v>
      </c>
      <c r="L32" s="120" t="s">
        <v>145</v>
      </c>
      <c r="M32" s="10">
        <v>1.4999999999999999E-2</v>
      </c>
      <c r="N32" s="120" t="s">
        <v>142</v>
      </c>
      <c r="O32" s="120">
        <v>150</v>
      </c>
      <c r="P32" s="120">
        <v>1.36</v>
      </c>
      <c r="Q32" s="120">
        <v>2.7</v>
      </c>
    </row>
    <row r="33" spans="1:17" s="43" customFormat="1" ht="16.350000000000001" customHeight="1">
      <c r="A33" s="119" t="s">
        <v>22</v>
      </c>
      <c r="B33" s="120" t="s">
        <v>80</v>
      </c>
      <c r="C33" s="8">
        <v>0</v>
      </c>
      <c r="D33" s="8">
        <v>50</v>
      </c>
      <c r="E33" s="194"/>
      <c r="F33" s="194"/>
      <c r="G33" s="194">
        <v>438.45779999999991</v>
      </c>
      <c r="H33" s="194">
        <v>71.834199999999996</v>
      </c>
      <c r="I33" s="120" t="s">
        <v>157</v>
      </c>
      <c r="J33" s="120" t="s">
        <v>136</v>
      </c>
      <c r="K33" s="120">
        <v>5.0999999999999996</v>
      </c>
      <c r="L33" s="120" t="s">
        <v>141</v>
      </c>
      <c r="M33" s="120" t="s">
        <v>140</v>
      </c>
      <c r="N33" s="120" t="s">
        <v>141</v>
      </c>
      <c r="O33" s="120">
        <v>165</v>
      </c>
      <c r="P33" s="120" t="s">
        <v>140</v>
      </c>
      <c r="Q33" s="120">
        <v>2.6</v>
      </c>
    </row>
    <row r="34" spans="1:17" s="43" customFormat="1" ht="16.350000000000001" customHeight="1">
      <c r="A34" s="119" t="s">
        <v>23</v>
      </c>
      <c r="B34" s="120" t="s">
        <v>81</v>
      </c>
      <c r="C34" s="8">
        <v>5</v>
      </c>
      <c r="D34" s="8">
        <v>54</v>
      </c>
      <c r="E34" s="194">
        <v>6.5239999999999991</v>
      </c>
      <c r="F34" s="194">
        <v>0.54200000000000004</v>
      </c>
      <c r="G34" s="194">
        <v>10.199999999999999</v>
      </c>
      <c r="H34" s="194">
        <v>0.8</v>
      </c>
      <c r="I34" s="120" t="s">
        <v>133</v>
      </c>
      <c r="J34" s="120" t="s">
        <v>131</v>
      </c>
      <c r="K34" s="120">
        <v>5.2</v>
      </c>
      <c r="L34" s="120" t="s">
        <v>140</v>
      </c>
      <c r="M34" s="120">
        <v>0</v>
      </c>
      <c r="N34" s="120" t="s">
        <v>142</v>
      </c>
      <c r="O34" s="120">
        <v>165</v>
      </c>
      <c r="P34" s="120">
        <v>1.5</v>
      </c>
      <c r="Q34" s="120">
        <v>2.7</v>
      </c>
    </row>
    <row r="35" spans="1:17" s="43" customFormat="1" ht="16.350000000000001" customHeight="1">
      <c r="A35" s="119" t="s">
        <v>2141</v>
      </c>
      <c r="B35" s="120" t="s">
        <v>2142</v>
      </c>
      <c r="C35" s="8">
        <v>1</v>
      </c>
      <c r="D35" s="8">
        <v>0</v>
      </c>
      <c r="E35" s="194">
        <v>0.1</v>
      </c>
      <c r="F35" s="194">
        <v>0.04</v>
      </c>
      <c r="G35" s="194"/>
      <c r="H35" s="194"/>
      <c r="I35" s="120" t="s">
        <v>133</v>
      </c>
      <c r="J35" s="120" t="s">
        <v>131</v>
      </c>
      <c r="K35" s="120" t="s">
        <v>140</v>
      </c>
      <c r="L35" s="120" t="s">
        <v>140</v>
      </c>
      <c r="M35" s="120" t="s">
        <v>140</v>
      </c>
      <c r="N35" s="120" t="s">
        <v>142</v>
      </c>
      <c r="O35" s="120" t="s">
        <v>140</v>
      </c>
      <c r="P35" s="120" t="s">
        <v>140</v>
      </c>
      <c r="Q35" s="120" t="s">
        <v>140</v>
      </c>
    </row>
    <row r="36" spans="1:17" s="43" customFormat="1" ht="16.350000000000001" customHeight="1">
      <c r="A36" s="119" t="s">
        <v>24</v>
      </c>
      <c r="B36" s="120" t="s">
        <v>82</v>
      </c>
      <c r="C36" s="8">
        <v>0</v>
      </c>
      <c r="D36" s="8">
        <v>10</v>
      </c>
      <c r="E36" s="194"/>
      <c r="F36" s="194"/>
      <c r="G36" s="194">
        <v>227.67400000000004</v>
      </c>
      <c r="H36" s="194">
        <v>22.687999999999999</v>
      </c>
      <c r="I36" s="120" t="s">
        <v>133</v>
      </c>
      <c r="J36" s="120" t="s">
        <v>131</v>
      </c>
      <c r="K36" s="120">
        <v>5.0999999999999996</v>
      </c>
      <c r="L36" s="120" t="s">
        <v>143</v>
      </c>
      <c r="M36" s="207" t="s">
        <v>2739</v>
      </c>
      <c r="N36" s="120" t="s">
        <v>142</v>
      </c>
      <c r="O36" s="120">
        <v>160</v>
      </c>
      <c r="P36" s="120">
        <v>1.51</v>
      </c>
      <c r="Q36" s="120">
        <v>2.7</v>
      </c>
    </row>
    <row r="37" spans="1:17" s="43" customFormat="1" ht="16.350000000000001" customHeight="1">
      <c r="A37" s="119" t="s">
        <v>2143</v>
      </c>
      <c r="B37" s="120" t="s">
        <v>2144</v>
      </c>
      <c r="C37" s="8">
        <v>0</v>
      </c>
      <c r="D37" s="8">
        <v>13</v>
      </c>
      <c r="E37" s="194"/>
      <c r="F37" s="194"/>
      <c r="G37" s="194">
        <v>1779.6907692307691</v>
      </c>
      <c r="H37" s="194">
        <v>166.44461538461536</v>
      </c>
      <c r="I37" s="120" t="s">
        <v>133</v>
      </c>
      <c r="J37" s="120" t="s">
        <v>136</v>
      </c>
      <c r="K37" s="120" t="s">
        <v>140</v>
      </c>
      <c r="L37" s="120" t="s">
        <v>140</v>
      </c>
      <c r="M37" s="120" t="s">
        <v>140</v>
      </c>
      <c r="N37" s="120" t="s">
        <v>140</v>
      </c>
      <c r="O37" s="120" t="s">
        <v>140</v>
      </c>
      <c r="P37" s="120" t="s">
        <v>140</v>
      </c>
      <c r="Q37" s="120" t="s">
        <v>140</v>
      </c>
    </row>
    <row r="38" spans="1:17" s="43" customFormat="1" ht="16.350000000000001" customHeight="1">
      <c r="A38" s="119" t="s">
        <v>2744</v>
      </c>
      <c r="B38" s="207" t="s">
        <v>2745</v>
      </c>
      <c r="C38" s="8">
        <v>0</v>
      </c>
      <c r="D38" s="8">
        <v>14</v>
      </c>
      <c r="E38" s="194"/>
      <c r="F38" s="194"/>
      <c r="G38" s="194">
        <v>712.36</v>
      </c>
      <c r="H38" s="194">
        <v>154.52000000000001</v>
      </c>
      <c r="I38" s="207" t="s">
        <v>2119</v>
      </c>
      <c r="J38" s="207" t="s">
        <v>1124</v>
      </c>
      <c r="K38" s="207">
        <v>4.5</v>
      </c>
      <c r="L38" s="207" t="s">
        <v>143</v>
      </c>
      <c r="M38" s="207" t="s">
        <v>2133</v>
      </c>
      <c r="N38" s="207" t="s">
        <v>143</v>
      </c>
      <c r="O38" s="207" t="s">
        <v>140</v>
      </c>
      <c r="P38" s="207">
        <v>1.36</v>
      </c>
      <c r="Q38" s="207" t="s">
        <v>140</v>
      </c>
    </row>
    <row r="39" spans="1:17" s="43" customFormat="1" ht="16.350000000000001" customHeight="1">
      <c r="A39" s="119" t="s">
        <v>25</v>
      </c>
      <c r="B39" s="120" t="s">
        <v>83</v>
      </c>
      <c r="C39" s="8">
        <v>0</v>
      </c>
      <c r="D39" s="8">
        <v>9</v>
      </c>
      <c r="E39" s="194"/>
      <c r="F39" s="194"/>
      <c r="G39" s="194">
        <v>41.693148148148147</v>
      </c>
      <c r="H39" s="194">
        <v>4.3035185185185183</v>
      </c>
      <c r="I39" s="120" t="s">
        <v>133</v>
      </c>
      <c r="J39" s="120" t="s">
        <v>131</v>
      </c>
      <c r="K39" s="120">
        <v>13.4</v>
      </c>
      <c r="L39" s="120" t="s">
        <v>151</v>
      </c>
      <c r="M39" s="120" t="s">
        <v>140</v>
      </c>
      <c r="N39" s="120" t="s">
        <v>142</v>
      </c>
      <c r="O39" s="120">
        <v>160</v>
      </c>
      <c r="P39" s="120">
        <v>1.52</v>
      </c>
      <c r="Q39" s="120">
        <v>2.6</v>
      </c>
    </row>
    <row r="40" spans="1:17" s="43" customFormat="1" ht="16.350000000000001" customHeight="1">
      <c r="A40" s="119" t="s">
        <v>26</v>
      </c>
      <c r="B40" s="120" t="s">
        <v>84</v>
      </c>
      <c r="C40" s="8">
        <v>2</v>
      </c>
      <c r="D40" s="8">
        <v>0</v>
      </c>
      <c r="E40" s="194">
        <v>7.33</v>
      </c>
      <c r="F40" s="194">
        <v>0.76500000000000001</v>
      </c>
      <c r="G40" s="194"/>
      <c r="H40" s="194"/>
      <c r="I40" s="120" t="s">
        <v>133</v>
      </c>
      <c r="J40" s="120" t="s">
        <v>131</v>
      </c>
      <c r="K40" s="120" t="s">
        <v>140</v>
      </c>
      <c r="L40" s="120" t="s">
        <v>140</v>
      </c>
      <c r="M40" s="120" t="s">
        <v>140</v>
      </c>
      <c r="N40" s="120" t="s">
        <v>142</v>
      </c>
      <c r="O40" s="120">
        <v>160</v>
      </c>
      <c r="P40" s="120">
        <v>1.53</v>
      </c>
      <c r="Q40" s="120">
        <v>2.6</v>
      </c>
    </row>
    <row r="41" spans="1:17" s="43" customFormat="1" ht="16.350000000000001" customHeight="1">
      <c r="A41" s="119"/>
      <c r="B41" s="120" t="s">
        <v>83</v>
      </c>
      <c r="C41" s="8">
        <v>1</v>
      </c>
      <c r="D41" s="8">
        <v>0</v>
      </c>
      <c r="E41" s="194">
        <v>16.48</v>
      </c>
      <c r="F41" s="194">
        <v>1.42</v>
      </c>
      <c r="G41" s="194"/>
      <c r="H41" s="194"/>
      <c r="I41" s="120" t="s">
        <v>157</v>
      </c>
      <c r="J41" s="120" t="s">
        <v>366</v>
      </c>
      <c r="K41" s="120"/>
      <c r="L41" s="120"/>
      <c r="M41" s="120"/>
      <c r="N41" s="120"/>
      <c r="O41" s="120"/>
      <c r="P41" s="120"/>
      <c r="Q41" s="120"/>
    </row>
    <row r="42" spans="1:17" s="43" customFormat="1" ht="16.350000000000001" customHeight="1">
      <c r="A42" s="119" t="s">
        <v>2145</v>
      </c>
      <c r="B42" s="120" t="s">
        <v>2146</v>
      </c>
      <c r="C42" s="8">
        <v>0</v>
      </c>
      <c r="D42" s="8">
        <v>4</v>
      </c>
      <c r="E42" s="194"/>
      <c r="F42" s="194"/>
      <c r="G42" s="194">
        <v>29.959999999999997</v>
      </c>
      <c r="H42" s="194">
        <v>2.8224999999999998</v>
      </c>
      <c r="I42" s="120" t="s">
        <v>156</v>
      </c>
      <c r="J42" s="120" t="s">
        <v>1124</v>
      </c>
      <c r="K42" s="120">
        <v>4.49</v>
      </c>
      <c r="L42" s="19" t="s">
        <v>145</v>
      </c>
      <c r="M42" s="120" t="s">
        <v>2133</v>
      </c>
      <c r="N42" s="120" t="s">
        <v>143</v>
      </c>
      <c r="O42" s="120">
        <v>160</v>
      </c>
      <c r="P42" s="120">
        <v>1.387</v>
      </c>
      <c r="Q42" s="120">
        <v>2.7</v>
      </c>
    </row>
    <row r="43" spans="1:17" s="43" customFormat="1" ht="16.350000000000001" customHeight="1">
      <c r="A43" s="119" t="s">
        <v>27</v>
      </c>
      <c r="B43" s="120" t="s">
        <v>85</v>
      </c>
      <c r="C43" s="8">
        <v>8</v>
      </c>
      <c r="D43" s="8">
        <v>0</v>
      </c>
      <c r="E43" s="194">
        <v>6.7437500000000004</v>
      </c>
      <c r="F43" s="194">
        <v>2.0762500000000004</v>
      </c>
      <c r="G43" s="194"/>
      <c r="H43" s="194"/>
      <c r="I43" s="120" t="s">
        <v>133</v>
      </c>
      <c r="J43" s="120" t="s">
        <v>131</v>
      </c>
      <c r="K43" s="120">
        <v>5.0999999999999996</v>
      </c>
      <c r="L43" s="120" t="s">
        <v>143</v>
      </c>
      <c r="M43" s="120" t="s">
        <v>140</v>
      </c>
      <c r="N43" s="120" t="s">
        <v>141</v>
      </c>
      <c r="O43" s="120">
        <v>160</v>
      </c>
      <c r="P43" s="120" t="s">
        <v>140</v>
      </c>
      <c r="Q43" s="120" t="s">
        <v>140</v>
      </c>
    </row>
    <row r="44" spans="1:17" s="43" customFormat="1" ht="16.350000000000001" customHeight="1">
      <c r="A44" s="119" t="s">
        <v>2746</v>
      </c>
      <c r="B44" s="207" t="s">
        <v>2747</v>
      </c>
      <c r="C44" s="8">
        <v>0</v>
      </c>
      <c r="D44" s="8">
        <v>7</v>
      </c>
      <c r="E44" s="194"/>
      <c r="F44" s="194"/>
      <c r="G44" s="194">
        <v>73.122857142857143</v>
      </c>
      <c r="H44" s="194">
        <v>7.2614285714285716</v>
      </c>
      <c r="I44" s="207" t="s">
        <v>157</v>
      </c>
      <c r="J44" s="207" t="s">
        <v>131</v>
      </c>
      <c r="K44" s="207" t="s">
        <v>140</v>
      </c>
      <c r="L44" s="207" t="s">
        <v>142</v>
      </c>
      <c r="M44" s="207" t="s">
        <v>140</v>
      </c>
      <c r="N44" s="207" t="s">
        <v>143</v>
      </c>
      <c r="O44" s="207" t="s">
        <v>140</v>
      </c>
      <c r="P44" s="207" t="s">
        <v>140</v>
      </c>
      <c r="Q44" s="207" t="s">
        <v>140</v>
      </c>
    </row>
    <row r="45" spans="1:17" s="43" customFormat="1" ht="16.350000000000001" customHeight="1">
      <c r="A45" s="119" t="s">
        <v>28</v>
      </c>
      <c r="B45" s="120" t="s">
        <v>86</v>
      </c>
      <c r="C45" s="8">
        <v>5</v>
      </c>
      <c r="D45" s="8">
        <v>0</v>
      </c>
      <c r="E45" s="194">
        <v>56.92</v>
      </c>
      <c r="F45" s="194">
        <v>6.8740000000000006</v>
      </c>
      <c r="G45" s="194"/>
      <c r="H45" s="194"/>
      <c r="I45" s="120" t="s">
        <v>133</v>
      </c>
      <c r="J45" s="120" t="s">
        <v>131</v>
      </c>
      <c r="K45" s="120">
        <v>6</v>
      </c>
      <c r="L45" s="120" t="s">
        <v>159</v>
      </c>
      <c r="M45" s="120">
        <v>0</v>
      </c>
      <c r="N45" s="120" t="s">
        <v>142</v>
      </c>
      <c r="O45" s="120">
        <v>165</v>
      </c>
      <c r="P45" s="120" t="s">
        <v>140</v>
      </c>
      <c r="Q45" s="120" t="s">
        <v>140</v>
      </c>
    </row>
    <row r="46" spans="1:17" s="43" customFormat="1" ht="16.350000000000001" customHeight="1">
      <c r="A46" s="119" t="s">
        <v>29</v>
      </c>
      <c r="B46" s="120" t="s">
        <v>86</v>
      </c>
      <c r="C46" s="8">
        <v>0</v>
      </c>
      <c r="D46" s="8">
        <v>2</v>
      </c>
      <c r="E46" s="194"/>
      <c r="F46" s="194"/>
      <c r="G46" s="194">
        <v>13.120000000000001</v>
      </c>
      <c r="H46" s="194">
        <v>22.344645550527904</v>
      </c>
      <c r="I46" s="120" t="s">
        <v>133</v>
      </c>
      <c r="J46" s="120" t="s">
        <v>131</v>
      </c>
      <c r="K46" s="120">
        <v>6</v>
      </c>
      <c r="L46" s="120" t="s">
        <v>159</v>
      </c>
      <c r="M46" s="120">
        <v>0</v>
      </c>
      <c r="N46" s="120" t="s">
        <v>142</v>
      </c>
      <c r="O46" s="120">
        <v>165</v>
      </c>
      <c r="P46" s="120">
        <v>1.5</v>
      </c>
      <c r="Q46" s="120">
        <v>2.8</v>
      </c>
    </row>
    <row r="47" spans="1:17" s="43" customFormat="1" ht="16.350000000000001" customHeight="1">
      <c r="A47" s="119" t="s">
        <v>30</v>
      </c>
      <c r="B47" s="120" t="s">
        <v>87</v>
      </c>
      <c r="C47" s="8">
        <v>3</v>
      </c>
      <c r="D47" s="8">
        <v>0</v>
      </c>
      <c r="E47" s="194">
        <v>18.010000000000002</v>
      </c>
      <c r="F47" s="194">
        <v>1.5166666666666666</v>
      </c>
      <c r="G47" s="194"/>
      <c r="H47" s="194"/>
      <c r="I47" s="120" t="s">
        <v>133</v>
      </c>
      <c r="J47" s="120" t="s">
        <v>131</v>
      </c>
      <c r="K47" s="120">
        <v>6</v>
      </c>
      <c r="L47" s="120" t="s">
        <v>159</v>
      </c>
      <c r="M47" s="120">
        <v>0</v>
      </c>
      <c r="N47" s="120" t="s">
        <v>142</v>
      </c>
      <c r="O47" s="120">
        <v>165</v>
      </c>
      <c r="P47" s="120">
        <v>1.5</v>
      </c>
      <c r="Q47" s="120">
        <v>2.4</v>
      </c>
    </row>
    <row r="48" spans="1:17" s="43" customFormat="1" ht="16.350000000000001" customHeight="1">
      <c r="A48" s="119" t="s">
        <v>31</v>
      </c>
      <c r="B48" s="120" t="s">
        <v>70</v>
      </c>
      <c r="C48" s="8">
        <v>2</v>
      </c>
      <c r="D48" s="8">
        <v>1</v>
      </c>
      <c r="E48" s="194">
        <v>118.43</v>
      </c>
      <c r="F48" s="194">
        <v>11.19</v>
      </c>
      <c r="G48" s="194">
        <v>99.49</v>
      </c>
      <c r="H48" s="194">
        <v>11.1</v>
      </c>
      <c r="I48" s="120" t="s">
        <v>133</v>
      </c>
      <c r="J48" s="120" t="s">
        <v>131</v>
      </c>
      <c r="K48" s="120">
        <v>6</v>
      </c>
      <c r="L48" s="120" t="s">
        <v>159</v>
      </c>
      <c r="M48" s="120">
        <v>0</v>
      </c>
      <c r="N48" s="120" t="s">
        <v>142</v>
      </c>
      <c r="O48" s="120">
        <v>165</v>
      </c>
      <c r="P48" s="120">
        <v>1.5</v>
      </c>
      <c r="Q48" s="120">
        <v>2.8</v>
      </c>
    </row>
    <row r="49" spans="1:17" s="43" customFormat="1" ht="16.350000000000001" customHeight="1">
      <c r="A49" s="119" t="s">
        <v>32</v>
      </c>
      <c r="B49" s="120" t="s">
        <v>88</v>
      </c>
      <c r="C49" s="8">
        <v>6</v>
      </c>
      <c r="D49" s="8">
        <v>2</v>
      </c>
      <c r="E49" s="194">
        <v>22.923333333333332</v>
      </c>
      <c r="F49" s="194">
        <v>1.7433333333333334</v>
      </c>
      <c r="G49" s="194">
        <v>30.035</v>
      </c>
      <c r="H49" s="194">
        <v>2.3449999999999998</v>
      </c>
      <c r="I49" s="120" t="s">
        <v>133</v>
      </c>
      <c r="J49" s="120" t="s">
        <v>131</v>
      </c>
      <c r="K49" s="120">
        <v>6</v>
      </c>
      <c r="L49" s="120" t="s">
        <v>159</v>
      </c>
      <c r="M49" s="120">
        <v>0</v>
      </c>
      <c r="N49" s="120" t="s">
        <v>142</v>
      </c>
      <c r="O49" s="120">
        <v>165</v>
      </c>
      <c r="P49" s="120">
        <v>1.5</v>
      </c>
      <c r="Q49" s="120">
        <v>2.4</v>
      </c>
    </row>
    <row r="50" spans="1:17" s="43" customFormat="1" ht="16.350000000000001" customHeight="1">
      <c r="A50" s="119" t="s">
        <v>2690</v>
      </c>
      <c r="B50" s="120" t="s">
        <v>87</v>
      </c>
      <c r="C50" s="8">
        <v>17</v>
      </c>
      <c r="D50" s="8">
        <v>8</v>
      </c>
      <c r="E50" s="194">
        <v>31.797058823529408</v>
      </c>
      <c r="F50" s="194">
        <v>3.4623529411764706</v>
      </c>
      <c r="G50" s="194">
        <v>58.658749999999998</v>
      </c>
      <c r="H50" s="194">
        <v>6.0587500000000007</v>
      </c>
      <c r="I50" s="120"/>
      <c r="J50" s="120"/>
      <c r="K50" s="120">
        <v>6</v>
      </c>
      <c r="L50" s="120" t="s">
        <v>159</v>
      </c>
      <c r="M50" s="120">
        <v>0</v>
      </c>
      <c r="N50" s="120" t="s">
        <v>142</v>
      </c>
      <c r="O50" s="120">
        <v>165</v>
      </c>
      <c r="P50" s="120">
        <v>1.5</v>
      </c>
      <c r="Q50" s="120">
        <v>2.4</v>
      </c>
    </row>
    <row r="51" spans="1:17" s="43" customFormat="1" ht="16.350000000000001" customHeight="1">
      <c r="B51" s="121"/>
      <c r="C51" s="192" t="s">
        <v>2696</v>
      </c>
      <c r="D51" s="192" t="s">
        <v>2697</v>
      </c>
      <c r="E51" s="121"/>
      <c r="F51" s="121"/>
      <c r="G51" s="121"/>
      <c r="H51" s="121"/>
      <c r="I51" s="120" t="s">
        <v>158</v>
      </c>
      <c r="J51" s="120" t="s">
        <v>475</v>
      </c>
      <c r="K51" s="121"/>
      <c r="L51" s="121"/>
      <c r="M51" s="121"/>
      <c r="N51" s="121"/>
      <c r="O51" s="121"/>
      <c r="P51" s="121"/>
      <c r="Q51" s="121"/>
    </row>
    <row r="52" spans="1:17" s="43" customFormat="1" ht="16.350000000000001" customHeight="1">
      <c r="A52" s="119"/>
      <c r="B52" s="120"/>
      <c r="C52" s="192" t="s">
        <v>2688</v>
      </c>
      <c r="D52" s="192" t="s">
        <v>2689</v>
      </c>
      <c r="E52" s="194"/>
      <c r="F52" s="194"/>
      <c r="G52" s="194"/>
      <c r="H52" s="194"/>
      <c r="I52" s="120" t="s">
        <v>133</v>
      </c>
      <c r="J52" s="120" t="s">
        <v>131</v>
      </c>
      <c r="K52" s="120"/>
      <c r="L52" s="120"/>
      <c r="M52" s="120"/>
      <c r="N52" s="120"/>
      <c r="O52" s="120"/>
      <c r="P52" s="120"/>
      <c r="Q52" s="120"/>
    </row>
    <row r="53" spans="1:17" s="43" customFormat="1" ht="16.350000000000001" customHeight="1">
      <c r="A53" s="119" t="s">
        <v>2748</v>
      </c>
      <c r="B53" s="207" t="s">
        <v>2750</v>
      </c>
      <c r="C53" s="212">
        <v>6</v>
      </c>
      <c r="D53" s="212">
        <v>8</v>
      </c>
      <c r="E53" s="194">
        <v>20.16333333333333</v>
      </c>
      <c r="F53" s="194">
        <v>1.8933333333333333</v>
      </c>
      <c r="G53" s="194">
        <v>27.009999999999998</v>
      </c>
      <c r="H53" s="194">
        <v>2.68</v>
      </c>
      <c r="I53" s="207" t="s">
        <v>156</v>
      </c>
      <c r="J53" s="207" t="s">
        <v>475</v>
      </c>
      <c r="K53" s="207">
        <v>5.0999999999999996</v>
      </c>
      <c r="L53" s="207" t="s">
        <v>145</v>
      </c>
      <c r="M53" s="207" t="s">
        <v>140</v>
      </c>
      <c r="N53" s="207" t="s">
        <v>143</v>
      </c>
      <c r="O53" s="207" t="s">
        <v>140</v>
      </c>
      <c r="P53" s="207" t="s">
        <v>140</v>
      </c>
      <c r="Q53" s="207" t="s">
        <v>140</v>
      </c>
    </row>
    <row r="54" spans="1:17" s="43" customFormat="1" ht="16.350000000000001" customHeight="1">
      <c r="A54" s="119" t="s">
        <v>2749</v>
      </c>
      <c r="B54" s="207" t="s">
        <v>2751</v>
      </c>
      <c r="C54" s="212">
        <v>0</v>
      </c>
      <c r="D54" s="212">
        <v>2</v>
      </c>
      <c r="E54" s="194"/>
      <c r="F54" s="194"/>
      <c r="G54" s="194">
        <v>7.5750000000000002</v>
      </c>
      <c r="H54" s="194">
        <v>1.47</v>
      </c>
      <c r="I54" s="207" t="s">
        <v>156</v>
      </c>
      <c r="J54" s="207" t="s">
        <v>475</v>
      </c>
      <c r="K54" s="207">
        <v>5.0999999999999996</v>
      </c>
      <c r="L54" s="207" t="s">
        <v>145</v>
      </c>
      <c r="M54" s="207" t="s">
        <v>140</v>
      </c>
      <c r="N54" s="207" t="s">
        <v>143</v>
      </c>
      <c r="O54" s="207" t="s">
        <v>140</v>
      </c>
      <c r="P54" s="207" t="s">
        <v>140</v>
      </c>
      <c r="Q54" s="207" t="s">
        <v>140</v>
      </c>
    </row>
    <row r="55" spans="1:17" s="43" customFormat="1" ht="16.350000000000001" customHeight="1">
      <c r="A55" s="119"/>
      <c r="B55" s="207" t="s">
        <v>2753</v>
      </c>
      <c r="C55" s="212">
        <v>8</v>
      </c>
      <c r="D55" s="212">
        <v>3</v>
      </c>
      <c r="E55" s="194">
        <v>1.8262499999999999</v>
      </c>
      <c r="F55" s="194">
        <v>0.28625</v>
      </c>
      <c r="G55" s="194">
        <v>1.6433333333333333</v>
      </c>
      <c r="H55" s="194">
        <v>0.2233333333333333</v>
      </c>
      <c r="I55" s="207"/>
      <c r="J55" s="207"/>
      <c r="K55" s="207"/>
      <c r="L55" s="207"/>
      <c r="M55" s="207"/>
      <c r="N55" s="207"/>
      <c r="O55" s="207"/>
      <c r="P55" s="207"/>
      <c r="Q55" s="207"/>
    </row>
    <row r="56" spans="1:17" s="43" customFormat="1" ht="16.350000000000001" customHeight="1">
      <c r="A56" s="119"/>
      <c r="B56" s="207" t="s">
        <v>2752</v>
      </c>
      <c r="C56" s="212">
        <v>8</v>
      </c>
      <c r="D56" s="212">
        <v>0</v>
      </c>
      <c r="E56" s="194">
        <v>8.6237499999999994</v>
      </c>
      <c r="F56" s="194">
        <v>1.91625</v>
      </c>
      <c r="G56" s="194"/>
      <c r="H56" s="194"/>
      <c r="I56" s="207"/>
      <c r="J56" s="207"/>
      <c r="K56" s="207"/>
      <c r="L56" s="207"/>
      <c r="M56" s="207"/>
      <c r="N56" s="207"/>
      <c r="O56" s="207"/>
      <c r="P56" s="207"/>
      <c r="Q56" s="207"/>
    </row>
    <row r="57" spans="1:17" s="43" customFormat="1" ht="16.350000000000001" customHeight="1">
      <c r="A57" s="119" t="s">
        <v>2850</v>
      </c>
      <c r="B57" s="120" t="s">
        <v>2147</v>
      </c>
      <c r="C57" s="8">
        <v>0</v>
      </c>
      <c r="D57" s="8">
        <v>44</v>
      </c>
      <c r="E57" s="194"/>
      <c r="F57" s="194"/>
      <c r="G57" s="194">
        <v>111.00386363636363</v>
      </c>
      <c r="H57" s="194">
        <v>10.536363636363639</v>
      </c>
      <c r="I57" s="120" t="s">
        <v>157</v>
      </c>
      <c r="J57" s="120" t="s">
        <v>136</v>
      </c>
      <c r="K57" s="120">
        <v>4.49</v>
      </c>
      <c r="L57" s="120" t="s">
        <v>145</v>
      </c>
      <c r="M57" s="120" t="s">
        <v>2133</v>
      </c>
      <c r="N57" s="120" t="s">
        <v>143</v>
      </c>
      <c r="O57" s="120" t="s">
        <v>140</v>
      </c>
      <c r="P57" s="120">
        <v>1.36</v>
      </c>
      <c r="Q57" s="120" t="s">
        <v>140</v>
      </c>
    </row>
    <row r="58" spans="1:17" s="43" customFormat="1" ht="16.350000000000001" customHeight="1">
      <c r="A58" s="119" t="s">
        <v>34</v>
      </c>
      <c r="B58" s="120" t="s">
        <v>89</v>
      </c>
      <c r="C58" s="8">
        <v>0</v>
      </c>
      <c r="D58" s="8">
        <v>18</v>
      </c>
      <c r="E58" s="194"/>
      <c r="F58" s="194"/>
      <c r="G58" s="194">
        <v>26.083333333333332</v>
      </c>
      <c r="H58" s="194">
        <v>3.1344444444444441</v>
      </c>
      <c r="I58" s="120" t="s">
        <v>160</v>
      </c>
      <c r="J58" s="120" t="s">
        <v>134</v>
      </c>
      <c r="K58" s="120" t="s">
        <v>140</v>
      </c>
      <c r="L58" s="120" t="s">
        <v>140</v>
      </c>
      <c r="M58" s="120" t="s">
        <v>140</v>
      </c>
      <c r="N58" s="120" t="s">
        <v>140</v>
      </c>
      <c r="O58" s="120" t="s">
        <v>140</v>
      </c>
      <c r="P58" s="120" t="s">
        <v>140</v>
      </c>
      <c r="Q58" s="120" t="s">
        <v>140</v>
      </c>
    </row>
    <row r="59" spans="1:17" s="43" customFormat="1" ht="16.350000000000001" customHeight="1">
      <c r="A59" s="119" t="s">
        <v>2148</v>
      </c>
      <c r="B59" s="120" t="s">
        <v>2149</v>
      </c>
      <c r="C59" s="8">
        <v>0</v>
      </c>
      <c r="D59" s="8">
        <v>17</v>
      </c>
      <c r="E59" s="194"/>
      <c r="F59" s="194"/>
      <c r="G59" s="194">
        <v>446.49058823529413</v>
      </c>
      <c r="H59" s="194">
        <v>58.5564705882353</v>
      </c>
      <c r="I59" s="120" t="s">
        <v>157</v>
      </c>
      <c r="J59" s="120" t="s">
        <v>131</v>
      </c>
      <c r="K59" s="120">
        <v>5.0999999999999996</v>
      </c>
      <c r="L59" s="120" t="s">
        <v>143</v>
      </c>
      <c r="M59" s="10">
        <v>2.1999999999999999E-2</v>
      </c>
      <c r="N59" s="120" t="s">
        <v>143</v>
      </c>
      <c r="O59" s="120" t="s">
        <v>140</v>
      </c>
      <c r="P59" s="120">
        <v>1.5</v>
      </c>
      <c r="Q59" s="120" t="s">
        <v>140</v>
      </c>
    </row>
    <row r="60" spans="1:17" s="43" customFormat="1" ht="16.350000000000001" customHeight="1">
      <c r="A60" s="119" t="s">
        <v>60</v>
      </c>
      <c r="B60" s="120" t="s">
        <v>90</v>
      </c>
      <c r="C60" s="8">
        <v>3</v>
      </c>
      <c r="D60" s="8">
        <v>0</v>
      </c>
      <c r="E60" s="194">
        <v>2.42</v>
      </c>
      <c r="F60" s="194">
        <v>0.29333333333333333</v>
      </c>
      <c r="G60" s="194"/>
      <c r="H60" s="194"/>
      <c r="I60" s="120" t="s">
        <v>158</v>
      </c>
      <c r="J60" s="120" t="s">
        <v>475</v>
      </c>
      <c r="K60" s="120" t="s">
        <v>146</v>
      </c>
      <c r="L60" s="120" t="s">
        <v>145</v>
      </c>
      <c r="M60" s="207" t="s">
        <v>2740</v>
      </c>
      <c r="N60" s="120" t="s">
        <v>145</v>
      </c>
      <c r="O60" s="120">
        <v>160</v>
      </c>
      <c r="P60" s="120" t="s">
        <v>140</v>
      </c>
      <c r="Q60" s="120" t="s">
        <v>140</v>
      </c>
    </row>
    <row r="61" spans="1:17" s="43" customFormat="1" ht="16.350000000000001" customHeight="1">
      <c r="A61" s="119" t="s">
        <v>35</v>
      </c>
      <c r="B61" s="120" t="s">
        <v>91</v>
      </c>
      <c r="C61" s="8">
        <v>0</v>
      </c>
      <c r="D61" s="8">
        <v>32</v>
      </c>
      <c r="E61" s="194"/>
      <c r="F61" s="194"/>
      <c r="G61" s="194">
        <v>72.822499999999991</v>
      </c>
      <c r="H61" s="194">
        <v>6.3009374999999999</v>
      </c>
      <c r="I61" s="120" t="s">
        <v>133</v>
      </c>
      <c r="J61" s="120" t="s">
        <v>131</v>
      </c>
      <c r="K61" s="120">
        <v>4.72</v>
      </c>
      <c r="L61" s="120" t="s">
        <v>59</v>
      </c>
      <c r="M61" s="120" t="s">
        <v>2133</v>
      </c>
      <c r="N61" s="120" t="s">
        <v>142</v>
      </c>
      <c r="O61" s="120">
        <v>160</v>
      </c>
      <c r="P61" s="120">
        <v>1.5</v>
      </c>
      <c r="Q61" s="120" t="s">
        <v>140</v>
      </c>
    </row>
    <row r="62" spans="1:17" s="43" customFormat="1" ht="16.350000000000001" customHeight="1">
      <c r="A62" s="119" t="s">
        <v>36</v>
      </c>
      <c r="B62" s="120" t="s">
        <v>92</v>
      </c>
      <c r="C62" s="8">
        <v>15</v>
      </c>
      <c r="D62" s="8">
        <v>0</v>
      </c>
      <c r="E62" s="194">
        <v>3.5746666666666664</v>
      </c>
      <c r="F62" s="194">
        <v>0.36333333333333334</v>
      </c>
      <c r="G62" s="194"/>
      <c r="H62" s="194"/>
      <c r="I62" s="120" t="s">
        <v>160</v>
      </c>
      <c r="J62" s="120" t="s">
        <v>134</v>
      </c>
      <c r="K62" s="120">
        <v>5.0999999999999996</v>
      </c>
      <c r="L62" s="120" t="s">
        <v>143</v>
      </c>
      <c r="M62" s="120" t="s">
        <v>2133</v>
      </c>
      <c r="N62" s="120" t="s">
        <v>143</v>
      </c>
      <c r="O62" s="120" t="s">
        <v>140</v>
      </c>
      <c r="P62" s="120">
        <v>1.5</v>
      </c>
      <c r="Q62" s="120">
        <v>2.375</v>
      </c>
    </row>
    <row r="63" spans="1:17" s="43" customFormat="1" ht="16.350000000000001" customHeight="1">
      <c r="A63" s="119" t="s">
        <v>2150</v>
      </c>
      <c r="B63" s="120" t="s">
        <v>2151</v>
      </c>
      <c r="C63" s="8">
        <v>0</v>
      </c>
      <c r="D63" s="8">
        <v>5</v>
      </c>
      <c r="E63" s="194"/>
      <c r="F63" s="194"/>
      <c r="G63" s="194">
        <v>20.041999999999998</v>
      </c>
      <c r="H63" s="194">
        <v>2.2520000000000002</v>
      </c>
      <c r="I63" s="120" t="s">
        <v>160</v>
      </c>
      <c r="J63" s="120" t="s">
        <v>134</v>
      </c>
      <c r="K63" s="120">
        <v>5.0999999999999996</v>
      </c>
      <c r="L63" s="120" t="s">
        <v>143</v>
      </c>
      <c r="M63" s="120"/>
      <c r="N63" s="120" t="s">
        <v>143</v>
      </c>
      <c r="O63" s="120" t="s">
        <v>140</v>
      </c>
      <c r="P63" s="120">
        <v>1.5</v>
      </c>
      <c r="Q63" s="120">
        <v>2.7</v>
      </c>
    </row>
    <row r="64" spans="1:17" s="43" customFormat="1" ht="16.350000000000001" customHeight="1">
      <c r="A64" s="119" t="s">
        <v>37</v>
      </c>
      <c r="B64" s="120" t="s">
        <v>93</v>
      </c>
      <c r="C64" s="8">
        <v>15</v>
      </c>
      <c r="D64" s="8">
        <v>0</v>
      </c>
      <c r="E64" s="194">
        <v>18.615333333333336</v>
      </c>
      <c r="F64" s="194">
        <v>3.3753333333333342</v>
      </c>
      <c r="G64" s="194"/>
      <c r="H64" s="194"/>
      <c r="I64" s="120" t="s">
        <v>133</v>
      </c>
      <c r="J64" s="120" t="s">
        <v>131</v>
      </c>
      <c r="K64" s="120">
        <v>6</v>
      </c>
      <c r="L64" s="120" t="s">
        <v>147</v>
      </c>
      <c r="M64" s="120">
        <v>0</v>
      </c>
      <c r="N64" s="120" t="s">
        <v>142</v>
      </c>
      <c r="O64" s="120" t="s">
        <v>140</v>
      </c>
      <c r="P64" s="120" t="s">
        <v>140</v>
      </c>
      <c r="Q64" s="120" t="s">
        <v>140</v>
      </c>
    </row>
    <row r="65" spans="1:17" s="43" customFormat="1" ht="16.350000000000001" customHeight="1">
      <c r="A65" s="119" t="s">
        <v>38</v>
      </c>
      <c r="B65" s="120" t="s">
        <v>126</v>
      </c>
      <c r="C65" s="8">
        <v>10</v>
      </c>
      <c r="D65" s="8">
        <v>40</v>
      </c>
      <c r="E65" s="194">
        <v>32.304999999999993</v>
      </c>
      <c r="F65" s="194">
        <v>2.6550000000000002</v>
      </c>
      <c r="G65" s="194">
        <v>29.817875000000004</v>
      </c>
      <c r="H65" s="194">
        <v>2.3374999999999995</v>
      </c>
      <c r="I65" s="120" t="s">
        <v>133</v>
      </c>
      <c r="J65" s="120" t="s">
        <v>131</v>
      </c>
      <c r="K65" s="120">
        <v>5.17</v>
      </c>
      <c r="L65" s="120" t="s">
        <v>144</v>
      </c>
      <c r="M65" s="120">
        <v>0</v>
      </c>
      <c r="N65" s="120" t="s">
        <v>142</v>
      </c>
      <c r="O65" s="120">
        <v>165</v>
      </c>
      <c r="P65" s="120">
        <v>1.5</v>
      </c>
      <c r="Q65" s="120">
        <v>2.7</v>
      </c>
    </row>
    <row r="66" spans="1:17" s="43" customFormat="1" ht="16.350000000000001" customHeight="1">
      <c r="A66" s="119" t="s">
        <v>39</v>
      </c>
      <c r="B66" s="120" t="s">
        <v>94</v>
      </c>
      <c r="C66" s="8">
        <v>0</v>
      </c>
      <c r="D66" s="8">
        <v>15</v>
      </c>
      <c r="E66" s="194"/>
      <c r="F66" s="194"/>
      <c r="G66" s="194">
        <v>43.403333333333336</v>
      </c>
      <c r="H66" s="194">
        <v>5.5346666666666673</v>
      </c>
      <c r="I66" s="120" t="s">
        <v>160</v>
      </c>
      <c r="J66" s="120" t="s">
        <v>134</v>
      </c>
      <c r="K66" s="120">
        <v>5.53</v>
      </c>
      <c r="L66" s="120" t="s">
        <v>148</v>
      </c>
      <c r="M66" s="120" t="s">
        <v>2133</v>
      </c>
      <c r="N66" s="120" t="s">
        <v>141</v>
      </c>
      <c r="O66" s="120" t="s">
        <v>140</v>
      </c>
      <c r="P66" s="120" t="s">
        <v>140</v>
      </c>
      <c r="Q66" s="120" t="s">
        <v>140</v>
      </c>
    </row>
    <row r="67" spans="1:17" s="43" customFormat="1" ht="16.350000000000001" customHeight="1">
      <c r="A67" s="119" t="s">
        <v>2152</v>
      </c>
      <c r="B67" s="120" t="s">
        <v>2153</v>
      </c>
      <c r="C67" s="8">
        <v>0</v>
      </c>
      <c r="D67" s="8">
        <v>6</v>
      </c>
      <c r="E67" s="194"/>
      <c r="F67" s="194"/>
      <c r="G67" s="194">
        <v>41.846666666666671</v>
      </c>
      <c r="H67" s="194">
        <v>3.2033333333333331</v>
      </c>
      <c r="I67" s="120" t="s">
        <v>133</v>
      </c>
      <c r="J67" s="120" t="s">
        <v>131</v>
      </c>
      <c r="K67" s="120">
        <v>6.03</v>
      </c>
      <c r="L67" s="120" t="s">
        <v>159</v>
      </c>
      <c r="M67" s="120">
        <v>0</v>
      </c>
      <c r="N67" s="120" t="s">
        <v>142</v>
      </c>
      <c r="O67" s="120">
        <v>165</v>
      </c>
      <c r="P67" s="120" t="s">
        <v>140</v>
      </c>
      <c r="Q67" s="120">
        <v>2.7</v>
      </c>
    </row>
    <row r="68" spans="1:17" s="43" customFormat="1" ht="16.350000000000001" customHeight="1">
      <c r="A68" s="119" t="s">
        <v>2154</v>
      </c>
      <c r="B68" s="120" t="s">
        <v>95</v>
      </c>
      <c r="C68" s="8">
        <v>0</v>
      </c>
      <c r="D68" s="8">
        <v>17</v>
      </c>
      <c r="E68" s="194"/>
      <c r="F68" s="194"/>
      <c r="G68" s="194">
        <v>157.94470588235296</v>
      </c>
      <c r="H68" s="194">
        <v>14.042941176470586</v>
      </c>
      <c r="I68" s="120" t="s">
        <v>133</v>
      </c>
      <c r="J68" s="120" t="s">
        <v>131</v>
      </c>
      <c r="K68" s="120">
        <v>5.2</v>
      </c>
      <c r="L68" s="120" t="s">
        <v>144</v>
      </c>
      <c r="M68" s="120">
        <v>0</v>
      </c>
      <c r="N68" s="120" t="s">
        <v>142</v>
      </c>
      <c r="O68" s="120" t="s">
        <v>140</v>
      </c>
      <c r="P68" s="120" t="s">
        <v>140</v>
      </c>
      <c r="Q68" s="120">
        <v>2.7</v>
      </c>
    </row>
    <row r="69" spans="1:17" s="43" customFormat="1" ht="16.350000000000001" customHeight="1">
      <c r="A69" s="119" t="s">
        <v>2155</v>
      </c>
      <c r="B69" s="120" t="s">
        <v>2156</v>
      </c>
      <c r="C69" s="8">
        <v>0</v>
      </c>
      <c r="D69" s="8">
        <v>3</v>
      </c>
      <c r="E69" s="194"/>
      <c r="F69" s="194"/>
      <c r="G69" s="194">
        <v>36.853333333333332</v>
      </c>
      <c r="H69" s="194">
        <v>2.77</v>
      </c>
      <c r="I69" s="120" t="s">
        <v>133</v>
      </c>
      <c r="J69" s="120" t="s">
        <v>131</v>
      </c>
      <c r="K69" s="120">
        <v>5.2</v>
      </c>
      <c r="L69" s="120" t="s">
        <v>144</v>
      </c>
      <c r="M69" s="120">
        <v>0</v>
      </c>
      <c r="N69" s="120" t="s">
        <v>143</v>
      </c>
      <c r="O69" s="120" t="s">
        <v>140</v>
      </c>
      <c r="P69" s="120" t="s">
        <v>140</v>
      </c>
      <c r="Q69" s="120">
        <v>2.7</v>
      </c>
    </row>
    <row r="70" spans="1:17" s="43" customFormat="1" ht="16.350000000000001" customHeight="1">
      <c r="A70" s="119" t="s">
        <v>40</v>
      </c>
      <c r="B70" s="120" t="s">
        <v>96</v>
      </c>
      <c r="C70" s="8">
        <v>17</v>
      </c>
      <c r="D70" s="8">
        <v>0</v>
      </c>
      <c r="E70" s="194">
        <v>9.6611764705882344</v>
      </c>
      <c r="F70" s="194">
        <v>1.2264705882352938</v>
      </c>
      <c r="G70" s="194"/>
      <c r="H70" s="194"/>
      <c r="I70" s="120" t="s">
        <v>133</v>
      </c>
      <c r="J70" s="120" t="s">
        <v>131</v>
      </c>
      <c r="K70" s="120">
        <v>5.2</v>
      </c>
      <c r="L70" s="120" t="s">
        <v>140</v>
      </c>
      <c r="M70" s="120">
        <v>0</v>
      </c>
      <c r="N70" s="120" t="s">
        <v>142</v>
      </c>
      <c r="O70" s="120">
        <v>165</v>
      </c>
      <c r="P70" s="120">
        <v>1.5</v>
      </c>
      <c r="Q70" s="120">
        <v>2.7</v>
      </c>
    </row>
    <row r="71" spans="1:17" s="43" customFormat="1" ht="16.350000000000001" customHeight="1">
      <c r="A71" s="119" t="s">
        <v>2157</v>
      </c>
      <c r="B71" s="120" t="s">
        <v>2158</v>
      </c>
      <c r="C71" s="8">
        <v>0</v>
      </c>
      <c r="D71" s="8">
        <v>1</v>
      </c>
      <c r="E71" s="194"/>
      <c r="F71" s="194"/>
      <c r="G71" s="194">
        <v>16.600000000000001</v>
      </c>
      <c r="H71" s="194">
        <v>1.36</v>
      </c>
      <c r="I71" s="120" t="s">
        <v>133</v>
      </c>
      <c r="J71" s="120" t="s">
        <v>131</v>
      </c>
      <c r="K71" s="120">
        <v>5.2</v>
      </c>
      <c r="L71" s="120" t="s">
        <v>144</v>
      </c>
      <c r="M71" s="120">
        <v>0</v>
      </c>
      <c r="N71" s="120" t="s">
        <v>142</v>
      </c>
      <c r="O71" s="120">
        <v>165</v>
      </c>
      <c r="P71" s="120">
        <v>1.5</v>
      </c>
      <c r="Q71" s="120" t="s">
        <v>140</v>
      </c>
    </row>
    <row r="72" spans="1:17" s="43" customFormat="1" ht="16.350000000000001" customHeight="1">
      <c r="A72" s="119" t="s">
        <v>41</v>
      </c>
      <c r="B72" s="120" t="s">
        <v>97</v>
      </c>
      <c r="C72" s="8">
        <v>1</v>
      </c>
      <c r="D72" s="8">
        <v>0</v>
      </c>
      <c r="E72" s="194">
        <v>0.19</v>
      </c>
      <c r="F72" s="194">
        <v>0.05</v>
      </c>
      <c r="G72" s="194"/>
      <c r="H72" s="194"/>
      <c r="I72" s="120" t="s">
        <v>133</v>
      </c>
      <c r="J72" s="120" t="s">
        <v>131</v>
      </c>
      <c r="K72" s="120" t="s">
        <v>140</v>
      </c>
      <c r="L72" s="120" t="s">
        <v>140</v>
      </c>
      <c r="M72" s="120" t="s">
        <v>140</v>
      </c>
      <c r="N72" s="120" t="s">
        <v>140</v>
      </c>
      <c r="O72" s="120">
        <v>150</v>
      </c>
      <c r="P72" s="120">
        <v>1.6</v>
      </c>
      <c r="Q72" s="120" t="s">
        <v>140</v>
      </c>
    </row>
    <row r="73" spans="1:17" s="43" customFormat="1" ht="16.350000000000001" customHeight="1">
      <c r="A73" s="119"/>
      <c r="B73" s="120" t="s">
        <v>98</v>
      </c>
      <c r="C73" s="8">
        <v>2</v>
      </c>
      <c r="D73" s="8">
        <v>0</v>
      </c>
      <c r="E73" s="194">
        <v>20.91</v>
      </c>
      <c r="F73" s="194">
        <v>4.1050000000000004</v>
      </c>
      <c r="G73" s="194"/>
      <c r="H73" s="194"/>
      <c r="I73" s="120"/>
      <c r="J73" s="120"/>
      <c r="K73" s="120"/>
      <c r="L73" s="120"/>
      <c r="M73" s="120"/>
      <c r="N73" s="120"/>
      <c r="O73" s="120"/>
      <c r="P73" s="120"/>
      <c r="Q73" s="120"/>
    </row>
    <row r="74" spans="1:17" s="43" customFormat="1" ht="16.350000000000001" customHeight="1">
      <c r="A74" s="119" t="s">
        <v>42</v>
      </c>
      <c r="B74" s="120" t="s">
        <v>97</v>
      </c>
      <c r="C74" s="8">
        <v>9</v>
      </c>
      <c r="D74" s="8">
        <v>0</v>
      </c>
      <c r="E74" s="194">
        <v>0.79888888888888887</v>
      </c>
      <c r="F74" s="194">
        <v>0.11666666666666667</v>
      </c>
      <c r="G74" s="194"/>
      <c r="H74" s="194"/>
      <c r="I74" s="120" t="s">
        <v>133</v>
      </c>
      <c r="J74" s="120" t="s">
        <v>131</v>
      </c>
      <c r="K74" s="120">
        <v>6</v>
      </c>
      <c r="L74" s="120" t="s">
        <v>159</v>
      </c>
      <c r="M74" s="120">
        <v>0</v>
      </c>
      <c r="N74" s="120" t="s">
        <v>153</v>
      </c>
      <c r="O74" s="120">
        <v>165</v>
      </c>
      <c r="P74" s="120">
        <v>1.5</v>
      </c>
      <c r="Q74" s="120" t="s">
        <v>140</v>
      </c>
    </row>
    <row r="75" spans="1:17" s="43" customFormat="1" ht="16.350000000000001" customHeight="1">
      <c r="A75" s="119"/>
      <c r="B75" s="120" t="s">
        <v>99</v>
      </c>
      <c r="C75" s="8">
        <v>1</v>
      </c>
      <c r="D75" s="8">
        <v>0</v>
      </c>
      <c r="E75" s="194">
        <v>3.4</v>
      </c>
      <c r="F75" s="194">
        <v>0.4</v>
      </c>
      <c r="G75" s="194"/>
      <c r="H75" s="194"/>
      <c r="I75" s="120"/>
      <c r="J75" s="120"/>
      <c r="K75" s="120"/>
      <c r="L75" s="120"/>
      <c r="M75" s="120"/>
      <c r="N75" s="120"/>
      <c r="O75" s="120"/>
      <c r="P75" s="120"/>
      <c r="Q75" s="120"/>
    </row>
    <row r="76" spans="1:17" s="43" customFormat="1" ht="16.350000000000001" customHeight="1">
      <c r="A76" s="119"/>
      <c r="B76" s="120" t="s">
        <v>100</v>
      </c>
      <c r="C76" s="8">
        <v>7</v>
      </c>
      <c r="D76" s="8">
        <v>0</v>
      </c>
      <c r="E76" s="194">
        <v>3.3</v>
      </c>
      <c r="F76" s="194">
        <v>0.31571428571428573</v>
      </c>
      <c r="G76" s="194"/>
      <c r="H76" s="194"/>
      <c r="I76" s="120"/>
      <c r="J76" s="120"/>
      <c r="K76" s="120"/>
      <c r="L76" s="120"/>
      <c r="M76" s="120"/>
      <c r="N76" s="120"/>
      <c r="O76" s="120"/>
      <c r="P76" s="120"/>
      <c r="Q76" s="120"/>
    </row>
    <row r="77" spans="1:17" s="43" customFormat="1" ht="16.350000000000001" customHeight="1">
      <c r="A77" s="119"/>
      <c r="B77" s="120" t="s">
        <v>101</v>
      </c>
      <c r="C77" s="8">
        <v>1</v>
      </c>
      <c r="D77" s="8">
        <v>0</v>
      </c>
      <c r="E77" s="194">
        <v>0.35</v>
      </c>
      <c r="F77" s="194">
        <v>7.0000000000000007E-2</v>
      </c>
      <c r="G77" s="194"/>
      <c r="H77" s="194"/>
      <c r="I77" s="120"/>
      <c r="J77" s="120"/>
      <c r="K77" s="120"/>
      <c r="L77" s="120"/>
      <c r="M77" s="120"/>
      <c r="N77" s="120"/>
      <c r="O77" s="120"/>
      <c r="P77" s="120"/>
      <c r="Q77" s="120"/>
    </row>
    <row r="78" spans="1:17" s="43" customFormat="1" ht="16.350000000000001" customHeight="1">
      <c r="A78" s="119"/>
      <c r="B78" s="120" t="s">
        <v>102</v>
      </c>
      <c r="C78" s="8">
        <v>4</v>
      </c>
      <c r="D78" s="8">
        <v>0</v>
      </c>
      <c r="E78" s="194">
        <v>1.3025</v>
      </c>
      <c r="F78" s="194">
        <v>0.17</v>
      </c>
      <c r="G78" s="194"/>
      <c r="H78" s="194"/>
      <c r="I78" s="120"/>
      <c r="J78" s="120"/>
      <c r="K78" s="120"/>
      <c r="L78" s="120"/>
      <c r="M78" s="120"/>
      <c r="N78" s="120"/>
      <c r="O78" s="120"/>
      <c r="P78" s="120"/>
      <c r="Q78" s="120"/>
    </row>
    <row r="79" spans="1:17" s="43" customFormat="1" ht="16.350000000000001" customHeight="1">
      <c r="A79" s="119" t="s">
        <v>2159</v>
      </c>
      <c r="B79" s="120" t="s">
        <v>2160</v>
      </c>
      <c r="C79" s="8">
        <v>0</v>
      </c>
      <c r="D79" s="8">
        <v>13</v>
      </c>
      <c r="E79" s="194"/>
      <c r="F79" s="194"/>
      <c r="G79" s="194">
        <v>426.20307692307694</v>
      </c>
      <c r="H79" s="194">
        <v>79.636923076923068</v>
      </c>
      <c r="I79" s="120" t="s">
        <v>160</v>
      </c>
      <c r="J79" s="120" t="s">
        <v>134</v>
      </c>
      <c r="K79" s="120">
        <v>5.53</v>
      </c>
      <c r="L79" s="120" t="s">
        <v>148</v>
      </c>
      <c r="M79" s="120" t="s">
        <v>2133</v>
      </c>
      <c r="N79" s="120" t="s">
        <v>141</v>
      </c>
      <c r="O79" s="120" t="s">
        <v>140</v>
      </c>
      <c r="P79" s="120" t="s">
        <v>140</v>
      </c>
      <c r="Q79" s="120" t="s">
        <v>140</v>
      </c>
    </row>
    <row r="80" spans="1:17" s="43" customFormat="1" ht="16.350000000000001" customHeight="1">
      <c r="A80" s="119" t="s">
        <v>2161</v>
      </c>
      <c r="B80" s="120" t="s">
        <v>2162</v>
      </c>
      <c r="C80" s="8">
        <v>0</v>
      </c>
      <c r="D80" s="8">
        <v>17</v>
      </c>
      <c r="E80" s="194"/>
      <c r="F80" s="194"/>
      <c r="G80" s="194">
        <v>694.74058823529424</v>
      </c>
      <c r="H80" s="194">
        <v>157.50058823529412</v>
      </c>
      <c r="I80" s="120" t="s">
        <v>160</v>
      </c>
      <c r="J80" s="120" t="s">
        <v>134</v>
      </c>
      <c r="K80" s="120">
        <v>5.53</v>
      </c>
      <c r="L80" s="120" t="s">
        <v>148</v>
      </c>
      <c r="M80" s="120" t="s">
        <v>2133</v>
      </c>
      <c r="N80" s="120" t="s">
        <v>141</v>
      </c>
      <c r="O80" s="120" t="s">
        <v>140</v>
      </c>
      <c r="P80" s="120">
        <v>1.39</v>
      </c>
      <c r="Q80" s="120">
        <v>2.7</v>
      </c>
    </row>
    <row r="81" spans="1:17" s="43" customFormat="1" ht="16.350000000000001" customHeight="1">
      <c r="A81" s="119" t="s">
        <v>43</v>
      </c>
      <c r="B81" s="120" t="s">
        <v>93</v>
      </c>
      <c r="C81" s="8">
        <v>0</v>
      </c>
      <c r="D81" s="8">
        <v>65</v>
      </c>
      <c r="E81" s="194"/>
      <c r="F81" s="194"/>
      <c r="G81" s="194">
        <v>251.36467741935488</v>
      </c>
      <c r="H81" s="194">
        <v>25.275645161290324</v>
      </c>
      <c r="I81" s="120" t="s">
        <v>157</v>
      </c>
      <c r="J81" s="120"/>
      <c r="K81" s="120">
        <v>5.0999999999999996</v>
      </c>
      <c r="L81" s="120" t="s">
        <v>143</v>
      </c>
      <c r="M81" s="120">
        <v>0</v>
      </c>
      <c r="N81" s="120" t="s">
        <v>141</v>
      </c>
      <c r="O81" s="120">
        <v>165</v>
      </c>
      <c r="P81" s="120" t="s">
        <v>140</v>
      </c>
      <c r="Q81" s="120">
        <v>2.6</v>
      </c>
    </row>
    <row r="82" spans="1:17" s="43" customFormat="1" ht="16.350000000000001" customHeight="1">
      <c r="C82" s="8">
        <v>0</v>
      </c>
      <c r="D82" s="192" t="s">
        <v>2695</v>
      </c>
      <c r="E82" s="194"/>
      <c r="F82" s="194"/>
      <c r="G82" s="121"/>
      <c r="H82" s="121"/>
      <c r="I82" s="121"/>
      <c r="J82" s="120" t="s">
        <v>131</v>
      </c>
      <c r="K82" s="121"/>
      <c r="L82" s="121"/>
      <c r="M82" s="121"/>
      <c r="N82" s="121"/>
      <c r="O82" s="121"/>
      <c r="P82" s="121"/>
      <c r="Q82" s="121"/>
    </row>
    <row r="83" spans="1:17" s="43" customFormat="1" ht="16.350000000000001" customHeight="1">
      <c r="A83" s="119"/>
      <c r="B83" s="120"/>
      <c r="C83" s="8">
        <v>0</v>
      </c>
      <c r="D83" s="192" t="s">
        <v>2691</v>
      </c>
      <c r="E83" s="194"/>
      <c r="F83" s="194"/>
      <c r="G83" s="194"/>
      <c r="H83" s="194"/>
      <c r="I83" s="120"/>
      <c r="J83" s="120" t="s">
        <v>366</v>
      </c>
      <c r="K83" s="120"/>
      <c r="L83" s="120"/>
      <c r="M83" s="120"/>
      <c r="N83" s="120"/>
      <c r="O83" s="120"/>
      <c r="P83" s="120"/>
      <c r="Q83" s="120"/>
    </row>
    <row r="84" spans="1:17" s="43" customFormat="1" ht="16.350000000000001" customHeight="1">
      <c r="A84" s="119" t="s">
        <v>44</v>
      </c>
      <c r="B84" s="120" t="s">
        <v>103</v>
      </c>
      <c r="C84" s="8">
        <v>0</v>
      </c>
      <c r="D84" s="8">
        <v>23</v>
      </c>
      <c r="E84" s="194"/>
      <c r="F84" s="194"/>
      <c r="G84" s="194">
        <v>231.22130434782611</v>
      </c>
      <c r="H84" s="194">
        <v>69.195000000000022</v>
      </c>
      <c r="I84" s="120" t="s">
        <v>160</v>
      </c>
      <c r="J84" s="120" t="s">
        <v>135</v>
      </c>
      <c r="K84" s="120">
        <v>5.12</v>
      </c>
      <c r="L84" s="120" t="s">
        <v>149</v>
      </c>
      <c r="M84" s="120" t="s">
        <v>2133</v>
      </c>
      <c r="N84" s="120" t="s">
        <v>141</v>
      </c>
      <c r="O84" s="120" t="s">
        <v>140</v>
      </c>
      <c r="P84" s="120" t="s">
        <v>140</v>
      </c>
      <c r="Q84" s="120" t="s">
        <v>140</v>
      </c>
    </row>
    <row r="85" spans="1:17" s="43" customFormat="1" ht="16.350000000000001" customHeight="1">
      <c r="A85" s="119" t="s">
        <v>2163</v>
      </c>
      <c r="B85" s="120" t="s">
        <v>92</v>
      </c>
      <c r="C85" s="8">
        <v>8</v>
      </c>
      <c r="D85" s="8">
        <v>8</v>
      </c>
      <c r="E85" s="194">
        <v>1.87</v>
      </c>
      <c r="F85" s="194">
        <v>0.23000000000000007</v>
      </c>
      <c r="G85" s="194">
        <v>1.1225000000000001</v>
      </c>
      <c r="H85" s="194">
        <v>0.13750000000000001</v>
      </c>
      <c r="I85" s="120" t="s">
        <v>157</v>
      </c>
      <c r="J85" s="120" t="s">
        <v>136</v>
      </c>
      <c r="K85" s="120">
        <v>4.5</v>
      </c>
      <c r="L85" s="120" t="s">
        <v>2165</v>
      </c>
      <c r="M85" s="120"/>
      <c r="N85" s="120" t="s">
        <v>2164</v>
      </c>
      <c r="O85" s="120">
        <v>165</v>
      </c>
      <c r="P85" s="120">
        <v>1.36</v>
      </c>
      <c r="Q85" s="120">
        <v>2.7</v>
      </c>
    </row>
    <row r="86" spans="1:17" s="43" customFormat="1" ht="16.350000000000001" customHeight="1">
      <c r="A86" s="119" t="s">
        <v>2166</v>
      </c>
      <c r="B86" s="120" t="s">
        <v>2167</v>
      </c>
      <c r="C86" s="8">
        <v>0</v>
      </c>
      <c r="D86" s="8">
        <v>5</v>
      </c>
      <c r="E86" s="194"/>
      <c r="F86" s="194"/>
      <c r="G86" s="194">
        <v>215.33</v>
      </c>
      <c r="H86" s="194">
        <v>20.356000000000002</v>
      </c>
      <c r="I86" s="120" t="s">
        <v>133</v>
      </c>
      <c r="J86" s="120" t="s">
        <v>131</v>
      </c>
      <c r="K86" s="120" t="s">
        <v>140</v>
      </c>
      <c r="L86" s="120" t="s">
        <v>140</v>
      </c>
      <c r="M86" s="120" t="s">
        <v>140</v>
      </c>
      <c r="N86" s="120" t="s">
        <v>140</v>
      </c>
      <c r="O86" s="120" t="s">
        <v>140</v>
      </c>
      <c r="P86" s="120" t="s">
        <v>140</v>
      </c>
      <c r="Q86" s="120" t="s">
        <v>140</v>
      </c>
    </row>
    <row r="87" spans="1:17" s="43" customFormat="1" ht="16.350000000000001" customHeight="1">
      <c r="A87" s="119" t="s">
        <v>2851</v>
      </c>
      <c r="B87" s="120" t="s">
        <v>127</v>
      </c>
      <c r="C87" s="8">
        <v>46</v>
      </c>
      <c r="D87" s="8">
        <v>0</v>
      </c>
      <c r="E87" s="194">
        <v>15.379782608695647</v>
      </c>
      <c r="F87" s="194">
        <v>1.143695652173913</v>
      </c>
      <c r="G87" s="194"/>
      <c r="H87" s="194"/>
      <c r="I87" s="120" t="s">
        <v>133</v>
      </c>
      <c r="J87" s="120" t="s">
        <v>136</v>
      </c>
      <c r="K87" s="120">
        <v>4.49</v>
      </c>
      <c r="L87" s="120" t="s">
        <v>159</v>
      </c>
      <c r="M87" s="120">
        <v>0</v>
      </c>
      <c r="N87" s="120" t="s">
        <v>142</v>
      </c>
      <c r="O87" s="120">
        <v>160</v>
      </c>
      <c r="P87" s="120">
        <v>1.36</v>
      </c>
      <c r="Q87" s="120">
        <v>2.7</v>
      </c>
    </row>
    <row r="88" spans="1:17" s="43" customFormat="1" ht="16.350000000000001" customHeight="1">
      <c r="A88" s="119"/>
      <c r="B88" s="120" t="s">
        <v>128</v>
      </c>
      <c r="C88" s="8">
        <v>26</v>
      </c>
      <c r="D88" s="8">
        <v>0</v>
      </c>
      <c r="E88" s="194">
        <v>9.6780769230769259</v>
      </c>
      <c r="F88" s="194">
        <v>0.72615384615384626</v>
      </c>
      <c r="G88" s="194"/>
      <c r="H88" s="194"/>
      <c r="I88" s="120"/>
      <c r="J88" s="120"/>
      <c r="K88" s="120"/>
      <c r="L88" s="120"/>
      <c r="M88" s="120"/>
      <c r="N88" s="120"/>
      <c r="O88" s="120"/>
      <c r="P88" s="120"/>
      <c r="Q88" s="120"/>
    </row>
    <row r="89" spans="1:17" s="43" customFormat="1" ht="16.350000000000001" customHeight="1">
      <c r="A89" s="119" t="s">
        <v>45</v>
      </c>
      <c r="B89" s="120" t="s">
        <v>104</v>
      </c>
      <c r="C89" s="8">
        <v>6</v>
      </c>
      <c r="D89" s="8">
        <v>1</v>
      </c>
      <c r="E89" s="194">
        <v>26.206666666666663</v>
      </c>
      <c r="F89" s="194">
        <v>3.4833333333333329</v>
      </c>
      <c r="G89" s="194">
        <v>37.57</v>
      </c>
      <c r="H89" s="194">
        <v>4.72</v>
      </c>
      <c r="I89" s="120" t="s">
        <v>158</v>
      </c>
      <c r="J89" s="120" t="s">
        <v>475</v>
      </c>
      <c r="K89" s="120">
        <v>5.0999999999999996</v>
      </c>
      <c r="L89" s="120" t="s">
        <v>143</v>
      </c>
      <c r="M89" s="120">
        <v>0</v>
      </c>
      <c r="N89" s="120" t="s">
        <v>142</v>
      </c>
      <c r="O89" s="120">
        <v>165</v>
      </c>
      <c r="P89" s="120">
        <v>1.5</v>
      </c>
      <c r="Q89" s="120">
        <v>2.65</v>
      </c>
    </row>
    <row r="90" spans="1:17" s="43" customFormat="1" ht="16.350000000000001" customHeight="1">
      <c r="A90" s="119" t="s">
        <v>46</v>
      </c>
      <c r="B90" s="120" t="s">
        <v>105</v>
      </c>
      <c r="C90" s="8">
        <v>7</v>
      </c>
      <c r="D90" s="8">
        <v>4</v>
      </c>
      <c r="E90" s="194">
        <v>28.884285714285713</v>
      </c>
      <c r="F90" s="194">
        <v>5.0485714285714289</v>
      </c>
      <c r="G90" s="194">
        <v>28.177500000000002</v>
      </c>
      <c r="H90" s="194">
        <v>3.6074999999999999</v>
      </c>
      <c r="I90" s="120" t="s">
        <v>158</v>
      </c>
      <c r="J90" s="120" t="s">
        <v>475</v>
      </c>
      <c r="K90" s="120">
        <v>5.0999999999999996</v>
      </c>
      <c r="L90" s="120" t="s">
        <v>143</v>
      </c>
      <c r="M90" s="120">
        <v>0</v>
      </c>
      <c r="N90" s="120" t="s">
        <v>142</v>
      </c>
      <c r="O90" s="120">
        <v>165</v>
      </c>
      <c r="P90" s="120">
        <v>1.5</v>
      </c>
      <c r="Q90" s="120">
        <v>2.65</v>
      </c>
    </row>
    <row r="91" spans="1:17" s="43" customFormat="1" ht="16.350000000000001" customHeight="1">
      <c r="A91" s="119" t="s">
        <v>137</v>
      </c>
      <c r="B91" s="120" t="s">
        <v>106</v>
      </c>
      <c r="C91" s="8">
        <v>4</v>
      </c>
      <c r="D91" s="8">
        <v>7</v>
      </c>
      <c r="E91" s="194">
        <v>34.077500000000001</v>
      </c>
      <c r="F91" s="194">
        <v>3.8712499999999994</v>
      </c>
      <c r="G91" s="194">
        <v>722.85857142857151</v>
      </c>
      <c r="H91" s="194">
        <v>139.82999999999998</v>
      </c>
      <c r="I91" s="120" t="s">
        <v>158</v>
      </c>
      <c r="J91" s="120" t="s">
        <v>475</v>
      </c>
      <c r="K91" s="120">
        <v>5.0999999999999996</v>
      </c>
      <c r="L91" s="120" t="s">
        <v>140</v>
      </c>
      <c r="M91" s="120" t="s">
        <v>2133</v>
      </c>
      <c r="N91" s="120" t="s">
        <v>143</v>
      </c>
      <c r="O91" s="120">
        <v>160</v>
      </c>
      <c r="P91" s="120" t="s">
        <v>140</v>
      </c>
      <c r="Q91" s="120">
        <v>2.71</v>
      </c>
    </row>
    <row r="92" spans="1:17" s="43" customFormat="1" ht="16.350000000000001" customHeight="1">
      <c r="A92" s="119" t="s">
        <v>47</v>
      </c>
      <c r="B92" s="120" t="s">
        <v>107</v>
      </c>
      <c r="C92" s="8">
        <v>4</v>
      </c>
      <c r="D92" s="8">
        <v>79</v>
      </c>
      <c r="E92" s="194">
        <v>3.7525000000000004</v>
      </c>
      <c r="F92" s="194">
        <v>0.34250000000000003</v>
      </c>
      <c r="G92" s="194">
        <v>19.683544303797468</v>
      </c>
      <c r="H92" s="194">
        <v>1.6363291139240503</v>
      </c>
      <c r="I92" s="120" t="s">
        <v>133</v>
      </c>
      <c r="J92" s="120" t="s">
        <v>131</v>
      </c>
      <c r="K92" s="120">
        <v>5.2</v>
      </c>
      <c r="L92" s="120" t="s">
        <v>140</v>
      </c>
      <c r="M92" s="120">
        <v>0</v>
      </c>
      <c r="N92" s="120" t="s">
        <v>142</v>
      </c>
      <c r="O92" s="120">
        <v>165</v>
      </c>
      <c r="P92" s="120">
        <v>1.5</v>
      </c>
      <c r="Q92" s="120">
        <v>2.7</v>
      </c>
    </row>
    <row r="93" spans="1:17" s="43" customFormat="1" ht="16.350000000000001" customHeight="1">
      <c r="A93" s="119" t="s">
        <v>59</v>
      </c>
      <c r="B93" s="120" t="s">
        <v>84</v>
      </c>
      <c r="C93" s="8">
        <v>0</v>
      </c>
      <c r="D93" s="8">
        <v>11</v>
      </c>
      <c r="E93" s="194"/>
      <c r="F93" s="194"/>
      <c r="G93" s="194">
        <v>44.522727272727273</v>
      </c>
      <c r="H93" s="194">
        <v>4.3063636363636357</v>
      </c>
      <c r="I93" s="120" t="s">
        <v>133</v>
      </c>
      <c r="J93" s="120" t="s">
        <v>131</v>
      </c>
      <c r="K93" s="120">
        <v>4.72</v>
      </c>
      <c r="L93" s="120" t="s">
        <v>142</v>
      </c>
      <c r="M93" s="120">
        <v>0</v>
      </c>
      <c r="N93" s="120" t="s">
        <v>142</v>
      </c>
      <c r="O93" s="120">
        <v>160</v>
      </c>
      <c r="P93" s="120" t="s">
        <v>140</v>
      </c>
      <c r="Q93" s="120" t="s">
        <v>140</v>
      </c>
    </row>
    <row r="94" spans="1:17" s="43" customFormat="1" ht="16.350000000000001" customHeight="1">
      <c r="A94" s="119"/>
      <c r="B94" s="120" t="s">
        <v>110</v>
      </c>
      <c r="C94" s="8">
        <v>0</v>
      </c>
      <c r="D94" s="8">
        <v>9</v>
      </c>
      <c r="E94" s="194"/>
      <c r="F94" s="194"/>
      <c r="G94" s="194">
        <v>29.606000000000005</v>
      </c>
      <c r="H94" s="194">
        <v>3.0150000000000001</v>
      </c>
      <c r="I94" s="120"/>
      <c r="J94" s="120"/>
      <c r="K94" s="120"/>
      <c r="L94" s="120"/>
      <c r="M94" s="120"/>
      <c r="N94" s="120"/>
      <c r="O94" s="120"/>
      <c r="P94" s="120"/>
      <c r="Q94" s="120"/>
    </row>
    <row r="95" spans="1:17" s="43" customFormat="1" ht="16.350000000000001" customHeight="1">
      <c r="A95" s="119"/>
      <c r="B95" s="120" t="s">
        <v>108</v>
      </c>
      <c r="C95" s="8">
        <v>0</v>
      </c>
      <c r="D95" s="8">
        <v>5</v>
      </c>
      <c r="E95" s="194"/>
      <c r="F95" s="194"/>
      <c r="G95" s="194">
        <v>21.27</v>
      </c>
      <c r="H95" s="194">
        <v>2.1040000000000001</v>
      </c>
      <c r="I95" s="120"/>
      <c r="J95" s="120"/>
      <c r="K95" s="120"/>
      <c r="L95" s="120"/>
      <c r="M95" s="120"/>
      <c r="N95" s="120"/>
      <c r="O95" s="120"/>
      <c r="P95" s="120"/>
      <c r="Q95" s="120"/>
    </row>
    <row r="96" spans="1:17" s="43" customFormat="1" ht="16.350000000000001" customHeight="1">
      <c r="A96" s="119"/>
      <c r="B96" s="120" t="s">
        <v>109</v>
      </c>
      <c r="C96" s="8">
        <v>0</v>
      </c>
      <c r="D96" s="8">
        <v>6</v>
      </c>
      <c r="E96" s="194"/>
      <c r="F96" s="194"/>
      <c r="G96" s="194">
        <v>80.233333333333334</v>
      </c>
      <c r="H96" s="194">
        <v>8.3566666666666656</v>
      </c>
      <c r="I96" s="120"/>
      <c r="J96" s="120"/>
      <c r="K96" s="120"/>
      <c r="L96" s="120"/>
      <c r="M96" s="120"/>
      <c r="N96" s="120"/>
      <c r="O96" s="120"/>
      <c r="P96" s="120"/>
      <c r="Q96" s="120"/>
    </row>
    <row r="97" spans="1:17" s="43" customFormat="1" ht="16.350000000000001" customHeight="1">
      <c r="A97" s="119"/>
      <c r="B97" s="120" t="s">
        <v>112</v>
      </c>
      <c r="C97" s="8">
        <v>0</v>
      </c>
      <c r="D97" s="8">
        <v>8</v>
      </c>
      <c r="E97" s="194"/>
      <c r="F97" s="194"/>
      <c r="G97" s="194">
        <v>46.396250000000002</v>
      </c>
      <c r="H97" s="194">
        <v>7.638749999999999</v>
      </c>
      <c r="I97" s="120"/>
      <c r="J97" s="120"/>
      <c r="K97" s="120"/>
      <c r="L97" s="120"/>
      <c r="M97" s="120"/>
      <c r="N97" s="120"/>
      <c r="O97" s="120"/>
      <c r="P97" s="120"/>
      <c r="Q97" s="120"/>
    </row>
    <row r="98" spans="1:17" s="43" customFormat="1" ht="16.350000000000001" customHeight="1">
      <c r="A98" s="119"/>
      <c r="B98" s="120" t="s">
        <v>111</v>
      </c>
      <c r="C98" s="8">
        <v>0</v>
      </c>
      <c r="D98" s="8">
        <v>7</v>
      </c>
      <c r="E98" s="194"/>
      <c r="F98" s="194"/>
      <c r="G98" s="194">
        <v>46.940000000000005</v>
      </c>
      <c r="H98" s="194">
        <v>4.8900000000000006</v>
      </c>
      <c r="I98" s="120"/>
      <c r="J98" s="120"/>
      <c r="K98" s="120"/>
      <c r="L98" s="120"/>
      <c r="M98" s="120"/>
      <c r="N98" s="120"/>
      <c r="O98" s="120"/>
      <c r="P98" s="120"/>
      <c r="Q98" s="120"/>
    </row>
    <row r="99" spans="1:17" s="43" customFormat="1" ht="16.350000000000001" customHeight="1">
      <c r="A99" s="119" t="s">
        <v>48</v>
      </c>
      <c r="B99" s="120" t="s">
        <v>72</v>
      </c>
      <c r="C99" s="8">
        <v>0</v>
      </c>
      <c r="D99" s="8">
        <v>6</v>
      </c>
      <c r="E99" s="194"/>
      <c r="F99" s="194"/>
      <c r="G99" s="194">
        <v>63.728333333333332</v>
      </c>
      <c r="H99" s="194">
        <v>5.9450000000000003</v>
      </c>
      <c r="I99" s="120" t="s">
        <v>133</v>
      </c>
      <c r="J99" s="120" t="s">
        <v>131</v>
      </c>
      <c r="K99" s="120" t="s">
        <v>140</v>
      </c>
      <c r="L99" s="120" t="s">
        <v>142</v>
      </c>
      <c r="M99" s="120" t="s">
        <v>140</v>
      </c>
      <c r="N99" s="120" t="s">
        <v>142</v>
      </c>
      <c r="O99" s="120">
        <v>160</v>
      </c>
      <c r="P99" s="120" t="s">
        <v>140</v>
      </c>
      <c r="Q99" s="120">
        <v>2.7</v>
      </c>
    </row>
    <row r="100" spans="1:17" s="43" customFormat="1" ht="16.350000000000001" customHeight="1">
      <c r="A100" s="119" t="s">
        <v>49</v>
      </c>
      <c r="B100" s="120" t="s">
        <v>113</v>
      </c>
      <c r="C100" s="8">
        <v>0</v>
      </c>
      <c r="D100" s="8">
        <v>48</v>
      </c>
      <c r="E100" s="194"/>
      <c r="F100" s="194"/>
      <c r="G100" s="194">
        <v>369.14645833333321</v>
      </c>
      <c r="H100" s="194">
        <v>37.179895833333326</v>
      </c>
      <c r="I100" s="120" t="s">
        <v>133</v>
      </c>
      <c r="J100" s="120" t="s">
        <v>131</v>
      </c>
      <c r="K100" s="120" t="s">
        <v>140</v>
      </c>
      <c r="L100" s="120" t="s">
        <v>142</v>
      </c>
      <c r="M100" s="120" t="s">
        <v>140</v>
      </c>
      <c r="N100" s="120" t="s">
        <v>142</v>
      </c>
      <c r="O100" s="120">
        <v>165</v>
      </c>
      <c r="P100" s="120" t="s">
        <v>140</v>
      </c>
      <c r="Q100" s="120">
        <v>2.7</v>
      </c>
    </row>
    <row r="101" spans="1:17" s="43" customFormat="1" ht="16.350000000000001" customHeight="1">
      <c r="A101" s="119" t="s">
        <v>50</v>
      </c>
      <c r="B101" s="120" t="s">
        <v>114</v>
      </c>
      <c r="C101" s="8">
        <v>0</v>
      </c>
      <c r="D101" s="8">
        <v>30</v>
      </c>
      <c r="E101" s="194"/>
      <c r="F101" s="194"/>
      <c r="G101" s="194">
        <v>40.031333333333329</v>
      </c>
      <c r="H101" s="194">
        <v>5.1276666666666664</v>
      </c>
      <c r="I101" s="120" t="s">
        <v>160</v>
      </c>
      <c r="J101" s="120" t="s">
        <v>134</v>
      </c>
      <c r="K101" s="120">
        <v>5.22</v>
      </c>
      <c r="L101" s="120" t="s">
        <v>150</v>
      </c>
      <c r="M101" s="207" t="s">
        <v>2741</v>
      </c>
      <c r="N101" s="120" t="s">
        <v>141</v>
      </c>
      <c r="O101" s="120" t="s">
        <v>140</v>
      </c>
      <c r="P101" s="120" t="s">
        <v>140</v>
      </c>
      <c r="Q101" s="120">
        <v>2.7</v>
      </c>
    </row>
    <row r="102" spans="1:17" s="43" customFormat="1" ht="16.350000000000001" customHeight="1">
      <c r="A102" s="119"/>
      <c r="B102" s="120" t="s">
        <v>130</v>
      </c>
      <c r="C102" s="8">
        <v>0</v>
      </c>
      <c r="D102" s="8">
        <v>8</v>
      </c>
      <c r="E102" s="194"/>
      <c r="F102" s="194"/>
      <c r="G102" s="194">
        <v>30.631458333333331</v>
      </c>
      <c r="H102" s="194">
        <v>3.5785416666666672</v>
      </c>
      <c r="I102" s="120"/>
      <c r="J102" s="120"/>
      <c r="K102" s="120"/>
      <c r="L102" s="120"/>
      <c r="M102" s="120"/>
      <c r="N102" s="120"/>
      <c r="O102" s="120"/>
      <c r="P102" s="120"/>
      <c r="Q102" s="120"/>
    </row>
    <row r="103" spans="1:17" s="43" customFormat="1" ht="16.350000000000001" customHeight="1">
      <c r="A103" s="119"/>
      <c r="B103" s="120" t="s">
        <v>115</v>
      </c>
      <c r="C103" s="8">
        <v>0</v>
      </c>
      <c r="D103" s="8">
        <v>8</v>
      </c>
      <c r="E103" s="194"/>
      <c r="F103" s="194"/>
      <c r="G103" s="194">
        <v>92.938750000000013</v>
      </c>
      <c r="H103" s="194">
        <v>11.654791666666666</v>
      </c>
      <c r="I103" s="120"/>
      <c r="J103" s="120"/>
      <c r="K103" s="120"/>
      <c r="L103" s="120"/>
      <c r="M103" s="120"/>
      <c r="N103" s="120"/>
      <c r="O103" s="120"/>
      <c r="P103" s="120"/>
      <c r="Q103" s="120"/>
    </row>
    <row r="104" spans="1:17" s="43" customFormat="1" ht="16.350000000000001" customHeight="1">
      <c r="A104" s="119"/>
      <c r="B104" s="120" t="s">
        <v>116</v>
      </c>
      <c r="C104" s="8">
        <v>0</v>
      </c>
      <c r="D104" s="8">
        <v>9</v>
      </c>
      <c r="E104" s="194"/>
      <c r="F104" s="194"/>
      <c r="G104" s="194">
        <v>28.359259259259257</v>
      </c>
      <c r="H104" s="194">
        <v>3.3585185185185185</v>
      </c>
      <c r="I104" s="120"/>
      <c r="J104" s="120"/>
      <c r="K104" s="120"/>
      <c r="L104" s="120"/>
      <c r="M104" s="120"/>
      <c r="N104" s="120"/>
      <c r="O104" s="120"/>
      <c r="P104" s="120"/>
      <c r="Q104" s="120"/>
    </row>
    <row r="105" spans="1:17" s="43" customFormat="1" ht="16.350000000000001" customHeight="1">
      <c r="A105" s="119" t="s">
        <v>51</v>
      </c>
      <c r="B105" s="120" t="s">
        <v>117</v>
      </c>
      <c r="C105" s="8">
        <v>5</v>
      </c>
      <c r="D105" s="8">
        <v>0</v>
      </c>
      <c r="E105" s="194">
        <v>12.504</v>
      </c>
      <c r="F105" s="194">
        <v>1.19</v>
      </c>
      <c r="G105" s="194"/>
      <c r="H105" s="194"/>
      <c r="I105" s="120" t="s">
        <v>133</v>
      </c>
      <c r="J105" s="120" t="s">
        <v>131</v>
      </c>
      <c r="K105" s="120">
        <v>4.9000000000000004</v>
      </c>
      <c r="L105" s="120" t="s">
        <v>151</v>
      </c>
      <c r="M105" s="120">
        <v>0</v>
      </c>
      <c r="N105" s="120" t="s">
        <v>142</v>
      </c>
      <c r="O105" s="120">
        <v>157.5</v>
      </c>
      <c r="P105" s="120">
        <v>1.5</v>
      </c>
      <c r="Q105" s="120" t="s">
        <v>140</v>
      </c>
    </row>
    <row r="106" spans="1:17" s="43" customFormat="1" ht="16.350000000000001" customHeight="1">
      <c r="A106" s="119"/>
      <c r="B106" s="120" t="s">
        <v>118</v>
      </c>
      <c r="C106" s="8">
        <v>3</v>
      </c>
      <c r="D106" s="8">
        <v>0</v>
      </c>
      <c r="E106" s="194">
        <v>7.3766666666666678</v>
      </c>
      <c r="F106" s="194">
        <v>0.68</v>
      </c>
      <c r="G106" s="194"/>
      <c r="H106" s="194"/>
      <c r="I106" s="120"/>
      <c r="J106" s="120"/>
      <c r="K106" s="120"/>
      <c r="L106" s="120"/>
      <c r="M106" s="120"/>
      <c r="N106" s="120"/>
      <c r="O106" s="120"/>
      <c r="P106" s="120"/>
      <c r="Q106" s="120"/>
    </row>
    <row r="107" spans="1:17" s="43" customFormat="1" ht="16.350000000000001" customHeight="1">
      <c r="A107" s="119"/>
      <c r="B107" s="120" t="s">
        <v>119</v>
      </c>
      <c r="C107" s="8">
        <v>5</v>
      </c>
      <c r="D107" s="8">
        <v>0</v>
      </c>
      <c r="E107" s="194">
        <v>8.1760000000000002</v>
      </c>
      <c r="F107" s="194">
        <v>0.76400000000000001</v>
      </c>
      <c r="G107" s="194"/>
      <c r="H107" s="194"/>
      <c r="I107" s="120"/>
      <c r="J107" s="120"/>
      <c r="K107" s="120"/>
      <c r="L107" s="120"/>
      <c r="M107" s="120"/>
      <c r="N107" s="120"/>
      <c r="O107" s="120"/>
      <c r="P107" s="120"/>
      <c r="Q107" s="120"/>
    </row>
    <row r="108" spans="1:17" s="43" customFormat="1" ht="16.350000000000001" customHeight="1">
      <c r="A108" s="119" t="s">
        <v>58</v>
      </c>
      <c r="B108" s="120" t="s">
        <v>120</v>
      </c>
      <c r="C108" s="8">
        <v>0</v>
      </c>
      <c r="D108" s="8">
        <v>14</v>
      </c>
      <c r="E108" s="194"/>
      <c r="F108" s="194"/>
      <c r="G108" s="194">
        <v>192.54499999999993</v>
      </c>
      <c r="H108" s="194">
        <v>20.834999999999997</v>
      </c>
      <c r="I108" s="120"/>
      <c r="J108" s="120"/>
      <c r="K108" s="120">
        <v>5.0999999999999996</v>
      </c>
      <c r="L108" s="120" t="s">
        <v>143</v>
      </c>
      <c r="M108" s="207" t="s">
        <v>2742</v>
      </c>
      <c r="N108" s="120" t="s">
        <v>140</v>
      </c>
      <c r="O108" s="120" t="s">
        <v>140</v>
      </c>
      <c r="P108" s="120">
        <v>1.36</v>
      </c>
      <c r="Q108" s="120" t="s">
        <v>140</v>
      </c>
    </row>
    <row r="109" spans="1:17" s="43" customFormat="1" ht="16.350000000000001" customHeight="1">
      <c r="C109" s="8">
        <v>0</v>
      </c>
      <c r="D109" s="192" t="s">
        <v>2698</v>
      </c>
      <c r="E109" s="194"/>
      <c r="F109" s="194"/>
      <c r="G109" s="121"/>
      <c r="H109" s="121"/>
      <c r="I109" s="120" t="s">
        <v>157</v>
      </c>
      <c r="J109" s="120" t="s">
        <v>366</v>
      </c>
      <c r="K109" s="121"/>
      <c r="L109" s="121"/>
      <c r="M109" s="121"/>
      <c r="N109" s="121"/>
      <c r="O109" s="121"/>
      <c r="P109" s="121"/>
      <c r="Q109" s="121"/>
    </row>
    <row r="110" spans="1:17" s="43" customFormat="1" ht="16.350000000000001" customHeight="1">
      <c r="A110" s="119"/>
      <c r="B110" s="120"/>
      <c r="C110" s="8">
        <v>0</v>
      </c>
      <c r="D110" s="192" t="s">
        <v>2692</v>
      </c>
      <c r="E110" s="194"/>
      <c r="F110" s="194"/>
      <c r="G110" s="194"/>
      <c r="H110" s="194"/>
      <c r="I110" s="120" t="s">
        <v>133</v>
      </c>
      <c r="J110" s="120" t="s">
        <v>136</v>
      </c>
      <c r="K110" s="120"/>
      <c r="L110" s="120"/>
      <c r="M110" s="120"/>
      <c r="N110" s="120"/>
      <c r="O110" s="120"/>
      <c r="P110" s="120"/>
      <c r="Q110" s="120"/>
    </row>
    <row r="111" spans="1:17" s="43" customFormat="1" ht="16.350000000000001" customHeight="1">
      <c r="A111" s="119" t="s">
        <v>52</v>
      </c>
      <c r="B111" s="120" t="s">
        <v>121</v>
      </c>
      <c r="C111" s="8">
        <v>3</v>
      </c>
      <c r="D111" s="8">
        <v>29</v>
      </c>
      <c r="E111" s="194">
        <v>42.656666666666673</v>
      </c>
      <c r="F111" s="194">
        <v>3.7633333333333336</v>
      </c>
      <c r="G111" s="194">
        <v>18.944999999999993</v>
      </c>
      <c r="H111" s="194">
        <v>1.5031666666666665</v>
      </c>
      <c r="I111" s="120" t="s">
        <v>133</v>
      </c>
      <c r="J111" s="120" t="s">
        <v>131</v>
      </c>
      <c r="K111" s="120" t="s">
        <v>152</v>
      </c>
      <c r="L111" s="120" t="s">
        <v>140</v>
      </c>
      <c r="M111" s="120">
        <v>0</v>
      </c>
      <c r="N111" s="120" t="s">
        <v>142</v>
      </c>
      <c r="O111" s="120">
        <v>165</v>
      </c>
      <c r="P111" s="120">
        <v>1.5</v>
      </c>
      <c r="Q111" s="120" t="s">
        <v>140</v>
      </c>
    </row>
    <row r="112" spans="1:17" s="43" customFormat="1" ht="16.350000000000001" customHeight="1">
      <c r="A112" s="119" t="s">
        <v>2168</v>
      </c>
      <c r="B112" s="120" t="s">
        <v>2169</v>
      </c>
      <c r="C112" s="8">
        <v>0</v>
      </c>
      <c r="D112" s="8">
        <v>2</v>
      </c>
      <c r="E112" s="194"/>
      <c r="F112" s="194"/>
      <c r="G112" s="194">
        <v>27.814999999999998</v>
      </c>
      <c r="H112" s="194">
        <v>2.2549999999999999</v>
      </c>
      <c r="I112" s="120" t="s">
        <v>156</v>
      </c>
      <c r="J112" s="120" t="s">
        <v>366</v>
      </c>
      <c r="K112" s="120">
        <v>5.0999999999999996</v>
      </c>
      <c r="L112" s="120" t="s">
        <v>143</v>
      </c>
      <c r="M112" s="120" t="s">
        <v>140</v>
      </c>
      <c r="N112" s="120" t="s">
        <v>143</v>
      </c>
      <c r="O112" s="120" t="s">
        <v>140</v>
      </c>
      <c r="P112" s="120" t="s">
        <v>140</v>
      </c>
      <c r="Q112" s="120">
        <v>2.2000000000000002</v>
      </c>
    </row>
    <row r="113" spans="1:17" s="43" customFormat="1" ht="17.100000000000001" customHeight="1">
      <c r="A113" s="119" t="s">
        <v>53</v>
      </c>
      <c r="B113" s="120" t="s">
        <v>122</v>
      </c>
      <c r="C113" s="8">
        <v>0</v>
      </c>
      <c r="D113" s="8">
        <v>19</v>
      </c>
      <c r="E113" s="194"/>
      <c r="F113" s="194"/>
      <c r="G113" s="194">
        <v>23.1878947368421</v>
      </c>
      <c r="H113" s="194">
        <v>3.1189473684210527</v>
      </c>
      <c r="I113" s="120" t="s">
        <v>160</v>
      </c>
      <c r="J113" s="120" t="s">
        <v>134</v>
      </c>
      <c r="K113" s="120">
        <v>5.3</v>
      </c>
      <c r="L113" s="120" t="s">
        <v>148</v>
      </c>
      <c r="M113" s="207" t="s">
        <v>2743</v>
      </c>
      <c r="N113" s="120" t="s">
        <v>148</v>
      </c>
      <c r="O113" s="120" t="s">
        <v>140</v>
      </c>
      <c r="P113" s="120" t="s">
        <v>140</v>
      </c>
      <c r="Q113" s="120" t="s">
        <v>140</v>
      </c>
    </row>
    <row r="114" spans="1:17" s="43" customFormat="1" ht="16.350000000000001" customHeight="1">
      <c r="A114" s="119" t="s">
        <v>138</v>
      </c>
      <c r="B114" s="120" t="s">
        <v>123</v>
      </c>
      <c r="C114" s="8">
        <v>0</v>
      </c>
      <c r="D114" s="8">
        <v>6</v>
      </c>
      <c r="E114" s="194"/>
      <c r="F114" s="194"/>
      <c r="G114" s="194">
        <v>2436.0300000000002</v>
      </c>
      <c r="H114" s="194">
        <v>369.24166666666673</v>
      </c>
      <c r="I114" s="120" t="s">
        <v>160</v>
      </c>
      <c r="J114" s="120" t="s">
        <v>134</v>
      </c>
      <c r="K114" s="120" t="s">
        <v>140</v>
      </c>
      <c r="L114" s="120" t="s">
        <v>140</v>
      </c>
      <c r="M114" s="120" t="s">
        <v>2133</v>
      </c>
      <c r="N114" s="120" t="s">
        <v>141</v>
      </c>
      <c r="O114" s="120" t="s">
        <v>140</v>
      </c>
      <c r="P114" s="120" t="s">
        <v>140</v>
      </c>
      <c r="Q114" s="120" t="s">
        <v>140</v>
      </c>
    </row>
    <row r="115" spans="1:17" s="43" customFormat="1" ht="16.350000000000001" customHeight="1">
      <c r="A115" s="119" t="s">
        <v>54</v>
      </c>
      <c r="B115" s="120" t="s">
        <v>89</v>
      </c>
      <c r="C115" s="8">
        <v>4</v>
      </c>
      <c r="D115" s="8">
        <v>12</v>
      </c>
      <c r="E115" s="194">
        <v>3.38</v>
      </c>
      <c r="F115" s="194">
        <v>0.33500000000000002</v>
      </c>
      <c r="G115" s="194">
        <v>15.072499999999998</v>
      </c>
      <c r="H115" s="194">
        <v>1.4058333333333335</v>
      </c>
      <c r="I115" s="120" t="s">
        <v>160</v>
      </c>
      <c r="J115" s="120" t="s">
        <v>134</v>
      </c>
      <c r="K115" s="120" t="s">
        <v>140</v>
      </c>
      <c r="L115" s="120" t="s">
        <v>140</v>
      </c>
      <c r="M115" s="120" t="s">
        <v>2133</v>
      </c>
      <c r="N115" s="120" t="s">
        <v>148</v>
      </c>
      <c r="O115" s="120" t="s">
        <v>140</v>
      </c>
      <c r="P115" s="120" t="s">
        <v>140</v>
      </c>
      <c r="Q115" s="120">
        <v>2.7</v>
      </c>
    </row>
    <row r="116" spans="1:17" s="43" customFormat="1" ht="16.350000000000001" customHeight="1">
      <c r="A116" s="119" t="s">
        <v>55</v>
      </c>
      <c r="B116" s="120" t="s">
        <v>124</v>
      </c>
      <c r="C116" s="8">
        <v>6</v>
      </c>
      <c r="D116" s="8">
        <v>0</v>
      </c>
      <c r="E116" s="194">
        <v>6.9433333333333325</v>
      </c>
      <c r="F116" s="194">
        <v>1.9199999999999997</v>
      </c>
      <c r="G116" s="194"/>
      <c r="H116" s="194"/>
      <c r="I116" s="120" t="s">
        <v>132</v>
      </c>
      <c r="J116" s="120" t="s">
        <v>366</v>
      </c>
      <c r="K116" s="120">
        <v>5.0999999999999996</v>
      </c>
      <c r="L116" s="120" t="s">
        <v>143</v>
      </c>
      <c r="M116" s="120">
        <v>0</v>
      </c>
      <c r="N116" s="120" t="s">
        <v>143</v>
      </c>
      <c r="O116" s="120" t="s">
        <v>140</v>
      </c>
      <c r="P116" s="120">
        <v>1.5</v>
      </c>
      <c r="Q116" s="120" t="s">
        <v>140</v>
      </c>
    </row>
    <row r="117" spans="1:17" s="196" customFormat="1" ht="16.350000000000001" customHeight="1">
      <c r="A117" s="125" t="s">
        <v>139</v>
      </c>
      <c r="B117" s="20" t="s">
        <v>125</v>
      </c>
      <c r="C117" s="21">
        <v>1</v>
      </c>
      <c r="D117" s="21">
        <v>0</v>
      </c>
      <c r="E117" s="195">
        <v>4.62</v>
      </c>
      <c r="F117" s="195">
        <v>2.44</v>
      </c>
      <c r="G117" s="195"/>
      <c r="H117" s="195"/>
      <c r="I117" s="20" t="s">
        <v>133</v>
      </c>
      <c r="J117" s="20" t="s">
        <v>131</v>
      </c>
      <c r="K117" s="20">
        <v>6</v>
      </c>
      <c r="L117" s="20" t="s">
        <v>159</v>
      </c>
      <c r="M117" s="20">
        <v>0</v>
      </c>
      <c r="N117" s="20" t="s">
        <v>142</v>
      </c>
      <c r="O117" s="20">
        <v>145</v>
      </c>
      <c r="P117" s="20" t="s">
        <v>140</v>
      </c>
      <c r="Q117" s="20">
        <v>2.7</v>
      </c>
    </row>
    <row r="118" spans="1:17" s="196" customFormat="1" ht="16.350000000000001" customHeight="1">
      <c r="A118" s="206" t="s">
        <v>2754</v>
      </c>
      <c r="B118" s="20" t="s">
        <v>2792</v>
      </c>
      <c r="C118" s="21">
        <v>10</v>
      </c>
      <c r="D118" s="21">
        <v>0</v>
      </c>
      <c r="E118" s="195">
        <v>19.34</v>
      </c>
      <c r="F118" s="195">
        <v>1.89</v>
      </c>
      <c r="G118" s="195"/>
      <c r="H118" s="195"/>
      <c r="I118" s="20" t="s">
        <v>158</v>
      </c>
      <c r="J118" s="20" t="s">
        <v>475</v>
      </c>
      <c r="K118" s="20">
        <v>5.0199999999999996</v>
      </c>
      <c r="L118" s="20" t="s">
        <v>2755</v>
      </c>
      <c r="M118" s="20">
        <v>0</v>
      </c>
      <c r="N118" s="20" t="s">
        <v>142</v>
      </c>
      <c r="O118" s="20" t="s">
        <v>140</v>
      </c>
      <c r="P118" s="20" t="s">
        <v>140</v>
      </c>
      <c r="Q118" s="20" t="s">
        <v>140</v>
      </c>
    </row>
    <row r="119" spans="1:17" s="43" customFormat="1" ht="16.350000000000001" customHeight="1">
      <c r="A119" s="119" t="s">
        <v>2170</v>
      </c>
      <c r="B119" s="120" t="s">
        <v>2171</v>
      </c>
      <c r="C119" s="8">
        <v>0</v>
      </c>
      <c r="D119" s="8">
        <v>31</v>
      </c>
      <c r="E119" s="194"/>
      <c r="F119" s="194"/>
      <c r="G119" s="194">
        <v>718.73903225806453</v>
      </c>
      <c r="H119" s="194">
        <v>184.61838709677417</v>
      </c>
      <c r="I119" s="120" t="s">
        <v>160</v>
      </c>
      <c r="J119" s="120" t="s">
        <v>134</v>
      </c>
      <c r="K119" s="120">
        <v>5.53</v>
      </c>
      <c r="L119" s="120" t="s">
        <v>148</v>
      </c>
      <c r="M119" s="120" t="s">
        <v>2133</v>
      </c>
      <c r="N119" s="120" t="s">
        <v>141</v>
      </c>
      <c r="O119" s="120">
        <v>157</v>
      </c>
      <c r="P119" s="120" t="s">
        <v>140</v>
      </c>
      <c r="Q119" s="120">
        <v>2.7</v>
      </c>
    </row>
    <row r="120" spans="1:17" s="43" customFormat="1" ht="16.350000000000001" customHeight="1">
      <c r="A120" s="119" t="s">
        <v>2172</v>
      </c>
      <c r="B120" s="120" t="s">
        <v>2173</v>
      </c>
      <c r="C120" s="8">
        <v>0</v>
      </c>
      <c r="D120" s="8">
        <v>22</v>
      </c>
      <c r="E120" s="194"/>
      <c r="F120" s="194"/>
      <c r="G120" s="194">
        <v>340.01681818181811</v>
      </c>
      <c r="H120" s="194">
        <v>79.235454545454573</v>
      </c>
      <c r="I120" s="120" t="s">
        <v>160</v>
      </c>
      <c r="J120" s="120" t="s">
        <v>134</v>
      </c>
      <c r="K120" s="120">
        <v>5.53</v>
      </c>
      <c r="L120" s="120" t="s">
        <v>148</v>
      </c>
      <c r="M120" s="120" t="s">
        <v>2133</v>
      </c>
      <c r="N120" s="120" t="s">
        <v>141</v>
      </c>
      <c r="O120" s="120" t="s">
        <v>140</v>
      </c>
      <c r="P120" s="120">
        <v>1.5</v>
      </c>
      <c r="Q120" s="120">
        <v>2.7</v>
      </c>
    </row>
    <row r="121" spans="1:17" s="43" customFormat="1" ht="16.350000000000001" customHeight="1">
      <c r="A121" s="198" t="s">
        <v>2134</v>
      </c>
      <c r="B121" s="199"/>
      <c r="C121" s="199"/>
      <c r="D121" s="199"/>
      <c r="E121" s="199"/>
      <c r="F121" s="199"/>
      <c r="G121" s="199"/>
      <c r="H121" s="199"/>
      <c r="I121" s="199"/>
      <c r="J121" s="199"/>
      <c r="K121" s="199"/>
      <c r="L121" s="199"/>
      <c r="M121" s="199"/>
      <c r="N121" s="199"/>
      <c r="O121" s="199"/>
      <c r="P121" s="199"/>
      <c r="Q121" s="199"/>
    </row>
    <row r="122" spans="1:17" s="43" customFormat="1" ht="16.350000000000001" customHeight="1">
      <c r="A122" s="135" t="s">
        <v>2135</v>
      </c>
      <c r="B122" s="121"/>
      <c r="C122" s="121"/>
      <c r="D122" s="121"/>
      <c r="E122" s="121"/>
      <c r="F122" s="121"/>
      <c r="G122" s="121"/>
      <c r="H122" s="121"/>
      <c r="I122" s="121"/>
      <c r="J122" s="121"/>
      <c r="K122" s="121"/>
      <c r="L122" s="121"/>
      <c r="M122" s="121"/>
      <c r="N122" s="121"/>
      <c r="O122" s="121"/>
      <c r="P122" s="121"/>
      <c r="Q122" s="121"/>
    </row>
    <row r="123" spans="1:17" s="43" customFormat="1" ht="16.350000000000001" customHeight="1">
      <c r="A123" s="119" t="s">
        <v>2136</v>
      </c>
      <c r="B123" s="121"/>
      <c r="C123" s="121"/>
      <c r="D123" s="121"/>
      <c r="E123" s="121"/>
      <c r="F123" s="121"/>
      <c r="G123" s="121"/>
      <c r="H123" s="121"/>
      <c r="I123" s="121"/>
      <c r="J123" s="121"/>
      <c r="K123" s="121"/>
      <c r="L123" s="121"/>
      <c r="M123" s="121"/>
      <c r="N123" s="121"/>
      <c r="O123" s="121"/>
      <c r="P123" s="121"/>
      <c r="Q123" s="121"/>
    </row>
    <row r="124" spans="1:17" s="43" customFormat="1" ht="16.350000000000001" customHeight="1">
      <c r="A124" s="119" t="s">
        <v>2137</v>
      </c>
      <c r="B124" s="121"/>
      <c r="C124" s="121"/>
      <c r="D124" s="121"/>
      <c r="E124" s="121"/>
      <c r="F124" s="121"/>
      <c r="G124" s="121"/>
      <c r="H124" s="121"/>
      <c r="I124" s="121"/>
      <c r="J124" s="121"/>
      <c r="K124" s="121"/>
      <c r="L124" s="121"/>
      <c r="M124" s="121"/>
      <c r="N124" s="121"/>
      <c r="O124" s="121"/>
      <c r="P124" s="121"/>
      <c r="Q124" s="121"/>
    </row>
    <row r="125" spans="1:17" s="43" customFormat="1" ht="15.95" customHeight="1">
      <c r="A125" s="119" t="s">
        <v>2699</v>
      </c>
      <c r="B125" s="120"/>
      <c r="C125" s="8"/>
      <c r="D125" s="8"/>
      <c r="E125" s="8"/>
      <c r="F125" s="8"/>
      <c r="G125" s="8"/>
      <c r="H125" s="8"/>
      <c r="I125" s="120"/>
      <c r="J125" s="120"/>
      <c r="K125" s="120"/>
      <c r="L125" s="120"/>
      <c r="M125" s="120"/>
      <c r="N125" s="120"/>
      <c r="O125" s="120"/>
      <c r="P125" s="120"/>
      <c r="Q125" s="120"/>
    </row>
  </sheetData>
  <mergeCells count="1">
    <mergeCell ref="A1:Q1"/>
  </mergeCells>
  <pageMargins left="0.7" right="0.7" top="0.75" bottom="0.75" header="0.3" footer="0.3"/>
  <pageSetup scale="25" orientation="portrait" horizontalDpi="1200" verticalDpi="1200" r:id="rId1"/>
  <ignoredErrors>
    <ignoredError sqref="C52:D52 D82:D83 D109:D110 C51:D51" numberStoredAsText="1"/>
  </ignoredErrors>
</worksheet>
</file>

<file path=xl/worksheets/sheet2.xml><?xml version="1.0" encoding="utf-8"?>
<worksheet xmlns="http://schemas.openxmlformats.org/spreadsheetml/2006/main" xmlns:r="http://schemas.openxmlformats.org/officeDocument/2006/relationships">
  <sheetPr>
    <pageSetUpPr fitToPage="1"/>
  </sheetPr>
  <dimension ref="A1:Y545"/>
  <sheetViews>
    <sheetView zoomScaleNormal="100" workbookViewId="0">
      <selection sqref="A1:Y545"/>
    </sheetView>
  </sheetViews>
  <sheetFormatPr defaultRowHeight="12.75"/>
  <cols>
    <col min="1" max="1" width="25.140625" style="3" customWidth="1"/>
    <col min="2" max="2" width="10.28515625" style="113" bestFit="1" customWidth="1"/>
    <col min="3" max="3" width="68.42578125" style="19" customWidth="1"/>
    <col min="4" max="5" width="14.28515625" style="19" customWidth="1"/>
    <col min="6" max="7" width="14.28515625" style="114" customWidth="1"/>
    <col min="8" max="8" width="24.7109375" style="19" bestFit="1" customWidth="1"/>
    <col min="9" max="9" width="11.28515625" style="19" bestFit="1" customWidth="1"/>
    <col min="10" max="10" width="14.5703125" style="115" customWidth="1"/>
    <col min="11" max="11" width="76.5703125" style="19" customWidth="1"/>
    <col min="12" max="13" width="11.42578125" style="19" customWidth="1"/>
    <col min="14" max="14" width="9.7109375" style="19" customWidth="1"/>
    <col min="15" max="15" width="7.7109375" style="19" bestFit="1" customWidth="1"/>
    <col min="16" max="16" width="11.140625" style="19" customWidth="1"/>
    <col min="17" max="17" width="27.5703125" style="19" customWidth="1"/>
    <col min="18" max="19" width="12.140625" style="116" customWidth="1"/>
    <col min="20" max="20" width="13.140625" style="19" bestFit="1" customWidth="1"/>
    <col min="21" max="22" width="12.42578125" style="117" customWidth="1"/>
    <col min="23" max="24" width="12.140625" style="118" customWidth="1"/>
    <col min="25" max="25" width="19.42578125" style="114" customWidth="1"/>
    <col min="26" max="208" width="9.140625" style="43"/>
    <col min="209" max="209" width="16.5703125" style="43" customWidth="1"/>
    <col min="210" max="211" width="6.7109375" style="43" customWidth="1"/>
    <col min="212" max="212" width="78.42578125" style="43" customWidth="1"/>
    <col min="213" max="213" width="40.140625" style="43" customWidth="1"/>
    <col min="214" max="214" width="7.85546875" style="43" customWidth="1"/>
    <col min="215" max="215" width="9.140625" style="43" customWidth="1"/>
    <col min="216" max="216" width="7.7109375" style="43" customWidth="1"/>
    <col min="217" max="217" width="9" style="43" customWidth="1"/>
    <col min="218" max="218" width="11.28515625" style="43" customWidth="1"/>
    <col min="219" max="219" width="18.42578125" style="43" customWidth="1"/>
    <col min="220" max="220" width="12.28515625" style="43" customWidth="1"/>
    <col min="221" max="221" width="12" style="43" customWidth="1"/>
    <col min="222" max="222" width="18.85546875" style="43" customWidth="1"/>
    <col min="223" max="223" width="12.140625" style="43" customWidth="1"/>
    <col min="224" max="229" width="11.42578125" style="43" customWidth="1"/>
    <col min="230" max="230" width="20.28515625" style="43" customWidth="1"/>
    <col min="231" max="231" width="17" style="43" customWidth="1"/>
    <col min="232" max="232" width="13.5703125" style="43" customWidth="1"/>
    <col min="233" max="233" width="0" style="43" hidden="1" customWidth="1"/>
    <col min="234" max="234" width="20.5703125" style="43" customWidth="1"/>
    <col min="235" max="235" width="12.7109375" style="43" bestFit="1" customWidth="1"/>
    <col min="236" max="237" width="0" style="43" hidden="1" customWidth="1"/>
    <col min="238" max="238" width="15.140625" style="43" customWidth="1"/>
    <col min="239" max="239" width="10.28515625" style="43" customWidth="1"/>
    <col min="240" max="240" width="13.7109375" style="43" customWidth="1"/>
    <col min="241" max="241" width="15.42578125" style="43" customWidth="1"/>
    <col min="242" max="242" width="13.5703125" style="43" customWidth="1"/>
    <col min="243" max="244" width="12.28515625" style="43" customWidth="1"/>
    <col min="245" max="245" width="16.42578125" style="43" customWidth="1"/>
    <col min="246" max="246" width="13.28515625" style="43" customWidth="1"/>
    <col min="247" max="247" width="9.5703125" style="43" bestFit="1" customWidth="1"/>
    <col min="248" max="248" width="9.140625" style="43"/>
    <col min="249" max="249" width="13.7109375" style="43" customWidth="1"/>
    <col min="250" max="250" width="14.85546875" style="43" customWidth="1"/>
    <col min="251" max="251" width="13.85546875" style="43" customWidth="1"/>
    <col min="252" max="464" width="9.140625" style="43"/>
    <col min="465" max="465" width="16.5703125" style="43" customWidth="1"/>
    <col min="466" max="467" width="6.7109375" style="43" customWidth="1"/>
    <col min="468" max="468" width="78.42578125" style="43" customWidth="1"/>
    <col min="469" max="469" width="40.140625" style="43" customWidth="1"/>
    <col min="470" max="470" width="7.85546875" style="43" customWidth="1"/>
    <col min="471" max="471" width="9.140625" style="43" customWidth="1"/>
    <col min="472" max="472" width="7.7109375" style="43" customWidth="1"/>
    <col min="473" max="473" width="9" style="43" customWidth="1"/>
    <col min="474" max="474" width="11.28515625" style="43" customWidth="1"/>
    <col min="475" max="475" width="18.42578125" style="43" customWidth="1"/>
    <col min="476" max="476" width="12.28515625" style="43" customWidth="1"/>
    <col min="477" max="477" width="12" style="43" customWidth="1"/>
    <col min="478" max="478" width="18.85546875" style="43" customWidth="1"/>
    <col min="479" max="479" width="12.140625" style="43" customWidth="1"/>
    <col min="480" max="485" width="11.42578125" style="43" customWidth="1"/>
    <col min="486" max="486" width="20.28515625" style="43" customWidth="1"/>
    <col min="487" max="487" width="17" style="43" customWidth="1"/>
    <col min="488" max="488" width="13.5703125" style="43" customWidth="1"/>
    <col min="489" max="489" width="0" style="43" hidden="1" customWidth="1"/>
    <col min="490" max="490" width="20.5703125" style="43" customWidth="1"/>
    <col min="491" max="491" width="12.7109375" style="43" bestFit="1" customWidth="1"/>
    <col min="492" max="493" width="0" style="43" hidden="1" customWidth="1"/>
    <col min="494" max="494" width="15.140625" style="43" customWidth="1"/>
    <col min="495" max="495" width="10.28515625" style="43" customWidth="1"/>
    <col min="496" max="496" width="13.7109375" style="43" customWidth="1"/>
    <col min="497" max="497" width="15.42578125" style="43" customWidth="1"/>
    <col min="498" max="498" width="13.5703125" style="43" customWidth="1"/>
    <col min="499" max="500" width="12.28515625" style="43" customWidth="1"/>
    <col min="501" max="501" width="16.42578125" style="43" customWidth="1"/>
    <col min="502" max="502" width="13.28515625" style="43" customWidth="1"/>
    <col min="503" max="503" width="9.5703125" style="43" bestFit="1" customWidth="1"/>
    <col min="504" max="504" width="9.140625" style="43"/>
    <col min="505" max="505" width="13.7109375" style="43" customWidth="1"/>
    <col min="506" max="506" width="14.85546875" style="43" customWidth="1"/>
    <col min="507" max="507" width="13.85546875" style="43" customWidth="1"/>
    <col min="508" max="720" width="9.140625" style="43"/>
    <col min="721" max="721" width="16.5703125" style="43" customWidth="1"/>
    <col min="722" max="723" width="6.7109375" style="43" customWidth="1"/>
    <col min="724" max="724" width="78.42578125" style="43" customWidth="1"/>
    <col min="725" max="725" width="40.140625" style="43" customWidth="1"/>
    <col min="726" max="726" width="7.85546875" style="43" customWidth="1"/>
    <col min="727" max="727" width="9.140625" style="43" customWidth="1"/>
    <col min="728" max="728" width="7.7109375" style="43" customWidth="1"/>
    <col min="729" max="729" width="9" style="43" customWidth="1"/>
    <col min="730" max="730" width="11.28515625" style="43" customWidth="1"/>
    <col min="731" max="731" width="18.42578125" style="43" customWidth="1"/>
    <col min="732" max="732" width="12.28515625" style="43" customWidth="1"/>
    <col min="733" max="733" width="12" style="43" customWidth="1"/>
    <col min="734" max="734" width="18.85546875" style="43" customWidth="1"/>
    <col min="735" max="735" width="12.140625" style="43" customWidth="1"/>
    <col min="736" max="741" width="11.42578125" style="43" customWidth="1"/>
    <col min="742" max="742" width="20.28515625" style="43" customWidth="1"/>
    <col min="743" max="743" width="17" style="43" customWidth="1"/>
    <col min="744" max="744" width="13.5703125" style="43" customWidth="1"/>
    <col min="745" max="745" width="0" style="43" hidden="1" customWidth="1"/>
    <col min="746" max="746" width="20.5703125" style="43" customWidth="1"/>
    <col min="747" max="747" width="12.7109375" style="43" bestFit="1" customWidth="1"/>
    <col min="748" max="749" width="0" style="43" hidden="1" customWidth="1"/>
    <col min="750" max="750" width="15.140625" style="43" customWidth="1"/>
    <col min="751" max="751" width="10.28515625" style="43" customWidth="1"/>
    <col min="752" max="752" width="13.7109375" style="43" customWidth="1"/>
    <col min="753" max="753" width="15.42578125" style="43" customWidth="1"/>
    <col min="754" max="754" width="13.5703125" style="43" customWidth="1"/>
    <col min="755" max="756" width="12.28515625" style="43" customWidth="1"/>
    <col min="757" max="757" width="16.42578125" style="43" customWidth="1"/>
    <col min="758" max="758" width="13.28515625" style="43" customWidth="1"/>
    <col min="759" max="759" width="9.5703125" style="43" bestFit="1" customWidth="1"/>
    <col min="760" max="760" width="9.140625" style="43"/>
    <col min="761" max="761" width="13.7109375" style="43" customWidth="1"/>
    <col min="762" max="762" width="14.85546875" style="43" customWidth="1"/>
    <col min="763" max="763" width="13.85546875" style="43" customWidth="1"/>
    <col min="764" max="976" width="9.140625" style="43"/>
    <col min="977" max="977" width="16.5703125" style="43" customWidth="1"/>
    <col min="978" max="979" width="6.7109375" style="43" customWidth="1"/>
    <col min="980" max="980" width="78.42578125" style="43" customWidth="1"/>
    <col min="981" max="981" width="40.140625" style="43" customWidth="1"/>
    <col min="982" max="982" width="7.85546875" style="43" customWidth="1"/>
    <col min="983" max="983" width="9.140625" style="43" customWidth="1"/>
    <col min="984" max="984" width="7.7109375" style="43" customWidth="1"/>
    <col min="985" max="985" width="9" style="43" customWidth="1"/>
    <col min="986" max="986" width="11.28515625" style="43" customWidth="1"/>
    <col min="987" max="987" width="18.42578125" style="43" customWidth="1"/>
    <col min="988" max="988" width="12.28515625" style="43" customWidth="1"/>
    <col min="989" max="989" width="12" style="43" customWidth="1"/>
    <col min="990" max="990" width="18.85546875" style="43" customWidth="1"/>
    <col min="991" max="991" width="12.140625" style="43" customWidth="1"/>
    <col min="992" max="997" width="11.42578125" style="43" customWidth="1"/>
    <col min="998" max="998" width="20.28515625" style="43" customWidth="1"/>
    <col min="999" max="999" width="17" style="43" customWidth="1"/>
    <col min="1000" max="1000" width="13.5703125" style="43" customWidth="1"/>
    <col min="1001" max="1001" width="0" style="43" hidden="1" customWidth="1"/>
    <col min="1002" max="1002" width="20.5703125" style="43" customWidth="1"/>
    <col min="1003" max="1003" width="12.7109375" style="43" bestFit="1" customWidth="1"/>
    <col min="1004" max="1005" width="0" style="43" hidden="1" customWidth="1"/>
    <col min="1006" max="1006" width="15.140625" style="43" customWidth="1"/>
    <col min="1007" max="1007" width="10.28515625" style="43" customWidth="1"/>
    <col min="1008" max="1008" width="13.7109375" style="43" customWidth="1"/>
    <col min="1009" max="1009" width="15.42578125" style="43" customWidth="1"/>
    <col min="1010" max="1010" width="13.5703125" style="43" customWidth="1"/>
    <col min="1011" max="1012" width="12.28515625" style="43" customWidth="1"/>
    <col min="1013" max="1013" width="16.42578125" style="43" customWidth="1"/>
    <col min="1014" max="1014" width="13.28515625" style="43" customWidth="1"/>
    <col min="1015" max="1015" width="9.5703125" style="43" bestFit="1" customWidth="1"/>
    <col min="1016" max="1016" width="9.140625" style="43"/>
    <col min="1017" max="1017" width="13.7109375" style="43" customWidth="1"/>
    <col min="1018" max="1018" width="14.85546875" style="43" customWidth="1"/>
    <col min="1019" max="1019" width="13.85546875" style="43" customWidth="1"/>
    <col min="1020" max="1232" width="9.140625" style="43"/>
    <col min="1233" max="1233" width="16.5703125" style="43" customWidth="1"/>
    <col min="1234" max="1235" width="6.7109375" style="43" customWidth="1"/>
    <col min="1236" max="1236" width="78.42578125" style="43" customWidth="1"/>
    <col min="1237" max="1237" width="40.140625" style="43" customWidth="1"/>
    <col min="1238" max="1238" width="7.85546875" style="43" customWidth="1"/>
    <col min="1239" max="1239" width="9.140625" style="43" customWidth="1"/>
    <col min="1240" max="1240" width="7.7109375" style="43" customWidth="1"/>
    <col min="1241" max="1241" width="9" style="43" customWidth="1"/>
    <col min="1242" max="1242" width="11.28515625" style="43" customWidth="1"/>
    <col min="1243" max="1243" width="18.42578125" style="43" customWidth="1"/>
    <col min="1244" max="1244" width="12.28515625" style="43" customWidth="1"/>
    <col min="1245" max="1245" width="12" style="43" customWidth="1"/>
    <col min="1246" max="1246" width="18.85546875" style="43" customWidth="1"/>
    <col min="1247" max="1247" width="12.140625" style="43" customWidth="1"/>
    <col min="1248" max="1253" width="11.42578125" style="43" customWidth="1"/>
    <col min="1254" max="1254" width="20.28515625" style="43" customWidth="1"/>
    <col min="1255" max="1255" width="17" style="43" customWidth="1"/>
    <col min="1256" max="1256" width="13.5703125" style="43" customWidth="1"/>
    <col min="1257" max="1257" width="0" style="43" hidden="1" customWidth="1"/>
    <col min="1258" max="1258" width="20.5703125" style="43" customWidth="1"/>
    <col min="1259" max="1259" width="12.7109375" style="43" bestFit="1" customWidth="1"/>
    <col min="1260" max="1261" width="0" style="43" hidden="1" customWidth="1"/>
    <col min="1262" max="1262" width="15.140625" style="43" customWidth="1"/>
    <col min="1263" max="1263" width="10.28515625" style="43" customWidth="1"/>
    <col min="1264" max="1264" width="13.7109375" style="43" customWidth="1"/>
    <col min="1265" max="1265" width="15.42578125" style="43" customWidth="1"/>
    <col min="1266" max="1266" width="13.5703125" style="43" customWidth="1"/>
    <col min="1267" max="1268" width="12.28515625" style="43" customWidth="1"/>
    <col min="1269" max="1269" width="16.42578125" style="43" customWidth="1"/>
    <col min="1270" max="1270" width="13.28515625" style="43" customWidth="1"/>
    <col min="1271" max="1271" width="9.5703125" style="43" bestFit="1" customWidth="1"/>
    <col min="1272" max="1272" width="9.140625" style="43"/>
    <col min="1273" max="1273" width="13.7109375" style="43" customWidth="1"/>
    <col min="1274" max="1274" width="14.85546875" style="43" customWidth="1"/>
    <col min="1275" max="1275" width="13.85546875" style="43" customWidth="1"/>
    <col min="1276" max="1488" width="9.140625" style="43"/>
    <col min="1489" max="1489" width="16.5703125" style="43" customWidth="1"/>
    <col min="1490" max="1491" width="6.7109375" style="43" customWidth="1"/>
    <col min="1492" max="1492" width="78.42578125" style="43" customWidth="1"/>
    <col min="1493" max="1493" width="40.140625" style="43" customWidth="1"/>
    <col min="1494" max="1494" width="7.85546875" style="43" customWidth="1"/>
    <col min="1495" max="1495" width="9.140625" style="43" customWidth="1"/>
    <col min="1496" max="1496" width="7.7109375" style="43" customWidth="1"/>
    <col min="1497" max="1497" width="9" style="43" customWidth="1"/>
    <col min="1498" max="1498" width="11.28515625" style="43" customWidth="1"/>
    <col min="1499" max="1499" width="18.42578125" style="43" customWidth="1"/>
    <col min="1500" max="1500" width="12.28515625" style="43" customWidth="1"/>
    <col min="1501" max="1501" width="12" style="43" customWidth="1"/>
    <col min="1502" max="1502" width="18.85546875" style="43" customWidth="1"/>
    <col min="1503" max="1503" width="12.140625" style="43" customWidth="1"/>
    <col min="1504" max="1509" width="11.42578125" style="43" customWidth="1"/>
    <col min="1510" max="1510" width="20.28515625" style="43" customWidth="1"/>
    <col min="1511" max="1511" width="17" style="43" customWidth="1"/>
    <col min="1512" max="1512" width="13.5703125" style="43" customWidth="1"/>
    <col min="1513" max="1513" width="0" style="43" hidden="1" customWidth="1"/>
    <col min="1514" max="1514" width="20.5703125" style="43" customWidth="1"/>
    <col min="1515" max="1515" width="12.7109375" style="43" bestFit="1" customWidth="1"/>
    <col min="1516" max="1517" width="0" style="43" hidden="1" customWidth="1"/>
    <col min="1518" max="1518" width="15.140625" style="43" customWidth="1"/>
    <col min="1519" max="1519" width="10.28515625" style="43" customWidth="1"/>
    <col min="1520" max="1520" width="13.7109375" style="43" customWidth="1"/>
    <col min="1521" max="1521" width="15.42578125" style="43" customWidth="1"/>
    <col min="1522" max="1522" width="13.5703125" style="43" customWidth="1"/>
    <col min="1523" max="1524" width="12.28515625" style="43" customWidth="1"/>
    <col min="1525" max="1525" width="16.42578125" style="43" customWidth="1"/>
    <col min="1526" max="1526" width="13.28515625" style="43" customWidth="1"/>
    <col min="1527" max="1527" width="9.5703125" style="43" bestFit="1" customWidth="1"/>
    <col min="1528" max="1528" width="9.140625" style="43"/>
    <col min="1529" max="1529" width="13.7109375" style="43" customWidth="1"/>
    <col min="1530" max="1530" width="14.85546875" style="43" customWidth="1"/>
    <col min="1531" max="1531" width="13.85546875" style="43" customWidth="1"/>
    <col min="1532" max="1744" width="9.140625" style="43"/>
    <col min="1745" max="1745" width="16.5703125" style="43" customWidth="1"/>
    <col min="1746" max="1747" width="6.7109375" style="43" customWidth="1"/>
    <col min="1748" max="1748" width="78.42578125" style="43" customWidth="1"/>
    <col min="1749" max="1749" width="40.140625" style="43" customWidth="1"/>
    <col min="1750" max="1750" width="7.85546875" style="43" customWidth="1"/>
    <col min="1751" max="1751" width="9.140625" style="43" customWidth="1"/>
    <col min="1752" max="1752" width="7.7109375" style="43" customWidth="1"/>
    <col min="1753" max="1753" width="9" style="43" customWidth="1"/>
    <col min="1754" max="1754" width="11.28515625" style="43" customWidth="1"/>
    <col min="1755" max="1755" width="18.42578125" style="43" customWidth="1"/>
    <col min="1756" max="1756" width="12.28515625" style="43" customWidth="1"/>
    <col min="1757" max="1757" width="12" style="43" customWidth="1"/>
    <col min="1758" max="1758" width="18.85546875" style="43" customWidth="1"/>
    <col min="1759" max="1759" width="12.140625" style="43" customWidth="1"/>
    <col min="1760" max="1765" width="11.42578125" style="43" customWidth="1"/>
    <col min="1766" max="1766" width="20.28515625" style="43" customWidth="1"/>
    <col min="1767" max="1767" width="17" style="43" customWidth="1"/>
    <col min="1768" max="1768" width="13.5703125" style="43" customWidth="1"/>
    <col min="1769" max="1769" width="0" style="43" hidden="1" customWidth="1"/>
    <col min="1770" max="1770" width="20.5703125" style="43" customWidth="1"/>
    <col min="1771" max="1771" width="12.7109375" style="43" bestFit="1" customWidth="1"/>
    <col min="1772" max="1773" width="0" style="43" hidden="1" customWidth="1"/>
    <col min="1774" max="1774" width="15.140625" style="43" customWidth="1"/>
    <col min="1775" max="1775" width="10.28515625" style="43" customWidth="1"/>
    <col min="1776" max="1776" width="13.7109375" style="43" customWidth="1"/>
    <col min="1777" max="1777" width="15.42578125" style="43" customWidth="1"/>
    <col min="1778" max="1778" width="13.5703125" style="43" customWidth="1"/>
    <col min="1779" max="1780" width="12.28515625" style="43" customWidth="1"/>
    <col min="1781" max="1781" width="16.42578125" style="43" customWidth="1"/>
    <col min="1782" max="1782" width="13.28515625" style="43" customWidth="1"/>
    <col min="1783" max="1783" width="9.5703125" style="43" bestFit="1" customWidth="1"/>
    <col min="1784" max="1784" width="9.140625" style="43"/>
    <col min="1785" max="1785" width="13.7109375" style="43" customWidth="1"/>
    <col min="1786" max="1786" width="14.85546875" style="43" customWidth="1"/>
    <col min="1787" max="1787" width="13.85546875" style="43" customWidth="1"/>
    <col min="1788" max="2000" width="9.140625" style="43"/>
    <col min="2001" max="2001" width="16.5703125" style="43" customWidth="1"/>
    <col min="2002" max="2003" width="6.7109375" style="43" customWidth="1"/>
    <col min="2004" max="2004" width="78.42578125" style="43" customWidth="1"/>
    <col min="2005" max="2005" width="40.140625" style="43" customWidth="1"/>
    <col min="2006" max="2006" width="7.85546875" style="43" customWidth="1"/>
    <col min="2007" max="2007" width="9.140625" style="43" customWidth="1"/>
    <col min="2008" max="2008" width="7.7109375" style="43" customWidth="1"/>
    <col min="2009" max="2009" width="9" style="43" customWidth="1"/>
    <col min="2010" max="2010" width="11.28515625" style="43" customWidth="1"/>
    <col min="2011" max="2011" width="18.42578125" style="43" customWidth="1"/>
    <col min="2012" max="2012" width="12.28515625" style="43" customWidth="1"/>
    <col min="2013" max="2013" width="12" style="43" customWidth="1"/>
    <col min="2014" max="2014" width="18.85546875" style="43" customWidth="1"/>
    <col min="2015" max="2015" width="12.140625" style="43" customWidth="1"/>
    <col min="2016" max="2021" width="11.42578125" style="43" customWidth="1"/>
    <col min="2022" max="2022" width="20.28515625" style="43" customWidth="1"/>
    <col min="2023" max="2023" width="17" style="43" customWidth="1"/>
    <col min="2024" max="2024" width="13.5703125" style="43" customWidth="1"/>
    <col min="2025" max="2025" width="0" style="43" hidden="1" customWidth="1"/>
    <col min="2026" max="2026" width="20.5703125" style="43" customWidth="1"/>
    <col min="2027" max="2027" width="12.7109375" style="43" bestFit="1" customWidth="1"/>
    <col min="2028" max="2029" width="0" style="43" hidden="1" customWidth="1"/>
    <col min="2030" max="2030" width="15.140625" style="43" customWidth="1"/>
    <col min="2031" max="2031" width="10.28515625" style="43" customWidth="1"/>
    <col min="2032" max="2032" width="13.7109375" style="43" customWidth="1"/>
    <col min="2033" max="2033" width="15.42578125" style="43" customWidth="1"/>
    <col min="2034" max="2034" width="13.5703125" style="43" customWidth="1"/>
    <col min="2035" max="2036" width="12.28515625" style="43" customWidth="1"/>
    <col min="2037" max="2037" width="16.42578125" style="43" customWidth="1"/>
    <col min="2038" max="2038" width="13.28515625" style="43" customWidth="1"/>
    <col min="2039" max="2039" width="9.5703125" style="43" bestFit="1" customWidth="1"/>
    <col min="2040" max="2040" width="9.140625" style="43"/>
    <col min="2041" max="2041" width="13.7109375" style="43" customWidth="1"/>
    <col min="2042" max="2042" width="14.85546875" style="43" customWidth="1"/>
    <col min="2043" max="2043" width="13.85546875" style="43" customWidth="1"/>
    <col min="2044" max="2256" width="9.140625" style="43"/>
    <col min="2257" max="2257" width="16.5703125" style="43" customWidth="1"/>
    <col min="2258" max="2259" width="6.7109375" style="43" customWidth="1"/>
    <col min="2260" max="2260" width="78.42578125" style="43" customWidth="1"/>
    <col min="2261" max="2261" width="40.140625" style="43" customWidth="1"/>
    <col min="2262" max="2262" width="7.85546875" style="43" customWidth="1"/>
    <col min="2263" max="2263" width="9.140625" style="43" customWidth="1"/>
    <col min="2264" max="2264" width="7.7109375" style="43" customWidth="1"/>
    <col min="2265" max="2265" width="9" style="43" customWidth="1"/>
    <col min="2266" max="2266" width="11.28515625" style="43" customWidth="1"/>
    <col min="2267" max="2267" width="18.42578125" style="43" customWidth="1"/>
    <col min="2268" max="2268" width="12.28515625" style="43" customWidth="1"/>
    <col min="2269" max="2269" width="12" style="43" customWidth="1"/>
    <col min="2270" max="2270" width="18.85546875" style="43" customWidth="1"/>
    <col min="2271" max="2271" width="12.140625" style="43" customWidth="1"/>
    <col min="2272" max="2277" width="11.42578125" style="43" customWidth="1"/>
    <col min="2278" max="2278" width="20.28515625" style="43" customWidth="1"/>
    <col min="2279" max="2279" width="17" style="43" customWidth="1"/>
    <col min="2280" max="2280" width="13.5703125" style="43" customWidth="1"/>
    <col min="2281" max="2281" width="0" style="43" hidden="1" customWidth="1"/>
    <col min="2282" max="2282" width="20.5703125" style="43" customWidth="1"/>
    <col min="2283" max="2283" width="12.7109375" style="43" bestFit="1" customWidth="1"/>
    <col min="2284" max="2285" width="0" style="43" hidden="1" customWidth="1"/>
    <col min="2286" max="2286" width="15.140625" style="43" customWidth="1"/>
    <col min="2287" max="2287" width="10.28515625" style="43" customWidth="1"/>
    <col min="2288" max="2288" width="13.7109375" style="43" customWidth="1"/>
    <col min="2289" max="2289" width="15.42578125" style="43" customWidth="1"/>
    <col min="2290" max="2290" width="13.5703125" style="43" customWidth="1"/>
    <col min="2291" max="2292" width="12.28515625" style="43" customWidth="1"/>
    <col min="2293" max="2293" width="16.42578125" style="43" customWidth="1"/>
    <col min="2294" max="2294" width="13.28515625" style="43" customWidth="1"/>
    <col min="2295" max="2295" width="9.5703125" style="43" bestFit="1" customWidth="1"/>
    <col min="2296" max="2296" width="9.140625" style="43"/>
    <col min="2297" max="2297" width="13.7109375" style="43" customWidth="1"/>
    <col min="2298" max="2298" width="14.85546875" style="43" customWidth="1"/>
    <col min="2299" max="2299" width="13.85546875" style="43" customWidth="1"/>
    <col min="2300" max="2512" width="9.140625" style="43"/>
    <col min="2513" max="2513" width="16.5703125" style="43" customWidth="1"/>
    <col min="2514" max="2515" width="6.7109375" style="43" customWidth="1"/>
    <col min="2516" max="2516" width="78.42578125" style="43" customWidth="1"/>
    <col min="2517" max="2517" width="40.140625" style="43" customWidth="1"/>
    <col min="2518" max="2518" width="7.85546875" style="43" customWidth="1"/>
    <col min="2519" max="2519" width="9.140625" style="43" customWidth="1"/>
    <col min="2520" max="2520" width="7.7109375" style="43" customWidth="1"/>
    <col min="2521" max="2521" width="9" style="43" customWidth="1"/>
    <col min="2522" max="2522" width="11.28515625" style="43" customWidth="1"/>
    <col min="2523" max="2523" width="18.42578125" style="43" customWidth="1"/>
    <col min="2524" max="2524" width="12.28515625" style="43" customWidth="1"/>
    <col min="2525" max="2525" width="12" style="43" customWidth="1"/>
    <col min="2526" max="2526" width="18.85546875" style="43" customWidth="1"/>
    <col min="2527" max="2527" width="12.140625" style="43" customWidth="1"/>
    <col min="2528" max="2533" width="11.42578125" style="43" customWidth="1"/>
    <col min="2534" max="2534" width="20.28515625" style="43" customWidth="1"/>
    <col min="2535" max="2535" width="17" style="43" customWidth="1"/>
    <col min="2536" max="2536" width="13.5703125" style="43" customWidth="1"/>
    <col min="2537" max="2537" width="0" style="43" hidden="1" customWidth="1"/>
    <col min="2538" max="2538" width="20.5703125" style="43" customWidth="1"/>
    <col min="2539" max="2539" width="12.7109375" style="43" bestFit="1" customWidth="1"/>
    <col min="2540" max="2541" width="0" style="43" hidden="1" customWidth="1"/>
    <col min="2542" max="2542" width="15.140625" style="43" customWidth="1"/>
    <col min="2543" max="2543" width="10.28515625" style="43" customWidth="1"/>
    <col min="2544" max="2544" width="13.7109375" style="43" customWidth="1"/>
    <col min="2545" max="2545" width="15.42578125" style="43" customWidth="1"/>
    <col min="2546" max="2546" width="13.5703125" style="43" customWidth="1"/>
    <col min="2547" max="2548" width="12.28515625" style="43" customWidth="1"/>
    <col min="2549" max="2549" width="16.42578125" style="43" customWidth="1"/>
    <col min="2550" max="2550" width="13.28515625" style="43" customWidth="1"/>
    <col min="2551" max="2551" width="9.5703125" style="43" bestFit="1" customWidth="1"/>
    <col min="2552" max="2552" width="9.140625" style="43"/>
    <col min="2553" max="2553" width="13.7109375" style="43" customWidth="1"/>
    <col min="2554" max="2554" width="14.85546875" style="43" customWidth="1"/>
    <col min="2555" max="2555" width="13.85546875" style="43" customWidth="1"/>
    <col min="2556" max="2768" width="9.140625" style="43"/>
    <col min="2769" max="2769" width="16.5703125" style="43" customWidth="1"/>
    <col min="2770" max="2771" width="6.7109375" style="43" customWidth="1"/>
    <col min="2772" max="2772" width="78.42578125" style="43" customWidth="1"/>
    <col min="2773" max="2773" width="40.140625" style="43" customWidth="1"/>
    <col min="2774" max="2774" width="7.85546875" style="43" customWidth="1"/>
    <col min="2775" max="2775" width="9.140625" style="43" customWidth="1"/>
    <col min="2776" max="2776" width="7.7109375" style="43" customWidth="1"/>
    <col min="2777" max="2777" width="9" style="43" customWidth="1"/>
    <col min="2778" max="2778" width="11.28515625" style="43" customWidth="1"/>
    <col min="2779" max="2779" width="18.42578125" style="43" customWidth="1"/>
    <col min="2780" max="2780" width="12.28515625" style="43" customWidth="1"/>
    <col min="2781" max="2781" width="12" style="43" customWidth="1"/>
    <col min="2782" max="2782" width="18.85546875" style="43" customWidth="1"/>
    <col min="2783" max="2783" width="12.140625" style="43" customWidth="1"/>
    <col min="2784" max="2789" width="11.42578125" style="43" customWidth="1"/>
    <col min="2790" max="2790" width="20.28515625" style="43" customWidth="1"/>
    <col min="2791" max="2791" width="17" style="43" customWidth="1"/>
    <col min="2792" max="2792" width="13.5703125" style="43" customWidth="1"/>
    <col min="2793" max="2793" width="0" style="43" hidden="1" customWidth="1"/>
    <col min="2794" max="2794" width="20.5703125" style="43" customWidth="1"/>
    <col min="2795" max="2795" width="12.7109375" style="43" bestFit="1" customWidth="1"/>
    <col min="2796" max="2797" width="0" style="43" hidden="1" customWidth="1"/>
    <col min="2798" max="2798" width="15.140625" style="43" customWidth="1"/>
    <col min="2799" max="2799" width="10.28515625" style="43" customWidth="1"/>
    <col min="2800" max="2800" width="13.7109375" style="43" customWidth="1"/>
    <col min="2801" max="2801" width="15.42578125" style="43" customWidth="1"/>
    <col min="2802" max="2802" width="13.5703125" style="43" customWidth="1"/>
    <col min="2803" max="2804" width="12.28515625" style="43" customWidth="1"/>
    <col min="2805" max="2805" width="16.42578125" style="43" customWidth="1"/>
    <col min="2806" max="2806" width="13.28515625" style="43" customWidth="1"/>
    <col min="2807" max="2807" width="9.5703125" style="43" bestFit="1" customWidth="1"/>
    <col min="2808" max="2808" width="9.140625" style="43"/>
    <col min="2809" max="2809" width="13.7109375" style="43" customWidth="1"/>
    <col min="2810" max="2810" width="14.85546875" style="43" customWidth="1"/>
    <col min="2811" max="2811" width="13.85546875" style="43" customWidth="1"/>
    <col min="2812" max="3024" width="9.140625" style="43"/>
    <col min="3025" max="3025" width="16.5703125" style="43" customWidth="1"/>
    <col min="3026" max="3027" width="6.7109375" style="43" customWidth="1"/>
    <col min="3028" max="3028" width="78.42578125" style="43" customWidth="1"/>
    <col min="3029" max="3029" width="40.140625" style="43" customWidth="1"/>
    <col min="3030" max="3030" width="7.85546875" style="43" customWidth="1"/>
    <col min="3031" max="3031" width="9.140625" style="43" customWidth="1"/>
    <col min="3032" max="3032" width="7.7109375" style="43" customWidth="1"/>
    <col min="3033" max="3033" width="9" style="43" customWidth="1"/>
    <col min="3034" max="3034" width="11.28515625" style="43" customWidth="1"/>
    <col min="3035" max="3035" width="18.42578125" style="43" customWidth="1"/>
    <col min="3036" max="3036" width="12.28515625" style="43" customWidth="1"/>
    <col min="3037" max="3037" width="12" style="43" customWidth="1"/>
    <col min="3038" max="3038" width="18.85546875" style="43" customWidth="1"/>
    <col min="3039" max="3039" width="12.140625" style="43" customWidth="1"/>
    <col min="3040" max="3045" width="11.42578125" style="43" customWidth="1"/>
    <col min="3046" max="3046" width="20.28515625" style="43" customWidth="1"/>
    <col min="3047" max="3047" width="17" style="43" customWidth="1"/>
    <col min="3048" max="3048" width="13.5703125" style="43" customWidth="1"/>
    <col min="3049" max="3049" width="0" style="43" hidden="1" customWidth="1"/>
    <col min="3050" max="3050" width="20.5703125" style="43" customWidth="1"/>
    <col min="3051" max="3051" width="12.7109375" style="43" bestFit="1" customWidth="1"/>
    <col min="3052" max="3053" width="0" style="43" hidden="1" customWidth="1"/>
    <col min="3054" max="3054" width="15.140625" style="43" customWidth="1"/>
    <col min="3055" max="3055" width="10.28515625" style="43" customWidth="1"/>
    <col min="3056" max="3056" width="13.7109375" style="43" customWidth="1"/>
    <col min="3057" max="3057" width="15.42578125" style="43" customWidth="1"/>
    <col min="3058" max="3058" width="13.5703125" style="43" customWidth="1"/>
    <col min="3059" max="3060" width="12.28515625" style="43" customWidth="1"/>
    <col min="3061" max="3061" width="16.42578125" style="43" customWidth="1"/>
    <col min="3062" max="3062" width="13.28515625" style="43" customWidth="1"/>
    <col min="3063" max="3063" width="9.5703125" style="43" bestFit="1" customWidth="1"/>
    <col min="3064" max="3064" width="9.140625" style="43"/>
    <col min="3065" max="3065" width="13.7109375" style="43" customWidth="1"/>
    <col min="3066" max="3066" width="14.85546875" style="43" customWidth="1"/>
    <col min="3067" max="3067" width="13.85546875" style="43" customWidth="1"/>
    <col min="3068" max="3280" width="9.140625" style="43"/>
    <col min="3281" max="3281" width="16.5703125" style="43" customWidth="1"/>
    <col min="3282" max="3283" width="6.7109375" style="43" customWidth="1"/>
    <col min="3284" max="3284" width="78.42578125" style="43" customWidth="1"/>
    <col min="3285" max="3285" width="40.140625" style="43" customWidth="1"/>
    <col min="3286" max="3286" width="7.85546875" style="43" customWidth="1"/>
    <col min="3287" max="3287" width="9.140625" style="43" customWidth="1"/>
    <col min="3288" max="3288" width="7.7109375" style="43" customWidth="1"/>
    <col min="3289" max="3289" width="9" style="43" customWidth="1"/>
    <col min="3290" max="3290" width="11.28515625" style="43" customWidth="1"/>
    <col min="3291" max="3291" width="18.42578125" style="43" customWidth="1"/>
    <col min="3292" max="3292" width="12.28515625" style="43" customWidth="1"/>
    <col min="3293" max="3293" width="12" style="43" customWidth="1"/>
    <col min="3294" max="3294" width="18.85546875" style="43" customWidth="1"/>
    <col min="3295" max="3295" width="12.140625" style="43" customWidth="1"/>
    <col min="3296" max="3301" width="11.42578125" style="43" customWidth="1"/>
    <col min="3302" max="3302" width="20.28515625" style="43" customWidth="1"/>
    <col min="3303" max="3303" width="17" style="43" customWidth="1"/>
    <col min="3304" max="3304" width="13.5703125" style="43" customWidth="1"/>
    <col min="3305" max="3305" width="0" style="43" hidden="1" customWidth="1"/>
    <col min="3306" max="3306" width="20.5703125" style="43" customWidth="1"/>
    <col min="3307" max="3307" width="12.7109375" style="43" bestFit="1" customWidth="1"/>
    <col min="3308" max="3309" width="0" style="43" hidden="1" customWidth="1"/>
    <col min="3310" max="3310" width="15.140625" style="43" customWidth="1"/>
    <col min="3311" max="3311" width="10.28515625" style="43" customWidth="1"/>
    <col min="3312" max="3312" width="13.7109375" style="43" customWidth="1"/>
    <col min="3313" max="3313" width="15.42578125" style="43" customWidth="1"/>
    <col min="3314" max="3314" width="13.5703125" style="43" customWidth="1"/>
    <col min="3315" max="3316" width="12.28515625" style="43" customWidth="1"/>
    <col min="3317" max="3317" width="16.42578125" style="43" customWidth="1"/>
    <col min="3318" max="3318" width="13.28515625" style="43" customWidth="1"/>
    <col min="3319" max="3319" width="9.5703125" style="43" bestFit="1" customWidth="1"/>
    <col min="3320" max="3320" width="9.140625" style="43"/>
    <col min="3321" max="3321" width="13.7109375" style="43" customWidth="1"/>
    <col min="3322" max="3322" width="14.85546875" style="43" customWidth="1"/>
    <col min="3323" max="3323" width="13.85546875" style="43" customWidth="1"/>
    <col min="3324" max="3536" width="9.140625" style="43"/>
    <col min="3537" max="3537" width="16.5703125" style="43" customWidth="1"/>
    <col min="3538" max="3539" width="6.7109375" style="43" customWidth="1"/>
    <col min="3540" max="3540" width="78.42578125" style="43" customWidth="1"/>
    <col min="3541" max="3541" width="40.140625" style="43" customWidth="1"/>
    <col min="3542" max="3542" width="7.85546875" style="43" customWidth="1"/>
    <col min="3543" max="3543" width="9.140625" style="43" customWidth="1"/>
    <col min="3544" max="3544" width="7.7109375" style="43" customWidth="1"/>
    <col min="3545" max="3545" width="9" style="43" customWidth="1"/>
    <col min="3546" max="3546" width="11.28515625" style="43" customWidth="1"/>
    <col min="3547" max="3547" width="18.42578125" style="43" customWidth="1"/>
    <col min="3548" max="3548" width="12.28515625" style="43" customWidth="1"/>
    <col min="3549" max="3549" width="12" style="43" customWidth="1"/>
    <col min="3550" max="3550" width="18.85546875" style="43" customWidth="1"/>
    <col min="3551" max="3551" width="12.140625" style="43" customWidth="1"/>
    <col min="3552" max="3557" width="11.42578125" style="43" customWidth="1"/>
    <col min="3558" max="3558" width="20.28515625" style="43" customWidth="1"/>
    <col min="3559" max="3559" width="17" style="43" customWidth="1"/>
    <col min="3560" max="3560" width="13.5703125" style="43" customWidth="1"/>
    <col min="3561" max="3561" width="0" style="43" hidden="1" customWidth="1"/>
    <col min="3562" max="3562" width="20.5703125" style="43" customWidth="1"/>
    <col min="3563" max="3563" width="12.7109375" style="43" bestFit="1" customWidth="1"/>
    <col min="3564" max="3565" width="0" style="43" hidden="1" customWidth="1"/>
    <col min="3566" max="3566" width="15.140625" style="43" customWidth="1"/>
    <col min="3567" max="3567" width="10.28515625" style="43" customWidth="1"/>
    <col min="3568" max="3568" width="13.7109375" style="43" customWidth="1"/>
    <col min="3569" max="3569" width="15.42578125" style="43" customWidth="1"/>
    <col min="3570" max="3570" width="13.5703125" style="43" customWidth="1"/>
    <col min="3571" max="3572" width="12.28515625" style="43" customWidth="1"/>
    <col min="3573" max="3573" width="16.42578125" style="43" customWidth="1"/>
    <col min="3574" max="3574" width="13.28515625" style="43" customWidth="1"/>
    <col min="3575" max="3575" width="9.5703125" style="43" bestFit="1" customWidth="1"/>
    <col min="3576" max="3576" width="9.140625" style="43"/>
    <col min="3577" max="3577" width="13.7109375" style="43" customWidth="1"/>
    <col min="3578" max="3578" width="14.85546875" style="43" customWidth="1"/>
    <col min="3579" max="3579" width="13.85546875" style="43" customWidth="1"/>
    <col min="3580" max="3792" width="9.140625" style="43"/>
    <col min="3793" max="3793" width="16.5703125" style="43" customWidth="1"/>
    <col min="3794" max="3795" width="6.7109375" style="43" customWidth="1"/>
    <col min="3796" max="3796" width="78.42578125" style="43" customWidth="1"/>
    <col min="3797" max="3797" width="40.140625" style="43" customWidth="1"/>
    <col min="3798" max="3798" width="7.85546875" style="43" customWidth="1"/>
    <col min="3799" max="3799" width="9.140625" style="43" customWidth="1"/>
    <col min="3800" max="3800" width="7.7109375" style="43" customWidth="1"/>
    <col min="3801" max="3801" width="9" style="43" customWidth="1"/>
    <col min="3802" max="3802" width="11.28515625" style="43" customWidth="1"/>
    <col min="3803" max="3803" width="18.42578125" style="43" customWidth="1"/>
    <col min="3804" max="3804" width="12.28515625" style="43" customWidth="1"/>
    <col min="3805" max="3805" width="12" style="43" customWidth="1"/>
    <col min="3806" max="3806" width="18.85546875" style="43" customWidth="1"/>
    <col min="3807" max="3807" width="12.140625" style="43" customWidth="1"/>
    <col min="3808" max="3813" width="11.42578125" style="43" customWidth="1"/>
    <col min="3814" max="3814" width="20.28515625" style="43" customWidth="1"/>
    <col min="3815" max="3815" width="17" style="43" customWidth="1"/>
    <col min="3816" max="3816" width="13.5703125" style="43" customWidth="1"/>
    <col min="3817" max="3817" width="0" style="43" hidden="1" customWidth="1"/>
    <col min="3818" max="3818" width="20.5703125" style="43" customWidth="1"/>
    <col min="3819" max="3819" width="12.7109375" style="43" bestFit="1" customWidth="1"/>
    <col min="3820" max="3821" width="0" style="43" hidden="1" customWidth="1"/>
    <col min="3822" max="3822" width="15.140625" style="43" customWidth="1"/>
    <col min="3823" max="3823" width="10.28515625" style="43" customWidth="1"/>
    <col min="3824" max="3824" width="13.7109375" style="43" customWidth="1"/>
    <col min="3825" max="3825" width="15.42578125" style="43" customWidth="1"/>
    <col min="3826" max="3826" width="13.5703125" style="43" customWidth="1"/>
    <col min="3827" max="3828" width="12.28515625" style="43" customWidth="1"/>
    <col min="3829" max="3829" width="16.42578125" style="43" customWidth="1"/>
    <col min="3830" max="3830" width="13.28515625" style="43" customWidth="1"/>
    <col min="3831" max="3831" width="9.5703125" style="43" bestFit="1" customWidth="1"/>
    <col min="3832" max="3832" width="9.140625" style="43"/>
    <col min="3833" max="3833" width="13.7109375" style="43" customWidth="1"/>
    <col min="3834" max="3834" width="14.85546875" style="43" customWidth="1"/>
    <col min="3835" max="3835" width="13.85546875" style="43" customWidth="1"/>
    <col min="3836" max="4048" width="9.140625" style="43"/>
    <col min="4049" max="4049" width="16.5703125" style="43" customWidth="1"/>
    <col min="4050" max="4051" width="6.7109375" style="43" customWidth="1"/>
    <col min="4052" max="4052" width="78.42578125" style="43" customWidth="1"/>
    <col min="4053" max="4053" width="40.140625" style="43" customWidth="1"/>
    <col min="4054" max="4054" width="7.85546875" style="43" customWidth="1"/>
    <col min="4055" max="4055" width="9.140625" style="43" customWidth="1"/>
    <col min="4056" max="4056" width="7.7109375" style="43" customWidth="1"/>
    <col min="4057" max="4057" width="9" style="43" customWidth="1"/>
    <col min="4058" max="4058" width="11.28515625" style="43" customWidth="1"/>
    <col min="4059" max="4059" width="18.42578125" style="43" customWidth="1"/>
    <col min="4060" max="4060" width="12.28515625" style="43" customWidth="1"/>
    <col min="4061" max="4061" width="12" style="43" customWidth="1"/>
    <col min="4062" max="4062" width="18.85546875" style="43" customWidth="1"/>
    <col min="4063" max="4063" width="12.140625" style="43" customWidth="1"/>
    <col min="4064" max="4069" width="11.42578125" style="43" customWidth="1"/>
    <col min="4070" max="4070" width="20.28515625" style="43" customWidth="1"/>
    <col min="4071" max="4071" width="17" style="43" customWidth="1"/>
    <col min="4072" max="4072" width="13.5703125" style="43" customWidth="1"/>
    <col min="4073" max="4073" width="0" style="43" hidden="1" customWidth="1"/>
    <col min="4074" max="4074" width="20.5703125" style="43" customWidth="1"/>
    <col min="4075" max="4075" width="12.7109375" style="43" bestFit="1" customWidth="1"/>
    <col min="4076" max="4077" width="0" style="43" hidden="1" customWidth="1"/>
    <col min="4078" max="4078" width="15.140625" style="43" customWidth="1"/>
    <col min="4079" max="4079" width="10.28515625" style="43" customWidth="1"/>
    <col min="4080" max="4080" width="13.7109375" style="43" customWidth="1"/>
    <col min="4081" max="4081" width="15.42578125" style="43" customWidth="1"/>
    <col min="4082" max="4082" width="13.5703125" style="43" customWidth="1"/>
    <col min="4083" max="4084" width="12.28515625" style="43" customWidth="1"/>
    <col min="4085" max="4085" width="16.42578125" style="43" customWidth="1"/>
    <col min="4086" max="4086" width="13.28515625" style="43" customWidth="1"/>
    <col min="4087" max="4087" width="9.5703125" style="43" bestFit="1" customWidth="1"/>
    <col min="4088" max="4088" width="9.140625" style="43"/>
    <col min="4089" max="4089" width="13.7109375" style="43" customWidth="1"/>
    <col min="4090" max="4090" width="14.85546875" style="43" customWidth="1"/>
    <col min="4091" max="4091" width="13.85546875" style="43" customWidth="1"/>
    <col min="4092" max="4304" width="9.140625" style="43"/>
    <col min="4305" max="4305" width="16.5703125" style="43" customWidth="1"/>
    <col min="4306" max="4307" width="6.7109375" style="43" customWidth="1"/>
    <col min="4308" max="4308" width="78.42578125" style="43" customWidth="1"/>
    <col min="4309" max="4309" width="40.140625" style="43" customWidth="1"/>
    <col min="4310" max="4310" width="7.85546875" style="43" customWidth="1"/>
    <col min="4311" max="4311" width="9.140625" style="43" customWidth="1"/>
    <col min="4312" max="4312" width="7.7109375" style="43" customWidth="1"/>
    <col min="4313" max="4313" width="9" style="43" customWidth="1"/>
    <col min="4314" max="4314" width="11.28515625" style="43" customWidth="1"/>
    <col min="4315" max="4315" width="18.42578125" style="43" customWidth="1"/>
    <col min="4316" max="4316" width="12.28515625" style="43" customWidth="1"/>
    <col min="4317" max="4317" width="12" style="43" customWidth="1"/>
    <col min="4318" max="4318" width="18.85546875" style="43" customWidth="1"/>
    <col min="4319" max="4319" width="12.140625" style="43" customWidth="1"/>
    <col min="4320" max="4325" width="11.42578125" style="43" customWidth="1"/>
    <col min="4326" max="4326" width="20.28515625" style="43" customWidth="1"/>
    <col min="4327" max="4327" width="17" style="43" customWidth="1"/>
    <col min="4328" max="4328" width="13.5703125" style="43" customWidth="1"/>
    <col min="4329" max="4329" width="0" style="43" hidden="1" customWidth="1"/>
    <col min="4330" max="4330" width="20.5703125" style="43" customWidth="1"/>
    <col min="4331" max="4331" width="12.7109375" style="43" bestFit="1" customWidth="1"/>
    <col min="4332" max="4333" width="0" style="43" hidden="1" customWidth="1"/>
    <col min="4334" max="4334" width="15.140625" style="43" customWidth="1"/>
    <col min="4335" max="4335" width="10.28515625" style="43" customWidth="1"/>
    <col min="4336" max="4336" width="13.7109375" style="43" customWidth="1"/>
    <col min="4337" max="4337" width="15.42578125" style="43" customWidth="1"/>
    <col min="4338" max="4338" width="13.5703125" style="43" customWidth="1"/>
    <col min="4339" max="4340" width="12.28515625" style="43" customWidth="1"/>
    <col min="4341" max="4341" width="16.42578125" style="43" customWidth="1"/>
    <col min="4342" max="4342" width="13.28515625" style="43" customWidth="1"/>
    <col min="4343" max="4343" width="9.5703125" style="43" bestFit="1" customWidth="1"/>
    <col min="4344" max="4344" width="9.140625" style="43"/>
    <col min="4345" max="4345" width="13.7109375" style="43" customWidth="1"/>
    <col min="4346" max="4346" width="14.85546875" style="43" customWidth="1"/>
    <col min="4347" max="4347" width="13.85546875" style="43" customWidth="1"/>
    <col min="4348" max="4560" width="9.140625" style="43"/>
    <col min="4561" max="4561" width="16.5703125" style="43" customWidth="1"/>
    <col min="4562" max="4563" width="6.7109375" style="43" customWidth="1"/>
    <col min="4564" max="4564" width="78.42578125" style="43" customWidth="1"/>
    <col min="4565" max="4565" width="40.140625" style="43" customWidth="1"/>
    <col min="4566" max="4566" width="7.85546875" style="43" customWidth="1"/>
    <col min="4567" max="4567" width="9.140625" style="43" customWidth="1"/>
    <col min="4568" max="4568" width="7.7109375" style="43" customWidth="1"/>
    <col min="4569" max="4569" width="9" style="43" customWidth="1"/>
    <col min="4570" max="4570" width="11.28515625" style="43" customWidth="1"/>
    <col min="4571" max="4571" width="18.42578125" style="43" customWidth="1"/>
    <col min="4572" max="4572" width="12.28515625" style="43" customWidth="1"/>
    <col min="4573" max="4573" width="12" style="43" customWidth="1"/>
    <col min="4574" max="4574" width="18.85546875" style="43" customWidth="1"/>
    <col min="4575" max="4575" width="12.140625" style="43" customWidth="1"/>
    <col min="4576" max="4581" width="11.42578125" style="43" customWidth="1"/>
    <col min="4582" max="4582" width="20.28515625" style="43" customWidth="1"/>
    <col min="4583" max="4583" width="17" style="43" customWidth="1"/>
    <col min="4584" max="4584" width="13.5703125" style="43" customWidth="1"/>
    <col min="4585" max="4585" width="0" style="43" hidden="1" customWidth="1"/>
    <col min="4586" max="4586" width="20.5703125" style="43" customWidth="1"/>
    <col min="4587" max="4587" width="12.7109375" style="43" bestFit="1" customWidth="1"/>
    <col min="4588" max="4589" width="0" style="43" hidden="1" customWidth="1"/>
    <col min="4590" max="4590" width="15.140625" style="43" customWidth="1"/>
    <col min="4591" max="4591" width="10.28515625" style="43" customWidth="1"/>
    <col min="4592" max="4592" width="13.7109375" style="43" customWidth="1"/>
    <col min="4593" max="4593" width="15.42578125" style="43" customWidth="1"/>
    <col min="4594" max="4594" width="13.5703125" style="43" customWidth="1"/>
    <col min="4595" max="4596" width="12.28515625" style="43" customWidth="1"/>
    <col min="4597" max="4597" width="16.42578125" style="43" customWidth="1"/>
    <col min="4598" max="4598" width="13.28515625" style="43" customWidth="1"/>
    <col min="4599" max="4599" width="9.5703125" style="43" bestFit="1" customWidth="1"/>
    <col min="4600" max="4600" width="9.140625" style="43"/>
    <col min="4601" max="4601" width="13.7109375" style="43" customWidth="1"/>
    <col min="4602" max="4602" width="14.85546875" style="43" customWidth="1"/>
    <col min="4603" max="4603" width="13.85546875" style="43" customWidth="1"/>
    <col min="4604" max="4816" width="9.140625" style="43"/>
    <col min="4817" max="4817" width="16.5703125" style="43" customWidth="1"/>
    <col min="4818" max="4819" width="6.7109375" style="43" customWidth="1"/>
    <col min="4820" max="4820" width="78.42578125" style="43" customWidth="1"/>
    <col min="4821" max="4821" width="40.140625" style="43" customWidth="1"/>
    <col min="4822" max="4822" width="7.85546875" style="43" customWidth="1"/>
    <col min="4823" max="4823" width="9.140625" style="43" customWidth="1"/>
    <col min="4824" max="4824" width="7.7109375" style="43" customWidth="1"/>
    <col min="4825" max="4825" width="9" style="43" customWidth="1"/>
    <col min="4826" max="4826" width="11.28515625" style="43" customWidth="1"/>
    <col min="4827" max="4827" width="18.42578125" style="43" customWidth="1"/>
    <col min="4828" max="4828" width="12.28515625" style="43" customWidth="1"/>
    <col min="4829" max="4829" width="12" style="43" customWidth="1"/>
    <col min="4830" max="4830" width="18.85546875" style="43" customWidth="1"/>
    <col min="4831" max="4831" width="12.140625" style="43" customWidth="1"/>
    <col min="4832" max="4837" width="11.42578125" style="43" customWidth="1"/>
    <col min="4838" max="4838" width="20.28515625" style="43" customWidth="1"/>
    <col min="4839" max="4839" width="17" style="43" customWidth="1"/>
    <col min="4840" max="4840" width="13.5703125" style="43" customWidth="1"/>
    <col min="4841" max="4841" width="0" style="43" hidden="1" customWidth="1"/>
    <col min="4842" max="4842" width="20.5703125" style="43" customWidth="1"/>
    <col min="4843" max="4843" width="12.7109375" style="43" bestFit="1" customWidth="1"/>
    <col min="4844" max="4845" width="0" style="43" hidden="1" customWidth="1"/>
    <col min="4846" max="4846" width="15.140625" style="43" customWidth="1"/>
    <col min="4847" max="4847" width="10.28515625" style="43" customWidth="1"/>
    <col min="4848" max="4848" width="13.7109375" style="43" customWidth="1"/>
    <col min="4849" max="4849" width="15.42578125" style="43" customWidth="1"/>
    <col min="4850" max="4850" width="13.5703125" style="43" customWidth="1"/>
    <col min="4851" max="4852" width="12.28515625" style="43" customWidth="1"/>
    <col min="4853" max="4853" width="16.42578125" style="43" customWidth="1"/>
    <col min="4854" max="4854" width="13.28515625" style="43" customWidth="1"/>
    <col min="4855" max="4855" width="9.5703125" style="43" bestFit="1" customWidth="1"/>
    <col min="4856" max="4856" width="9.140625" style="43"/>
    <col min="4857" max="4857" width="13.7109375" style="43" customWidth="1"/>
    <col min="4858" max="4858" width="14.85546875" style="43" customWidth="1"/>
    <col min="4859" max="4859" width="13.85546875" style="43" customWidth="1"/>
    <col min="4860" max="5072" width="9.140625" style="43"/>
    <col min="5073" max="5073" width="16.5703125" style="43" customWidth="1"/>
    <col min="5074" max="5075" width="6.7109375" style="43" customWidth="1"/>
    <col min="5076" max="5076" width="78.42578125" style="43" customWidth="1"/>
    <col min="5077" max="5077" width="40.140625" style="43" customWidth="1"/>
    <col min="5078" max="5078" width="7.85546875" style="43" customWidth="1"/>
    <col min="5079" max="5079" width="9.140625" style="43" customWidth="1"/>
    <col min="5080" max="5080" width="7.7109375" style="43" customWidth="1"/>
    <col min="5081" max="5081" width="9" style="43" customWidth="1"/>
    <col min="5082" max="5082" width="11.28515625" style="43" customWidth="1"/>
    <col min="5083" max="5083" width="18.42578125" style="43" customWidth="1"/>
    <col min="5084" max="5084" width="12.28515625" style="43" customWidth="1"/>
    <col min="5085" max="5085" width="12" style="43" customWidth="1"/>
    <col min="5086" max="5086" width="18.85546875" style="43" customWidth="1"/>
    <col min="5087" max="5087" width="12.140625" style="43" customWidth="1"/>
    <col min="5088" max="5093" width="11.42578125" style="43" customWidth="1"/>
    <col min="5094" max="5094" width="20.28515625" style="43" customWidth="1"/>
    <col min="5095" max="5095" width="17" style="43" customWidth="1"/>
    <col min="5096" max="5096" width="13.5703125" style="43" customWidth="1"/>
    <col min="5097" max="5097" width="0" style="43" hidden="1" customWidth="1"/>
    <col min="5098" max="5098" width="20.5703125" style="43" customWidth="1"/>
    <col min="5099" max="5099" width="12.7109375" style="43" bestFit="1" customWidth="1"/>
    <col min="5100" max="5101" width="0" style="43" hidden="1" customWidth="1"/>
    <col min="5102" max="5102" width="15.140625" style="43" customWidth="1"/>
    <col min="5103" max="5103" width="10.28515625" style="43" customWidth="1"/>
    <col min="5104" max="5104" width="13.7109375" style="43" customWidth="1"/>
    <col min="5105" max="5105" width="15.42578125" style="43" customWidth="1"/>
    <col min="5106" max="5106" width="13.5703125" style="43" customWidth="1"/>
    <col min="5107" max="5108" width="12.28515625" style="43" customWidth="1"/>
    <col min="5109" max="5109" width="16.42578125" style="43" customWidth="1"/>
    <col min="5110" max="5110" width="13.28515625" style="43" customWidth="1"/>
    <col min="5111" max="5111" width="9.5703125" style="43" bestFit="1" customWidth="1"/>
    <col min="5112" max="5112" width="9.140625" style="43"/>
    <col min="5113" max="5113" width="13.7109375" style="43" customWidth="1"/>
    <col min="5114" max="5114" width="14.85546875" style="43" customWidth="1"/>
    <col min="5115" max="5115" width="13.85546875" style="43" customWidth="1"/>
    <col min="5116" max="5328" width="9.140625" style="43"/>
    <col min="5329" max="5329" width="16.5703125" style="43" customWidth="1"/>
    <col min="5330" max="5331" width="6.7109375" style="43" customWidth="1"/>
    <col min="5332" max="5332" width="78.42578125" style="43" customWidth="1"/>
    <col min="5333" max="5333" width="40.140625" style="43" customWidth="1"/>
    <col min="5334" max="5334" width="7.85546875" style="43" customWidth="1"/>
    <col min="5335" max="5335" width="9.140625" style="43" customWidth="1"/>
    <col min="5336" max="5336" width="7.7109375" style="43" customWidth="1"/>
    <col min="5337" max="5337" width="9" style="43" customWidth="1"/>
    <col min="5338" max="5338" width="11.28515625" style="43" customWidth="1"/>
    <col min="5339" max="5339" width="18.42578125" style="43" customWidth="1"/>
    <col min="5340" max="5340" width="12.28515625" style="43" customWidth="1"/>
    <col min="5341" max="5341" width="12" style="43" customWidth="1"/>
    <col min="5342" max="5342" width="18.85546875" style="43" customWidth="1"/>
    <col min="5343" max="5343" width="12.140625" style="43" customWidth="1"/>
    <col min="5344" max="5349" width="11.42578125" style="43" customWidth="1"/>
    <col min="5350" max="5350" width="20.28515625" style="43" customWidth="1"/>
    <col min="5351" max="5351" width="17" style="43" customWidth="1"/>
    <col min="5352" max="5352" width="13.5703125" style="43" customWidth="1"/>
    <col min="5353" max="5353" width="0" style="43" hidden="1" customWidth="1"/>
    <col min="5354" max="5354" width="20.5703125" style="43" customWidth="1"/>
    <col min="5355" max="5355" width="12.7109375" style="43" bestFit="1" customWidth="1"/>
    <col min="5356" max="5357" width="0" style="43" hidden="1" customWidth="1"/>
    <col min="5358" max="5358" width="15.140625" style="43" customWidth="1"/>
    <col min="5359" max="5359" width="10.28515625" style="43" customWidth="1"/>
    <col min="5360" max="5360" width="13.7109375" style="43" customWidth="1"/>
    <col min="5361" max="5361" width="15.42578125" style="43" customWidth="1"/>
    <col min="5362" max="5362" width="13.5703125" style="43" customWidth="1"/>
    <col min="5363" max="5364" width="12.28515625" style="43" customWidth="1"/>
    <col min="5365" max="5365" width="16.42578125" style="43" customWidth="1"/>
    <col min="5366" max="5366" width="13.28515625" style="43" customWidth="1"/>
    <col min="5367" max="5367" width="9.5703125" style="43" bestFit="1" customWidth="1"/>
    <col min="5368" max="5368" width="9.140625" style="43"/>
    <col min="5369" max="5369" width="13.7109375" style="43" customWidth="1"/>
    <col min="5370" max="5370" width="14.85546875" style="43" customWidth="1"/>
    <col min="5371" max="5371" width="13.85546875" style="43" customWidth="1"/>
    <col min="5372" max="5584" width="9.140625" style="43"/>
    <col min="5585" max="5585" width="16.5703125" style="43" customWidth="1"/>
    <col min="5586" max="5587" width="6.7109375" style="43" customWidth="1"/>
    <col min="5588" max="5588" width="78.42578125" style="43" customWidth="1"/>
    <col min="5589" max="5589" width="40.140625" style="43" customWidth="1"/>
    <col min="5590" max="5590" width="7.85546875" style="43" customWidth="1"/>
    <col min="5591" max="5591" width="9.140625" style="43" customWidth="1"/>
    <col min="5592" max="5592" width="7.7109375" style="43" customWidth="1"/>
    <col min="5593" max="5593" width="9" style="43" customWidth="1"/>
    <col min="5594" max="5594" width="11.28515625" style="43" customWidth="1"/>
    <col min="5595" max="5595" width="18.42578125" style="43" customWidth="1"/>
    <col min="5596" max="5596" width="12.28515625" style="43" customWidth="1"/>
    <col min="5597" max="5597" width="12" style="43" customWidth="1"/>
    <col min="5598" max="5598" width="18.85546875" style="43" customWidth="1"/>
    <col min="5599" max="5599" width="12.140625" style="43" customWidth="1"/>
    <col min="5600" max="5605" width="11.42578125" style="43" customWidth="1"/>
    <col min="5606" max="5606" width="20.28515625" style="43" customWidth="1"/>
    <col min="5607" max="5607" width="17" style="43" customWidth="1"/>
    <col min="5608" max="5608" width="13.5703125" style="43" customWidth="1"/>
    <col min="5609" max="5609" width="0" style="43" hidden="1" customWidth="1"/>
    <col min="5610" max="5610" width="20.5703125" style="43" customWidth="1"/>
    <col min="5611" max="5611" width="12.7109375" style="43" bestFit="1" customWidth="1"/>
    <col min="5612" max="5613" width="0" style="43" hidden="1" customWidth="1"/>
    <col min="5614" max="5614" width="15.140625" style="43" customWidth="1"/>
    <col min="5615" max="5615" width="10.28515625" style="43" customWidth="1"/>
    <col min="5616" max="5616" width="13.7109375" style="43" customWidth="1"/>
    <col min="5617" max="5617" width="15.42578125" style="43" customWidth="1"/>
    <col min="5618" max="5618" width="13.5703125" style="43" customWidth="1"/>
    <col min="5619" max="5620" width="12.28515625" style="43" customWidth="1"/>
    <col min="5621" max="5621" width="16.42578125" style="43" customWidth="1"/>
    <col min="5622" max="5622" width="13.28515625" style="43" customWidth="1"/>
    <col min="5623" max="5623" width="9.5703125" style="43" bestFit="1" customWidth="1"/>
    <col min="5624" max="5624" width="9.140625" style="43"/>
    <col min="5625" max="5625" width="13.7109375" style="43" customWidth="1"/>
    <col min="5626" max="5626" width="14.85546875" style="43" customWidth="1"/>
    <col min="5627" max="5627" width="13.85546875" style="43" customWidth="1"/>
    <col min="5628" max="5840" width="9.140625" style="43"/>
    <col min="5841" max="5841" width="16.5703125" style="43" customWidth="1"/>
    <col min="5842" max="5843" width="6.7109375" style="43" customWidth="1"/>
    <col min="5844" max="5844" width="78.42578125" style="43" customWidth="1"/>
    <col min="5845" max="5845" width="40.140625" style="43" customWidth="1"/>
    <col min="5846" max="5846" width="7.85546875" style="43" customWidth="1"/>
    <col min="5847" max="5847" width="9.140625" style="43" customWidth="1"/>
    <col min="5848" max="5848" width="7.7109375" style="43" customWidth="1"/>
    <col min="5849" max="5849" width="9" style="43" customWidth="1"/>
    <col min="5850" max="5850" width="11.28515625" style="43" customWidth="1"/>
    <col min="5851" max="5851" width="18.42578125" style="43" customWidth="1"/>
    <col min="5852" max="5852" width="12.28515625" style="43" customWidth="1"/>
    <col min="5853" max="5853" width="12" style="43" customWidth="1"/>
    <col min="5854" max="5854" width="18.85546875" style="43" customWidth="1"/>
    <col min="5855" max="5855" width="12.140625" style="43" customWidth="1"/>
    <col min="5856" max="5861" width="11.42578125" style="43" customWidth="1"/>
    <col min="5862" max="5862" width="20.28515625" style="43" customWidth="1"/>
    <col min="5863" max="5863" width="17" style="43" customWidth="1"/>
    <col min="5864" max="5864" width="13.5703125" style="43" customWidth="1"/>
    <col min="5865" max="5865" width="0" style="43" hidden="1" customWidth="1"/>
    <col min="5866" max="5866" width="20.5703125" style="43" customWidth="1"/>
    <col min="5867" max="5867" width="12.7109375" style="43" bestFit="1" customWidth="1"/>
    <col min="5868" max="5869" width="0" style="43" hidden="1" customWidth="1"/>
    <col min="5870" max="5870" width="15.140625" style="43" customWidth="1"/>
    <col min="5871" max="5871" width="10.28515625" style="43" customWidth="1"/>
    <col min="5872" max="5872" width="13.7109375" style="43" customWidth="1"/>
    <col min="5873" max="5873" width="15.42578125" style="43" customWidth="1"/>
    <col min="5874" max="5874" width="13.5703125" style="43" customWidth="1"/>
    <col min="5875" max="5876" width="12.28515625" style="43" customWidth="1"/>
    <col min="5877" max="5877" width="16.42578125" style="43" customWidth="1"/>
    <col min="5878" max="5878" width="13.28515625" style="43" customWidth="1"/>
    <col min="5879" max="5879" width="9.5703125" style="43" bestFit="1" customWidth="1"/>
    <col min="5880" max="5880" width="9.140625" style="43"/>
    <col min="5881" max="5881" width="13.7109375" style="43" customWidth="1"/>
    <col min="5882" max="5882" width="14.85546875" style="43" customWidth="1"/>
    <col min="5883" max="5883" width="13.85546875" style="43" customWidth="1"/>
    <col min="5884" max="6096" width="9.140625" style="43"/>
    <col min="6097" max="6097" width="16.5703125" style="43" customWidth="1"/>
    <col min="6098" max="6099" width="6.7109375" style="43" customWidth="1"/>
    <col min="6100" max="6100" width="78.42578125" style="43" customWidth="1"/>
    <col min="6101" max="6101" width="40.140625" style="43" customWidth="1"/>
    <col min="6102" max="6102" width="7.85546875" style="43" customWidth="1"/>
    <col min="6103" max="6103" width="9.140625" style="43" customWidth="1"/>
    <col min="6104" max="6104" width="7.7109375" style="43" customWidth="1"/>
    <col min="6105" max="6105" width="9" style="43" customWidth="1"/>
    <col min="6106" max="6106" width="11.28515625" style="43" customWidth="1"/>
    <col min="6107" max="6107" width="18.42578125" style="43" customWidth="1"/>
    <col min="6108" max="6108" width="12.28515625" style="43" customWidth="1"/>
    <col min="6109" max="6109" width="12" style="43" customWidth="1"/>
    <col min="6110" max="6110" width="18.85546875" style="43" customWidth="1"/>
    <col min="6111" max="6111" width="12.140625" style="43" customWidth="1"/>
    <col min="6112" max="6117" width="11.42578125" style="43" customWidth="1"/>
    <col min="6118" max="6118" width="20.28515625" style="43" customWidth="1"/>
    <col min="6119" max="6119" width="17" style="43" customWidth="1"/>
    <col min="6120" max="6120" width="13.5703125" style="43" customWidth="1"/>
    <col min="6121" max="6121" width="0" style="43" hidden="1" customWidth="1"/>
    <col min="6122" max="6122" width="20.5703125" style="43" customWidth="1"/>
    <col min="6123" max="6123" width="12.7109375" style="43" bestFit="1" customWidth="1"/>
    <col min="6124" max="6125" width="0" style="43" hidden="1" customWidth="1"/>
    <col min="6126" max="6126" width="15.140625" style="43" customWidth="1"/>
    <col min="6127" max="6127" width="10.28515625" style="43" customWidth="1"/>
    <col min="6128" max="6128" width="13.7109375" style="43" customWidth="1"/>
    <col min="6129" max="6129" width="15.42578125" style="43" customWidth="1"/>
    <col min="6130" max="6130" width="13.5703125" style="43" customWidth="1"/>
    <col min="6131" max="6132" width="12.28515625" style="43" customWidth="1"/>
    <col min="6133" max="6133" width="16.42578125" style="43" customWidth="1"/>
    <col min="6134" max="6134" width="13.28515625" style="43" customWidth="1"/>
    <col min="6135" max="6135" width="9.5703125" style="43" bestFit="1" customWidth="1"/>
    <col min="6136" max="6136" width="9.140625" style="43"/>
    <col min="6137" max="6137" width="13.7109375" style="43" customWidth="1"/>
    <col min="6138" max="6138" width="14.85546875" style="43" customWidth="1"/>
    <col min="6139" max="6139" width="13.85546875" style="43" customWidth="1"/>
    <col min="6140" max="6352" width="9.140625" style="43"/>
    <col min="6353" max="6353" width="16.5703125" style="43" customWidth="1"/>
    <col min="6354" max="6355" width="6.7109375" style="43" customWidth="1"/>
    <col min="6356" max="6356" width="78.42578125" style="43" customWidth="1"/>
    <col min="6357" max="6357" width="40.140625" style="43" customWidth="1"/>
    <col min="6358" max="6358" width="7.85546875" style="43" customWidth="1"/>
    <col min="6359" max="6359" width="9.140625" style="43" customWidth="1"/>
    <col min="6360" max="6360" width="7.7109375" style="43" customWidth="1"/>
    <col min="6361" max="6361" width="9" style="43" customWidth="1"/>
    <col min="6362" max="6362" width="11.28515625" style="43" customWidth="1"/>
    <col min="6363" max="6363" width="18.42578125" style="43" customWidth="1"/>
    <col min="6364" max="6364" width="12.28515625" style="43" customWidth="1"/>
    <col min="6365" max="6365" width="12" style="43" customWidth="1"/>
    <col min="6366" max="6366" width="18.85546875" style="43" customWidth="1"/>
    <col min="6367" max="6367" width="12.140625" style="43" customWidth="1"/>
    <col min="6368" max="6373" width="11.42578125" style="43" customWidth="1"/>
    <col min="6374" max="6374" width="20.28515625" style="43" customWidth="1"/>
    <col min="6375" max="6375" width="17" style="43" customWidth="1"/>
    <col min="6376" max="6376" width="13.5703125" style="43" customWidth="1"/>
    <col min="6377" max="6377" width="0" style="43" hidden="1" customWidth="1"/>
    <col min="6378" max="6378" width="20.5703125" style="43" customWidth="1"/>
    <col min="6379" max="6379" width="12.7109375" style="43" bestFit="1" customWidth="1"/>
    <col min="6380" max="6381" width="0" style="43" hidden="1" customWidth="1"/>
    <col min="6382" max="6382" width="15.140625" style="43" customWidth="1"/>
    <col min="6383" max="6383" width="10.28515625" style="43" customWidth="1"/>
    <col min="6384" max="6384" width="13.7109375" style="43" customWidth="1"/>
    <col min="6385" max="6385" width="15.42578125" style="43" customWidth="1"/>
    <col min="6386" max="6386" width="13.5703125" style="43" customWidth="1"/>
    <col min="6387" max="6388" width="12.28515625" style="43" customWidth="1"/>
    <col min="6389" max="6389" width="16.42578125" style="43" customWidth="1"/>
    <col min="6390" max="6390" width="13.28515625" style="43" customWidth="1"/>
    <col min="6391" max="6391" width="9.5703125" style="43" bestFit="1" customWidth="1"/>
    <col min="6392" max="6392" width="9.140625" style="43"/>
    <col min="6393" max="6393" width="13.7109375" style="43" customWidth="1"/>
    <col min="6394" max="6394" width="14.85546875" style="43" customWidth="1"/>
    <col min="6395" max="6395" width="13.85546875" style="43" customWidth="1"/>
    <col min="6396" max="6608" width="9.140625" style="43"/>
    <col min="6609" max="6609" width="16.5703125" style="43" customWidth="1"/>
    <col min="6610" max="6611" width="6.7109375" style="43" customWidth="1"/>
    <col min="6612" max="6612" width="78.42578125" style="43" customWidth="1"/>
    <col min="6613" max="6613" width="40.140625" style="43" customWidth="1"/>
    <col min="6614" max="6614" width="7.85546875" style="43" customWidth="1"/>
    <col min="6615" max="6615" width="9.140625" style="43" customWidth="1"/>
    <col min="6616" max="6616" width="7.7109375" style="43" customWidth="1"/>
    <col min="6617" max="6617" width="9" style="43" customWidth="1"/>
    <col min="6618" max="6618" width="11.28515625" style="43" customWidth="1"/>
    <col min="6619" max="6619" width="18.42578125" style="43" customWidth="1"/>
    <col min="6620" max="6620" width="12.28515625" style="43" customWidth="1"/>
    <col min="6621" max="6621" width="12" style="43" customWidth="1"/>
    <col min="6622" max="6622" width="18.85546875" style="43" customWidth="1"/>
    <col min="6623" max="6623" width="12.140625" style="43" customWidth="1"/>
    <col min="6624" max="6629" width="11.42578125" style="43" customWidth="1"/>
    <col min="6630" max="6630" width="20.28515625" style="43" customWidth="1"/>
    <col min="6631" max="6631" width="17" style="43" customWidth="1"/>
    <col min="6632" max="6632" width="13.5703125" style="43" customWidth="1"/>
    <col min="6633" max="6633" width="0" style="43" hidden="1" customWidth="1"/>
    <col min="6634" max="6634" width="20.5703125" style="43" customWidth="1"/>
    <col min="6635" max="6635" width="12.7109375" style="43" bestFit="1" customWidth="1"/>
    <col min="6636" max="6637" width="0" style="43" hidden="1" customWidth="1"/>
    <col min="6638" max="6638" width="15.140625" style="43" customWidth="1"/>
    <col min="6639" max="6639" width="10.28515625" style="43" customWidth="1"/>
    <col min="6640" max="6640" width="13.7109375" style="43" customWidth="1"/>
    <col min="6641" max="6641" width="15.42578125" style="43" customWidth="1"/>
    <col min="6642" max="6642" width="13.5703125" style="43" customWidth="1"/>
    <col min="6643" max="6644" width="12.28515625" style="43" customWidth="1"/>
    <col min="6645" max="6645" width="16.42578125" style="43" customWidth="1"/>
    <col min="6646" max="6646" width="13.28515625" style="43" customWidth="1"/>
    <col min="6647" max="6647" width="9.5703125" style="43" bestFit="1" customWidth="1"/>
    <col min="6648" max="6648" width="9.140625" style="43"/>
    <col min="6649" max="6649" width="13.7109375" style="43" customWidth="1"/>
    <col min="6650" max="6650" width="14.85546875" style="43" customWidth="1"/>
    <col min="6651" max="6651" width="13.85546875" style="43" customWidth="1"/>
    <col min="6652" max="6864" width="9.140625" style="43"/>
    <col min="6865" max="6865" width="16.5703125" style="43" customWidth="1"/>
    <col min="6866" max="6867" width="6.7109375" style="43" customWidth="1"/>
    <col min="6868" max="6868" width="78.42578125" style="43" customWidth="1"/>
    <col min="6869" max="6869" width="40.140625" style="43" customWidth="1"/>
    <col min="6870" max="6870" width="7.85546875" style="43" customWidth="1"/>
    <col min="6871" max="6871" width="9.140625" style="43" customWidth="1"/>
    <col min="6872" max="6872" width="7.7109375" style="43" customWidth="1"/>
    <col min="6873" max="6873" width="9" style="43" customWidth="1"/>
    <col min="6874" max="6874" width="11.28515625" style="43" customWidth="1"/>
    <col min="6875" max="6875" width="18.42578125" style="43" customWidth="1"/>
    <col min="6876" max="6876" width="12.28515625" style="43" customWidth="1"/>
    <col min="6877" max="6877" width="12" style="43" customWidth="1"/>
    <col min="6878" max="6878" width="18.85546875" style="43" customWidth="1"/>
    <col min="6879" max="6879" width="12.140625" style="43" customWidth="1"/>
    <col min="6880" max="6885" width="11.42578125" style="43" customWidth="1"/>
    <col min="6886" max="6886" width="20.28515625" style="43" customWidth="1"/>
    <col min="6887" max="6887" width="17" style="43" customWidth="1"/>
    <col min="6888" max="6888" width="13.5703125" style="43" customWidth="1"/>
    <col min="6889" max="6889" width="0" style="43" hidden="1" customWidth="1"/>
    <col min="6890" max="6890" width="20.5703125" style="43" customWidth="1"/>
    <col min="6891" max="6891" width="12.7109375" style="43" bestFit="1" customWidth="1"/>
    <col min="6892" max="6893" width="0" style="43" hidden="1" customWidth="1"/>
    <col min="6894" max="6894" width="15.140625" style="43" customWidth="1"/>
    <col min="6895" max="6895" width="10.28515625" style="43" customWidth="1"/>
    <col min="6896" max="6896" width="13.7109375" style="43" customWidth="1"/>
    <col min="6897" max="6897" width="15.42578125" style="43" customWidth="1"/>
    <col min="6898" max="6898" width="13.5703125" style="43" customWidth="1"/>
    <col min="6899" max="6900" width="12.28515625" style="43" customWidth="1"/>
    <col min="6901" max="6901" width="16.42578125" style="43" customWidth="1"/>
    <col min="6902" max="6902" width="13.28515625" style="43" customWidth="1"/>
    <col min="6903" max="6903" width="9.5703125" style="43" bestFit="1" customWidth="1"/>
    <col min="6904" max="6904" width="9.140625" style="43"/>
    <col min="6905" max="6905" width="13.7109375" style="43" customWidth="1"/>
    <col min="6906" max="6906" width="14.85546875" style="43" customWidth="1"/>
    <col min="6907" max="6907" width="13.85546875" style="43" customWidth="1"/>
    <col min="6908" max="7120" width="9.140625" style="43"/>
    <col min="7121" max="7121" width="16.5703125" style="43" customWidth="1"/>
    <col min="7122" max="7123" width="6.7109375" style="43" customWidth="1"/>
    <col min="7124" max="7124" width="78.42578125" style="43" customWidth="1"/>
    <col min="7125" max="7125" width="40.140625" style="43" customWidth="1"/>
    <col min="7126" max="7126" width="7.85546875" style="43" customWidth="1"/>
    <col min="7127" max="7127" width="9.140625" style="43" customWidth="1"/>
    <col min="7128" max="7128" width="7.7109375" style="43" customWidth="1"/>
    <col min="7129" max="7129" width="9" style="43" customWidth="1"/>
    <col min="7130" max="7130" width="11.28515625" style="43" customWidth="1"/>
    <col min="7131" max="7131" width="18.42578125" style="43" customWidth="1"/>
    <col min="7132" max="7132" width="12.28515625" style="43" customWidth="1"/>
    <col min="7133" max="7133" width="12" style="43" customWidth="1"/>
    <col min="7134" max="7134" width="18.85546875" style="43" customWidth="1"/>
    <col min="7135" max="7135" width="12.140625" style="43" customWidth="1"/>
    <col min="7136" max="7141" width="11.42578125" style="43" customWidth="1"/>
    <col min="7142" max="7142" width="20.28515625" style="43" customWidth="1"/>
    <col min="7143" max="7143" width="17" style="43" customWidth="1"/>
    <col min="7144" max="7144" width="13.5703125" style="43" customWidth="1"/>
    <col min="7145" max="7145" width="0" style="43" hidden="1" customWidth="1"/>
    <col min="7146" max="7146" width="20.5703125" style="43" customWidth="1"/>
    <col min="7147" max="7147" width="12.7109375" style="43" bestFit="1" customWidth="1"/>
    <col min="7148" max="7149" width="0" style="43" hidden="1" customWidth="1"/>
    <col min="7150" max="7150" width="15.140625" style="43" customWidth="1"/>
    <col min="7151" max="7151" width="10.28515625" style="43" customWidth="1"/>
    <col min="7152" max="7152" width="13.7109375" style="43" customWidth="1"/>
    <col min="7153" max="7153" width="15.42578125" style="43" customWidth="1"/>
    <col min="7154" max="7154" width="13.5703125" style="43" customWidth="1"/>
    <col min="7155" max="7156" width="12.28515625" style="43" customWidth="1"/>
    <col min="7157" max="7157" width="16.42578125" style="43" customWidth="1"/>
    <col min="7158" max="7158" width="13.28515625" style="43" customWidth="1"/>
    <col min="7159" max="7159" width="9.5703125" style="43" bestFit="1" customWidth="1"/>
    <col min="7160" max="7160" width="9.140625" style="43"/>
    <col min="7161" max="7161" width="13.7109375" style="43" customWidth="1"/>
    <col min="7162" max="7162" width="14.85546875" style="43" customWidth="1"/>
    <col min="7163" max="7163" width="13.85546875" style="43" customWidth="1"/>
    <col min="7164" max="7376" width="9.140625" style="43"/>
    <col min="7377" max="7377" width="16.5703125" style="43" customWidth="1"/>
    <col min="7378" max="7379" width="6.7109375" style="43" customWidth="1"/>
    <col min="7380" max="7380" width="78.42578125" style="43" customWidth="1"/>
    <col min="7381" max="7381" width="40.140625" style="43" customWidth="1"/>
    <col min="7382" max="7382" width="7.85546875" style="43" customWidth="1"/>
    <col min="7383" max="7383" width="9.140625" style="43" customWidth="1"/>
    <col min="7384" max="7384" width="7.7109375" style="43" customWidth="1"/>
    <col min="7385" max="7385" width="9" style="43" customWidth="1"/>
    <col min="7386" max="7386" width="11.28515625" style="43" customWidth="1"/>
    <col min="7387" max="7387" width="18.42578125" style="43" customWidth="1"/>
    <col min="7388" max="7388" width="12.28515625" style="43" customWidth="1"/>
    <col min="7389" max="7389" width="12" style="43" customWidth="1"/>
    <col min="7390" max="7390" width="18.85546875" style="43" customWidth="1"/>
    <col min="7391" max="7391" width="12.140625" style="43" customWidth="1"/>
    <col min="7392" max="7397" width="11.42578125" style="43" customWidth="1"/>
    <col min="7398" max="7398" width="20.28515625" style="43" customWidth="1"/>
    <col min="7399" max="7399" width="17" style="43" customWidth="1"/>
    <col min="7400" max="7400" width="13.5703125" style="43" customWidth="1"/>
    <col min="7401" max="7401" width="0" style="43" hidden="1" customWidth="1"/>
    <col min="7402" max="7402" width="20.5703125" style="43" customWidth="1"/>
    <col min="7403" max="7403" width="12.7109375" style="43" bestFit="1" customWidth="1"/>
    <col min="7404" max="7405" width="0" style="43" hidden="1" customWidth="1"/>
    <col min="7406" max="7406" width="15.140625" style="43" customWidth="1"/>
    <col min="7407" max="7407" width="10.28515625" style="43" customWidth="1"/>
    <col min="7408" max="7408" width="13.7109375" style="43" customWidth="1"/>
    <col min="7409" max="7409" width="15.42578125" style="43" customWidth="1"/>
    <col min="7410" max="7410" width="13.5703125" style="43" customWidth="1"/>
    <col min="7411" max="7412" width="12.28515625" style="43" customWidth="1"/>
    <col min="7413" max="7413" width="16.42578125" style="43" customWidth="1"/>
    <col min="7414" max="7414" width="13.28515625" style="43" customWidth="1"/>
    <col min="7415" max="7415" width="9.5703125" style="43" bestFit="1" customWidth="1"/>
    <col min="7416" max="7416" width="9.140625" style="43"/>
    <col min="7417" max="7417" width="13.7109375" style="43" customWidth="1"/>
    <col min="7418" max="7418" width="14.85546875" style="43" customWidth="1"/>
    <col min="7419" max="7419" width="13.85546875" style="43" customWidth="1"/>
    <col min="7420" max="7632" width="9.140625" style="43"/>
    <col min="7633" max="7633" width="16.5703125" style="43" customWidth="1"/>
    <col min="7634" max="7635" width="6.7109375" style="43" customWidth="1"/>
    <col min="7636" max="7636" width="78.42578125" style="43" customWidth="1"/>
    <col min="7637" max="7637" width="40.140625" style="43" customWidth="1"/>
    <col min="7638" max="7638" width="7.85546875" style="43" customWidth="1"/>
    <col min="7639" max="7639" width="9.140625" style="43" customWidth="1"/>
    <col min="7640" max="7640" width="7.7109375" style="43" customWidth="1"/>
    <col min="7641" max="7641" width="9" style="43" customWidth="1"/>
    <col min="7642" max="7642" width="11.28515625" style="43" customWidth="1"/>
    <col min="7643" max="7643" width="18.42578125" style="43" customWidth="1"/>
    <col min="7644" max="7644" width="12.28515625" style="43" customWidth="1"/>
    <col min="7645" max="7645" width="12" style="43" customWidth="1"/>
    <col min="7646" max="7646" width="18.85546875" style="43" customWidth="1"/>
    <col min="7647" max="7647" width="12.140625" style="43" customWidth="1"/>
    <col min="7648" max="7653" width="11.42578125" style="43" customWidth="1"/>
    <col min="7654" max="7654" width="20.28515625" style="43" customWidth="1"/>
    <col min="7655" max="7655" width="17" style="43" customWidth="1"/>
    <col min="7656" max="7656" width="13.5703125" style="43" customWidth="1"/>
    <col min="7657" max="7657" width="0" style="43" hidden="1" customWidth="1"/>
    <col min="7658" max="7658" width="20.5703125" style="43" customWidth="1"/>
    <col min="7659" max="7659" width="12.7109375" style="43" bestFit="1" customWidth="1"/>
    <col min="7660" max="7661" width="0" style="43" hidden="1" customWidth="1"/>
    <col min="7662" max="7662" width="15.140625" style="43" customWidth="1"/>
    <col min="7663" max="7663" width="10.28515625" style="43" customWidth="1"/>
    <col min="7664" max="7664" width="13.7109375" style="43" customWidth="1"/>
    <col min="7665" max="7665" width="15.42578125" style="43" customWidth="1"/>
    <col min="7666" max="7666" width="13.5703125" style="43" customWidth="1"/>
    <col min="7667" max="7668" width="12.28515625" style="43" customWidth="1"/>
    <col min="7669" max="7669" width="16.42578125" style="43" customWidth="1"/>
    <col min="7670" max="7670" width="13.28515625" style="43" customWidth="1"/>
    <col min="7671" max="7671" width="9.5703125" style="43" bestFit="1" customWidth="1"/>
    <col min="7672" max="7672" width="9.140625" style="43"/>
    <col min="7673" max="7673" width="13.7109375" style="43" customWidth="1"/>
    <col min="7674" max="7674" width="14.85546875" style="43" customWidth="1"/>
    <col min="7675" max="7675" width="13.85546875" style="43" customWidth="1"/>
    <col min="7676" max="7888" width="9.140625" style="43"/>
    <col min="7889" max="7889" width="16.5703125" style="43" customWidth="1"/>
    <col min="7890" max="7891" width="6.7109375" style="43" customWidth="1"/>
    <col min="7892" max="7892" width="78.42578125" style="43" customWidth="1"/>
    <col min="7893" max="7893" width="40.140625" style="43" customWidth="1"/>
    <col min="7894" max="7894" width="7.85546875" style="43" customWidth="1"/>
    <col min="7895" max="7895" width="9.140625" style="43" customWidth="1"/>
    <col min="7896" max="7896" width="7.7109375" style="43" customWidth="1"/>
    <col min="7897" max="7897" width="9" style="43" customWidth="1"/>
    <col min="7898" max="7898" width="11.28515625" style="43" customWidth="1"/>
    <col min="7899" max="7899" width="18.42578125" style="43" customWidth="1"/>
    <col min="7900" max="7900" width="12.28515625" style="43" customWidth="1"/>
    <col min="7901" max="7901" width="12" style="43" customWidth="1"/>
    <col min="7902" max="7902" width="18.85546875" style="43" customWidth="1"/>
    <col min="7903" max="7903" width="12.140625" style="43" customWidth="1"/>
    <col min="7904" max="7909" width="11.42578125" style="43" customWidth="1"/>
    <col min="7910" max="7910" width="20.28515625" style="43" customWidth="1"/>
    <col min="7911" max="7911" width="17" style="43" customWidth="1"/>
    <col min="7912" max="7912" width="13.5703125" style="43" customWidth="1"/>
    <col min="7913" max="7913" width="0" style="43" hidden="1" customWidth="1"/>
    <col min="7914" max="7914" width="20.5703125" style="43" customWidth="1"/>
    <col min="7915" max="7915" width="12.7109375" style="43" bestFit="1" customWidth="1"/>
    <col min="7916" max="7917" width="0" style="43" hidden="1" customWidth="1"/>
    <col min="7918" max="7918" width="15.140625" style="43" customWidth="1"/>
    <col min="7919" max="7919" width="10.28515625" style="43" customWidth="1"/>
    <col min="7920" max="7920" width="13.7109375" style="43" customWidth="1"/>
    <col min="7921" max="7921" width="15.42578125" style="43" customWidth="1"/>
    <col min="7922" max="7922" width="13.5703125" style="43" customWidth="1"/>
    <col min="7923" max="7924" width="12.28515625" style="43" customWidth="1"/>
    <col min="7925" max="7925" width="16.42578125" style="43" customWidth="1"/>
    <col min="7926" max="7926" width="13.28515625" style="43" customWidth="1"/>
    <col min="7927" max="7927" width="9.5703125" style="43" bestFit="1" customWidth="1"/>
    <col min="7928" max="7928" width="9.140625" style="43"/>
    <col min="7929" max="7929" width="13.7109375" style="43" customWidth="1"/>
    <col min="7930" max="7930" width="14.85546875" style="43" customWidth="1"/>
    <col min="7931" max="7931" width="13.85546875" style="43" customWidth="1"/>
    <col min="7932" max="8144" width="9.140625" style="43"/>
    <col min="8145" max="8145" width="16.5703125" style="43" customWidth="1"/>
    <col min="8146" max="8147" width="6.7109375" style="43" customWidth="1"/>
    <col min="8148" max="8148" width="78.42578125" style="43" customWidth="1"/>
    <col min="8149" max="8149" width="40.140625" style="43" customWidth="1"/>
    <col min="8150" max="8150" width="7.85546875" style="43" customWidth="1"/>
    <col min="8151" max="8151" width="9.140625" style="43" customWidth="1"/>
    <col min="8152" max="8152" width="7.7109375" style="43" customWidth="1"/>
    <col min="8153" max="8153" width="9" style="43" customWidth="1"/>
    <col min="8154" max="8154" width="11.28515625" style="43" customWidth="1"/>
    <col min="8155" max="8155" width="18.42578125" style="43" customWidth="1"/>
    <col min="8156" max="8156" width="12.28515625" style="43" customWidth="1"/>
    <col min="8157" max="8157" width="12" style="43" customWidth="1"/>
    <col min="8158" max="8158" width="18.85546875" style="43" customWidth="1"/>
    <col min="8159" max="8159" width="12.140625" style="43" customWidth="1"/>
    <col min="8160" max="8165" width="11.42578125" style="43" customWidth="1"/>
    <col min="8166" max="8166" width="20.28515625" style="43" customWidth="1"/>
    <col min="8167" max="8167" width="17" style="43" customWidth="1"/>
    <col min="8168" max="8168" width="13.5703125" style="43" customWidth="1"/>
    <col min="8169" max="8169" width="0" style="43" hidden="1" customWidth="1"/>
    <col min="8170" max="8170" width="20.5703125" style="43" customWidth="1"/>
    <col min="8171" max="8171" width="12.7109375" style="43" bestFit="1" customWidth="1"/>
    <col min="8172" max="8173" width="0" style="43" hidden="1" customWidth="1"/>
    <col min="8174" max="8174" width="15.140625" style="43" customWidth="1"/>
    <col min="8175" max="8175" width="10.28515625" style="43" customWidth="1"/>
    <col min="8176" max="8176" width="13.7109375" style="43" customWidth="1"/>
    <col min="8177" max="8177" width="15.42578125" style="43" customWidth="1"/>
    <col min="8178" max="8178" width="13.5703125" style="43" customWidth="1"/>
    <col min="8179" max="8180" width="12.28515625" style="43" customWidth="1"/>
    <col min="8181" max="8181" width="16.42578125" style="43" customWidth="1"/>
    <col min="8182" max="8182" width="13.28515625" style="43" customWidth="1"/>
    <col min="8183" max="8183" width="9.5703125" style="43" bestFit="1" customWidth="1"/>
    <col min="8184" max="8184" width="9.140625" style="43"/>
    <col min="8185" max="8185" width="13.7109375" style="43" customWidth="1"/>
    <col min="8186" max="8186" width="14.85546875" style="43" customWidth="1"/>
    <col min="8187" max="8187" width="13.85546875" style="43" customWidth="1"/>
    <col min="8188" max="8400" width="9.140625" style="43"/>
    <col min="8401" max="8401" width="16.5703125" style="43" customWidth="1"/>
    <col min="8402" max="8403" width="6.7109375" style="43" customWidth="1"/>
    <col min="8404" max="8404" width="78.42578125" style="43" customWidth="1"/>
    <col min="8405" max="8405" width="40.140625" style="43" customWidth="1"/>
    <col min="8406" max="8406" width="7.85546875" style="43" customWidth="1"/>
    <col min="8407" max="8407" width="9.140625" style="43" customWidth="1"/>
    <col min="8408" max="8408" width="7.7109375" style="43" customWidth="1"/>
    <col min="8409" max="8409" width="9" style="43" customWidth="1"/>
    <col min="8410" max="8410" width="11.28515625" style="43" customWidth="1"/>
    <col min="8411" max="8411" width="18.42578125" style="43" customWidth="1"/>
    <col min="8412" max="8412" width="12.28515625" style="43" customWidth="1"/>
    <col min="8413" max="8413" width="12" style="43" customWidth="1"/>
    <col min="8414" max="8414" width="18.85546875" style="43" customWidth="1"/>
    <col min="8415" max="8415" width="12.140625" style="43" customWidth="1"/>
    <col min="8416" max="8421" width="11.42578125" style="43" customWidth="1"/>
    <col min="8422" max="8422" width="20.28515625" style="43" customWidth="1"/>
    <col min="8423" max="8423" width="17" style="43" customWidth="1"/>
    <col min="8424" max="8424" width="13.5703125" style="43" customWidth="1"/>
    <col min="8425" max="8425" width="0" style="43" hidden="1" customWidth="1"/>
    <col min="8426" max="8426" width="20.5703125" style="43" customWidth="1"/>
    <col min="8427" max="8427" width="12.7109375" style="43" bestFit="1" customWidth="1"/>
    <col min="8428" max="8429" width="0" style="43" hidden="1" customWidth="1"/>
    <col min="8430" max="8430" width="15.140625" style="43" customWidth="1"/>
    <col min="8431" max="8431" width="10.28515625" style="43" customWidth="1"/>
    <col min="8432" max="8432" width="13.7109375" style="43" customWidth="1"/>
    <col min="8433" max="8433" width="15.42578125" style="43" customWidth="1"/>
    <col min="8434" max="8434" width="13.5703125" style="43" customWidth="1"/>
    <col min="8435" max="8436" width="12.28515625" style="43" customWidth="1"/>
    <col min="8437" max="8437" width="16.42578125" style="43" customWidth="1"/>
    <col min="8438" max="8438" width="13.28515625" style="43" customWidth="1"/>
    <col min="8439" max="8439" width="9.5703125" style="43" bestFit="1" customWidth="1"/>
    <col min="8440" max="8440" width="9.140625" style="43"/>
    <col min="8441" max="8441" width="13.7109375" style="43" customWidth="1"/>
    <col min="8442" max="8442" width="14.85546875" style="43" customWidth="1"/>
    <col min="8443" max="8443" width="13.85546875" style="43" customWidth="1"/>
    <col min="8444" max="8656" width="9.140625" style="43"/>
    <col min="8657" max="8657" width="16.5703125" style="43" customWidth="1"/>
    <col min="8658" max="8659" width="6.7109375" style="43" customWidth="1"/>
    <col min="8660" max="8660" width="78.42578125" style="43" customWidth="1"/>
    <col min="8661" max="8661" width="40.140625" style="43" customWidth="1"/>
    <col min="8662" max="8662" width="7.85546875" style="43" customWidth="1"/>
    <col min="8663" max="8663" width="9.140625" style="43" customWidth="1"/>
    <col min="8664" max="8664" width="7.7109375" style="43" customWidth="1"/>
    <col min="8665" max="8665" width="9" style="43" customWidth="1"/>
    <col min="8666" max="8666" width="11.28515625" style="43" customWidth="1"/>
    <col min="8667" max="8667" width="18.42578125" style="43" customWidth="1"/>
    <col min="8668" max="8668" width="12.28515625" style="43" customWidth="1"/>
    <col min="8669" max="8669" width="12" style="43" customWidth="1"/>
    <col min="8670" max="8670" width="18.85546875" style="43" customWidth="1"/>
    <col min="8671" max="8671" width="12.140625" style="43" customWidth="1"/>
    <col min="8672" max="8677" width="11.42578125" style="43" customWidth="1"/>
    <col min="8678" max="8678" width="20.28515625" style="43" customWidth="1"/>
    <col min="8679" max="8679" width="17" style="43" customWidth="1"/>
    <col min="8680" max="8680" width="13.5703125" style="43" customWidth="1"/>
    <col min="8681" max="8681" width="0" style="43" hidden="1" customWidth="1"/>
    <col min="8682" max="8682" width="20.5703125" style="43" customWidth="1"/>
    <col min="8683" max="8683" width="12.7109375" style="43" bestFit="1" customWidth="1"/>
    <col min="8684" max="8685" width="0" style="43" hidden="1" customWidth="1"/>
    <col min="8686" max="8686" width="15.140625" style="43" customWidth="1"/>
    <col min="8687" max="8687" width="10.28515625" style="43" customWidth="1"/>
    <col min="8688" max="8688" width="13.7109375" style="43" customWidth="1"/>
    <col min="8689" max="8689" width="15.42578125" style="43" customWidth="1"/>
    <col min="8690" max="8690" width="13.5703125" style="43" customWidth="1"/>
    <col min="8691" max="8692" width="12.28515625" style="43" customWidth="1"/>
    <col min="8693" max="8693" width="16.42578125" style="43" customWidth="1"/>
    <col min="8694" max="8694" width="13.28515625" style="43" customWidth="1"/>
    <col min="8695" max="8695" width="9.5703125" style="43" bestFit="1" customWidth="1"/>
    <col min="8696" max="8696" width="9.140625" style="43"/>
    <col min="8697" max="8697" width="13.7109375" style="43" customWidth="1"/>
    <col min="8698" max="8698" width="14.85546875" style="43" customWidth="1"/>
    <col min="8699" max="8699" width="13.85546875" style="43" customWidth="1"/>
    <col min="8700" max="8912" width="9.140625" style="43"/>
    <col min="8913" max="8913" width="16.5703125" style="43" customWidth="1"/>
    <col min="8914" max="8915" width="6.7109375" style="43" customWidth="1"/>
    <col min="8916" max="8916" width="78.42578125" style="43" customWidth="1"/>
    <col min="8917" max="8917" width="40.140625" style="43" customWidth="1"/>
    <col min="8918" max="8918" width="7.85546875" style="43" customWidth="1"/>
    <col min="8919" max="8919" width="9.140625" style="43" customWidth="1"/>
    <col min="8920" max="8920" width="7.7109375" style="43" customWidth="1"/>
    <col min="8921" max="8921" width="9" style="43" customWidth="1"/>
    <col min="8922" max="8922" width="11.28515625" style="43" customWidth="1"/>
    <col min="8923" max="8923" width="18.42578125" style="43" customWidth="1"/>
    <col min="8924" max="8924" width="12.28515625" style="43" customWidth="1"/>
    <col min="8925" max="8925" width="12" style="43" customWidth="1"/>
    <col min="8926" max="8926" width="18.85546875" style="43" customWidth="1"/>
    <col min="8927" max="8927" width="12.140625" style="43" customWidth="1"/>
    <col min="8928" max="8933" width="11.42578125" style="43" customWidth="1"/>
    <col min="8934" max="8934" width="20.28515625" style="43" customWidth="1"/>
    <col min="8935" max="8935" width="17" style="43" customWidth="1"/>
    <col min="8936" max="8936" width="13.5703125" style="43" customWidth="1"/>
    <col min="8937" max="8937" width="0" style="43" hidden="1" customWidth="1"/>
    <col min="8938" max="8938" width="20.5703125" style="43" customWidth="1"/>
    <col min="8939" max="8939" width="12.7109375" style="43" bestFit="1" customWidth="1"/>
    <col min="8940" max="8941" width="0" style="43" hidden="1" customWidth="1"/>
    <col min="8942" max="8942" width="15.140625" style="43" customWidth="1"/>
    <col min="8943" max="8943" width="10.28515625" style="43" customWidth="1"/>
    <col min="8944" max="8944" width="13.7109375" style="43" customWidth="1"/>
    <col min="8945" max="8945" width="15.42578125" style="43" customWidth="1"/>
    <col min="8946" max="8946" width="13.5703125" style="43" customWidth="1"/>
    <col min="8947" max="8948" width="12.28515625" style="43" customWidth="1"/>
    <col min="8949" max="8949" width="16.42578125" style="43" customWidth="1"/>
    <col min="8950" max="8950" width="13.28515625" style="43" customWidth="1"/>
    <col min="8951" max="8951" width="9.5703125" style="43" bestFit="1" customWidth="1"/>
    <col min="8952" max="8952" width="9.140625" style="43"/>
    <col min="8953" max="8953" width="13.7109375" style="43" customWidth="1"/>
    <col min="8954" max="8954" width="14.85546875" style="43" customWidth="1"/>
    <col min="8955" max="8955" width="13.85546875" style="43" customWidth="1"/>
    <col min="8956" max="9168" width="9.140625" style="43"/>
    <col min="9169" max="9169" width="16.5703125" style="43" customWidth="1"/>
    <col min="9170" max="9171" width="6.7109375" style="43" customWidth="1"/>
    <col min="9172" max="9172" width="78.42578125" style="43" customWidth="1"/>
    <col min="9173" max="9173" width="40.140625" style="43" customWidth="1"/>
    <col min="9174" max="9174" width="7.85546875" style="43" customWidth="1"/>
    <col min="9175" max="9175" width="9.140625" style="43" customWidth="1"/>
    <col min="9176" max="9176" width="7.7109375" style="43" customWidth="1"/>
    <col min="9177" max="9177" width="9" style="43" customWidth="1"/>
    <col min="9178" max="9178" width="11.28515625" style="43" customWidth="1"/>
    <col min="9179" max="9179" width="18.42578125" style="43" customWidth="1"/>
    <col min="9180" max="9180" width="12.28515625" style="43" customWidth="1"/>
    <col min="9181" max="9181" width="12" style="43" customWidth="1"/>
    <col min="9182" max="9182" width="18.85546875" style="43" customWidth="1"/>
    <col min="9183" max="9183" width="12.140625" style="43" customWidth="1"/>
    <col min="9184" max="9189" width="11.42578125" style="43" customWidth="1"/>
    <col min="9190" max="9190" width="20.28515625" style="43" customWidth="1"/>
    <col min="9191" max="9191" width="17" style="43" customWidth="1"/>
    <col min="9192" max="9192" width="13.5703125" style="43" customWidth="1"/>
    <col min="9193" max="9193" width="0" style="43" hidden="1" customWidth="1"/>
    <col min="9194" max="9194" width="20.5703125" style="43" customWidth="1"/>
    <col min="9195" max="9195" width="12.7109375" style="43" bestFit="1" customWidth="1"/>
    <col min="9196" max="9197" width="0" style="43" hidden="1" customWidth="1"/>
    <col min="9198" max="9198" width="15.140625" style="43" customWidth="1"/>
    <col min="9199" max="9199" width="10.28515625" style="43" customWidth="1"/>
    <col min="9200" max="9200" width="13.7109375" style="43" customWidth="1"/>
    <col min="9201" max="9201" width="15.42578125" style="43" customWidth="1"/>
    <col min="9202" max="9202" width="13.5703125" style="43" customWidth="1"/>
    <col min="9203" max="9204" width="12.28515625" style="43" customWidth="1"/>
    <col min="9205" max="9205" width="16.42578125" style="43" customWidth="1"/>
    <col min="9206" max="9206" width="13.28515625" style="43" customWidth="1"/>
    <col min="9207" max="9207" width="9.5703125" style="43" bestFit="1" customWidth="1"/>
    <col min="9208" max="9208" width="9.140625" style="43"/>
    <col min="9209" max="9209" width="13.7109375" style="43" customWidth="1"/>
    <col min="9210" max="9210" width="14.85546875" style="43" customWidth="1"/>
    <col min="9211" max="9211" width="13.85546875" style="43" customWidth="1"/>
    <col min="9212" max="9424" width="9.140625" style="43"/>
    <col min="9425" max="9425" width="16.5703125" style="43" customWidth="1"/>
    <col min="9426" max="9427" width="6.7109375" style="43" customWidth="1"/>
    <col min="9428" max="9428" width="78.42578125" style="43" customWidth="1"/>
    <col min="9429" max="9429" width="40.140625" style="43" customWidth="1"/>
    <col min="9430" max="9430" width="7.85546875" style="43" customWidth="1"/>
    <col min="9431" max="9431" width="9.140625" style="43" customWidth="1"/>
    <col min="9432" max="9432" width="7.7109375" style="43" customWidth="1"/>
    <col min="9433" max="9433" width="9" style="43" customWidth="1"/>
    <col min="9434" max="9434" width="11.28515625" style="43" customWidth="1"/>
    <col min="9435" max="9435" width="18.42578125" style="43" customWidth="1"/>
    <col min="9436" max="9436" width="12.28515625" style="43" customWidth="1"/>
    <col min="9437" max="9437" width="12" style="43" customWidth="1"/>
    <col min="9438" max="9438" width="18.85546875" style="43" customWidth="1"/>
    <col min="9439" max="9439" width="12.140625" style="43" customWidth="1"/>
    <col min="9440" max="9445" width="11.42578125" style="43" customWidth="1"/>
    <col min="9446" max="9446" width="20.28515625" style="43" customWidth="1"/>
    <col min="9447" max="9447" width="17" style="43" customWidth="1"/>
    <col min="9448" max="9448" width="13.5703125" style="43" customWidth="1"/>
    <col min="9449" max="9449" width="0" style="43" hidden="1" customWidth="1"/>
    <col min="9450" max="9450" width="20.5703125" style="43" customWidth="1"/>
    <col min="9451" max="9451" width="12.7109375" style="43" bestFit="1" customWidth="1"/>
    <col min="9452" max="9453" width="0" style="43" hidden="1" customWidth="1"/>
    <col min="9454" max="9454" width="15.140625" style="43" customWidth="1"/>
    <col min="9455" max="9455" width="10.28515625" style="43" customWidth="1"/>
    <col min="9456" max="9456" width="13.7109375" style="43" customWidth="1"/>
    <col min="9457" max="9457" width="15.42578125" style="43" customWidth="1"/>
    <col min="9458" max="9458" width="13.5703125" style="43" customWidth="1"/>
    <col min="9459" max="9460" width="12.28515625" style="43" customWidth="1"/>
    <col min="9461" max="9461" width="16.42578125" style="43" customWidth="1"/>
    <col min="9462" max="9462" width="13.28515625" style="43" customWidth="1"/>
    <col min="9463" max="9463" width="9.5703125" style="43" bestFit="1" customWidth="1"/>
    <col min="9464" max="9464" width="9.140625" style="43"/>
    <col min="9465" max="9465" width="13.7109375" style="43" customWidth="1"/>
    <col min="9466" max="9466" width="14.85546875" style="43" customWidth="1"/>
    <col min="9467" max="9467" width="13.85546875" style="43" customWidth="1"/>
    <col min="9468" max="9680" width="9.140625" style="43"/>
    <col min="9681" max="9681" width="16.5703125" style="43" customWidth="1"/>
    <col min="9682" max="9683" width="6.7109375" style="43" customWidth="1"/>
    <col min="9684" max="9684" width="78.42578125" style="43" customWidth="1"/>
    <col min="9685" max="9685" width="40.140625" style="43" customWidth="1"/>
    <col min="9686" max="9686" width="7.85546875" style="43" customWidth="1"/>
    <col min="9687" max="9687" width="9.140625" style="43" customWidth="1"/>
    <col min="9688" max="9688" width="7.7109375" style="43" customWidth="1"/>
    <col min="9689" max="9689" width="9" style="43" customWidth="1"/>
    <col min="9690" max="9690" width="11.28515625" style="43" customWidth="1"/>
    <col min="9691" max="9691" width="18.42578125" style="43" customWidth="1"/>
    <col min="9692" max="9692" width="12.28515625" style="43" customWidth="1"/>
    <col min="9693" max="9693" width="12" style="43" customWidth="1"/>
    <col min="9694" max="9694" width="18.85546875" style="43" customWidth="1"/>
    <col min="9695" max="9695" width="12.140625" style="43" customWidth="1"/>
    <col min="9696" max="9701" width="11.42578125" style="43" customWidth="1"/>
    <col min="9702" max="9702" width="20.28515625" style="43" customWidth="1"/>
    <col min="9703" max="9703" width="17" style="43" customWidth="1"/>
    <col min="9704" max="9704" width="13.5703125" style="43" customWidth="1"/>
    <col min="9705" max="9705" width="0" style="43" hidden="1" customWidth="1"/>
    <col min="9706" max="9706" width="20.5703125" style="43" customWidth="1"/>
    <col min="9707" max="9707" width="12.7109375" style="43" bestFit="1" customWidth="1"/>
    <col min="9708" max="9709" width="0" style="43" hidden="1" customWidth="1"/>
    <col min="9710" max="9710" width="15.140625" style="43" customWidth="1"/>
    <col min="9711" max="9711" width="10.28515625" style="43" customWidth="1"/>
    <col min="9712" max="9712" width="13.7109375" style="43" customWidth="1"/>
    <col min="9713" max="9713" width="15.42578125" style="43" customWidth="1"/>
    <col min="9714" max="9714" width="13.5703125" style="43" customWidth="1"/>
    <col min="9715" max="9716" width="12.28515625" style="43" customWidth="1"/>
    <col min="9717" max="9717" width="16.42578125" style="43" customWidth="1"/>
    <col min="9718" max="9718" width="13.28515625" style="43" customWidth="1"/>
    <col min="9719" max="9719" width="9.5703125" style="43" bestFit="1" customWidth="1"/>
    <col min="9720" max="9720" width="9.140625" style="43"/>
    <col min="9721" max="9721" width="13.7109375" style="43" customWidth="1"/>
    <col min="9722" max="9722" width="14.85546875" style="43" customWidth="1"/>
    <col min="9723" max="9723" width="13.85546875" style="43" customWidth="1"/>
    <col min="9724" max="9936" width="9.140625" style="43"/>
    <col min="9937" max="9937" width="16.5703125" style="43" customWidth="1"/>
    <col min="9938" max="9939" width="6.7109375" style="43" customWidth="1"/>
    <col min="9940" max="9940" width="78.42578125" style="43" customWidth="1"/>
    <col min="9941" max="9941" width="40.140625" style="43" customWidth="1"/>
    <col min="9942" max="9942" width="7.85546875" style="43" customWidth="1"/>
    <col min="9943" max="9943" width="9.140625" style="43" customWidth="1"/>
    <col min="9944" max="9944" width="7.7109375" style="43" customWidth="1"/>
    <col min="9945" max="9945" width="9" style="43" customWidth="1"/>
    <col min="9946" max="9946" width="11.28515625" style="43" customWidth="1"/>
    <col min="9947" max="9947" width="18.42578125" style="43" customWidth="1"/>
    <col min="9948" max="9948" width="12.28515625" style="43" customWidth="1"/>
    <col min="9949" max="9949" width="12" style="43" customWidth="1"/>
    <col min="9950" max="9950" width="18.85546875" style="43" customWidth="1"/>
    <col min="9951" max="9951" width="12.140625" style="43" customWidth="1"/>
    <col min="9952" max="9957" width="11.42578125" style="43" customWidth="1"/>
    <col min="9958" max="9958" width="20.28515625" style="43" customWidth="1"/>
    <col min="9959" max="9959" width="17" style="43" customWidth="1"/>
    <col min="9960" max="9960" width="13.5703125" style="43" customWidth="1"/>
    <col min="9961" max="9961" width="0" style="43" hidden="1" customWidth="1"/>
    <col min="9962" max="9962" width="20.5703125" style="43" customWidth="1"/>
    <col min="9963" max="9963" width="12.7109375" style="43" bestFit="1" customWidth="1"/>
    <col min="9964" max="9965" width="0" style="43" hidden="1" customWidth="1"/>
    <col min="9966" max="9966" width="15.140625" style="43" customWidth="1"/>
    <col min="9967" max="9967" width="10.28515625" style="43" customWidth="1"/>
    <col min="9968" max="9968" width="13.7109375" style="43" customWidth="1"/>
    <col min="9969" max="9969" width="15.42578125" style="43" customWidth="1"/>
    <col min="9970" max="9970" width="13.5703125" style="43" customWidth="1"/>
    <col min="9971" max="9972" width="12.28515625" style="43" customWidth="1"/>
    <col min="9973" max="9973" width="16.42578125" style="43" customWidth="1"/>
    <col min="9974" max="9974" width="13.28515625" style="43" customWidth="1"/>
    <col min="9975" max="9975" width="9.5703125" style="43" bestFit="1" customWidth="1"/>
    <col min="9976" max="9976" width="9.140625" style="43"/>
    <col min="9977" max="9977" width="13.7109375" style="43" customWidth="1"/>
    <col min="9978" max="9978" width="14.85546875" style="43" customWidth="1"/>
    <col min="9979" max="9979" width="13.85546875" style="43" customWidth="1"/>
    <col min="9980" max="10192" width="9.140625" style="43"/>
    <col min="10193" max="10193" width="16.5703125" style="43" customWidth="1"/>
    <col min="10194" max="10195" width="6.7109375" style="43" customWidth="1"/>
    <col min="10196" max="10196" width="78.42578125" style="43" customWidth="1"/>
    <col min="10197" max="10197" width="40.140625" style="43" customWidth="1"/>
    <col min="10198" max="10198" width="7.85546875" style="43" customWidth="1"/>
    <col min="10199" max="10199" width="9.140625" style="43" customWidth="1"/>
    <col min="10200" max="10200" width="7.7109375" style="43" customWidth="1"/>
    <col min="10201" max="10201" width="9" style="43" customWidth="1"/>
    <col min="10202" max="10202" width="11.28515625" style="43" customWidth="1"/>
    <col min="10203" max="10203" width="18.42578125" style="43" customWidth="1"/>
    <col min="10204" max="10204" width="12.28515625" style="43" customWidth="1"/>
    <col min="10205" max="10205" width="12" style="43" customWidth="1"/>
    <col min="10206" max="10206" width="18.85546875" style="43" customWidth="1"/>
    <col min="10207" max="10207" width="12.140625" style="43" customWidth="1"/>
    <col min="10208" max="10213" width="11.42578125" style="43" customWidth="1"/>
    <col min="10214" max="10214" width="20.28515625" style="43" customWidth="1"/>
    <col min="10215" max="10215" width="17" style="43" customWidth="1"/>
    <col min="10216" max="10216" width="13.5703125" style="43" customWidth="1"/>
    <col min="10217" max="10217" width="0" style="43" hidden="1" customWidth="1"/>
    <col min="10218" max="10218" width="20.5703125" style="43" customWidth="1"/>
    <col min="10219" max="10219" width="12.7109375" style="43" bestFit="1" customWidth="1"/>
    <col min="10220" max="10221" width="0" style="43" hidden="1" customWidth="1"/>
    <col min="10222" max="10222" width="15.140625" style="43" customWidth="1"/>
    <col min="10223" max="10223" width="10.28515625" style="43" customWidth="1"/>
    <col min="10224" max="10224" width="13.7109375" style="43" customWidth="1"/>
    <col min="10225" max="10225" width="15.42578125" style="43" customWidth="1"/>
    <col min="10226" max="10226" width="13.5703125" style="43" customWidth="1"/>
    <col min="10227" max="10228" width="12.28515625" style="43" customWidth="1"/>
    <col min="10229" max="10229" width="16.42578125" style="43" customWidth="1"/>
    <col min="10230" max="10230" width="13.28515625" style="43" customWidth="1"/>
    <col min="10231" max="10231" width="9.5703125" style="43" bestFit="1" customWidth="1"/>
    <col min="10232" max="10232" width="9.140625" style="43"/>
    <col min="10233" max="10233" width="13.7109375" style="43" customWidth="1"/>
    <col min="10234" max="10234" width="14.85546875" style="43" customWidth="1"/>
    <col min="10235" max="10235" width="13.85546875" style="43" customWidth="1"/>
    <col min="10236" max="10448" width="9.140625" style="43"/>
    <col min="10449" max="10449" width="16.5703125" style="43" customWidth="1"/>
    <col min="10450" max="10451" width="6.7109375" style="43" customWidth="1"/>
    <col min="10452" max="10452" width="78.42578125" style="43" customWidth="1"/>
    <col min="10453" max="10453" width="40.140625" style="43" customWidth="1"/>
    <col min="10454" max="10454" width="7.85546875" style="43" customWidth="1"/>
    <col min="10455" max="10455" width="9.140625" style="43" customWidth="1"/>
    <col min="10456" max="10456" width="7.7109375" style="43" customWidth="1"/>
    <col min="10457" max="10457" width="9" style="43" customWidth="1"/>
    <col min="10458" max="10458" width="11.28515625" style="43" customWidth="1"/>
    <col min="10459" max="10459" width="18.42578125" style="43" customWidth="1"/>
    <col min="10460" max="10460" width="12.28515625" style="43" customWidth="1"/>
    <col min="10461" max="10461" width="12" style="43" customWidth="1"/>
    <col min="10462" max="10462" width="18.85546875" style="43" customWidth="1"/>
    <col min="10463" max="10463" width="12.140625" style="43" customWidth="1"/>
    <col min="10464" max="10469" width="11.42578125" style="43" customWidth="1"/>
    <col min="10470" max="10470" width="20.28515625" style="43" customWidth="1"/>
    <col min="10471" max="10471" width="17" style="43" customWidth="1"/>
    <col min="10472" max="10472" width="13.5703125" style="43" customWidth="1"/>
    <col min="10473" max="10473" width="0" style="43" hidden="1" customWidth="1"/>
    <col min="10474" max="10474" width="20.5703125" style="43" customWidth="1"/>
    <col min="10475" max="10475" width="12.7109375" style="43" bestFit="1" customWidth="1"/>
    <col min="10476" max="10477" width="0" style="43" hidden="1" customWidth="1"/>
    <col min="10478" max="10478" width="15.140625" style="43" customWidth="1"/>
    <col min="10479" max="10479" width="10.28515625" style="43" customWidth="1"/>
    <col min="10480" max="10480" width="13.7109375" style="43" customWidth="1"/>
    <col min="10481" max="10481" width="15.42578125" style="43" customWidth="1"/>
    <col min="10482" max="10482" width="13.5703125" style="43" customWidth="1"/>
    <col min="10483" max="10484" width="12.28515625" style="43" customWidth="1"/>
    <col min="10485" max="10485" width="16.42578125" style="43" customWidth="1"/>
    <col min="10486" max="10486" width="13.28515625" style="43" customWidth="1"/>
    <col min="10487" max="10487" width="9.5703125" style="43" bestFit="1" customWidth="1"/>
    <col min="10488" max="10488" width="9.140625" style="43"/>
    <col min="10489" max="10489" width="13.7109375" style="43" customWidth="1"/>
    <col min="10490" max="10490" width="14.85546875" style="43" customWidth="1"/>
    <col min="10491" max="10491" width="13.85546875" style="43" customWidth="1"/>
    <col min="10492" max="10704" width="9.140625" style="43"/>
    <col min="10705" max="10705" width="16.5703125" style="43" customWidth="1"/>
    <col min="10706" max="10707" width="6.7109375" style="43" customWidth="1"/>
    <col min="10708" max="10708" width="78.42578125" style="43" customWidth="1"/>
    <col min="10709" max="10709" width="40.140625" style="43" customWidth="1"/>
    <col min="10710" max="10710" width="7.85546875" style="43" customWidth="1"/>
    <col min="10711" max="10711" width="9.140625" style="43" customWidth="1"/>
    <col min="10712" max="10712" width="7.7109375" style="43" customWidth="1"/>
    <col min="10713" max="10713" width="9" style="43" customWidth="1"/>
    <col min="10714" max="10714" width="11.28515625" style="43" customWidth="1"/>
    <col min="10715" max="10715" width="18.42578125" style="43" customWidth="1"/>
    <col min="10716" max="10716" width="12.28515625" style="43" customWidth="1"/>
    <col min="10717" max="10717" width="12" style="43" customWidth="1"/>
    <col min="10718" max="10718" width="18.85546875" style="43" customWidth="1"/>
    <col min="10719" max="10719" width="12.140625" style="43" customWidth="1"/>
    <col min="10720" max="10725" width="11.42578125" style="43" customWidth="1"/>
    <col min="10726" max="10726" width="20.28515625" style="43" customWidth="1"/>
    <col min="10727" max="10727" width="17" style="43" customWidth="1"/>
    <col min="10728" max="10728" width="13.5703125" style="43" customWidth="1"/>
    <col min="10729" max="10729" width="0" style="43" hidden="1" customWidth="1"/>
    <col min="10730" max="10730" width="20.5703125" style="43" customWidth="1"/>
    <col min="10731" max="10731" width="12.7109375" style="43" bestFit="1" customWidth="1"/>
    <col min="10732" max="10733" width="0" style="43" hidden="1" customWidth="1"/>
    <col min="10734" max="10734" width="15.140625" style="43" customWidth="1"/>
    <col min="10735" max="10735" width="10.28515625" style="43" customWidth="1"/>
    <col min="10736" max="10736" width="13.7109375" style="43" customWidth="1"/>
    <col min="10737" max="10737" width="15.42578125" style="43" customWidth="1"/>
    <col min="10738" max="10738" width="13.5703125" style="43" customWidth="1"/>
    <col min="10739" max="10740" width="12.28515625" style="43" customWidth="1"/>
    <col min="10741" max="10741" width="16.42578125" style="43" customWidth="1"/>
    <col min="10742" max="10742" width="13.28515625" style="43" customWidth="1"/>
    <col min="10743" max="10743" width="9.5703125" style="43" bestFit="1" customWidth="1"/>
    <col min="10744" max="10744" width="9.140625" style="43"/>
    <col min="10745" max="10745" width="13.7109375" style="43" customWidth="1"/>
    <col min="10746" max="10746" width="14.85546875" style="43" customWidth="1"/>
    <col min="10747" max="10747" width="13.85546875" style="43" customWidth="1"/>
    <col min="10748" max="10960" width="9.140625" style="43"/>
    <col min="10961" max="10961" width="16.5703125" style="43" customWidth="1"/>
    <col min="10962" max="10963" width="6.7109375" style="43" customWidth="1"/>
    <col min="10964" max="10964" width="78.42578125" style="43" customWidth="1"/>
    <col min="10965" max="10965" width="40.140625" style="43" customWidth="1"/>
    <col min="10966" max="10966" width="7.85546875" style="43" customWidth="1"/>
    <col min="10967" max="10967" width="9.140625" style="43" customWidth="1"/>
    <col min="10968" max="10968" width="7.7109375" style="43" customWidth="1"/>
    <col min="10969" max="10969" width="9" style="43" customWidth="1"/>
    <col min="10970" max="10970" width="11.28515625" style="43" customWidth="1"/>
    <col min="10971" max="10971" width="18.42578125" style="43" customWidth="1"/>
    <col min="10972" max="10972" width="12.28515625" style="43" customWidth="1"/>
    <col min="10973" max="10973" width="12" style="43" customWidth="1"/>
    <col min="10974" max="10974" width="18.85546875" style="43" customWidth="1"/>
    <col min="10975" max="10975" width="12.140625" style="43" customWidth="1"/>
    <col min="10976" max="10981" width="11.42578125" style="43" customWidth="1"/>
    <col min="10982" max="10982" width="20.28515625" style="43" customWidth="1"/>
    <col min="10983" max="10983" width="17" style="43" customWidth="1"/>
    <col min="10984" max="10984" width="13.5703125" style="43" customWidth="1"/>
    <col min="10985" max="10985" width="0" style="43" hidden="1" customWidth="1"/>
    <col min="10986" max="10986" width="20.5703125" style="43" customWidth="1"/>
    <col min="10987" max="10987" width="12.7109375" style="43" bestFit="1" customWidth="1"/>
    <col min="10988" max="10989" width="0" style="43" hidden="1" customWidth="1"/>
    <col min="10990" max="10990" width="15.140625" style="43" customWidth="1"/>
    <col min="10991" max="10991" width="10.28515625" style="43" customWidth="1"/>
    <col min="10992" max="10992" width="13.7109375" style="43" customWidth="1"/>
    <col min="10993" max="10993" width="15.42578125" style="43" customWidth="1"/>
    <col min="10994" max="10994" width="13.5703125" style="43" customWidth="1"/>
    <col min="10995" max="10996" width="12.28515625" style="43" customWidth="1"/>
    <col min="10997" max="10997" width="16.42578125" style="43" customWidth="1"/>
    <col min="10998" max="10998" width="13.28515625" style="43" customWidth="1"/>
    <col min="10999" max="10999" width="9.5703125" style="43" bestFit="1" customWidth="1"/>
    <col min="11000" max="11000" width="9.140625" style="43"/>
    <col min="11001" max="11001" width="13.7109375" style="43" customWidth="1"/>
    <col min="11002" max="11002" width="14.85546875" style="43" customWidth="1"/>
    <col min="11003" max="11003" width="13.85546875" style="43" customWidth="1"/>
    <col min="11004" max="11216" width="9.140625" style="43"/>
    <col min="11217" max="11217" width="16.5703125" style="43" customWidth="1"/>
    <col min="11218" max="11219" width="6.7109375" style="43" customWidth="1"/>
    <col min="11220" max="11220" width="78.42578125" style="43" customWidth="1"/>
    <col min="11221" max="11221" width="40.140625" style="43" customWidth="1"/>
    <col min="11222" max="11222" width="7.85546875" style="43" customWidth="1"/>
    <col min="11223" max="11223" width="9.140625" style="43" customWidth="1"/>
    <col min="11224" max="11224" width="7.7109375" style="43" customWidth="1"/>
    <col min="11225" max="11225" width="9" style="43" customWidth="1"/>
    <col min="11226" max="11226" width="11.28515625" style="43" customWidth="1"/>
    <col min="11227" max="11227" width="18.42578125" style="43" customWidth="1"/>
    <col min="11228" max="11228" width="12.28515625" style="43" customWidth="1"/>
    <col min="11229" max="11229" width="12" style="43" customWidth="1"/>
    <col min="11230" max="11230" width="18.85546875" style="43" customWidth="1"/>
    <col min="11231" max="11231" width="12.140625" style="43" customWidth="1"/>
    <col min="11232" max="11237" width="11.42578125" style="43" customWidth="1"/>
    <col min="11238" max="11238" width="20.28515625" style="43" customWidth="1"/>
    <col min="11239" max="11239" width="17" style="43" customWidth="1"/>
    <col min="11240" max="11240" width="13.5703125" style="43" customWidth="1"/>
    <col min="11241" max="11241" width="0" style="43" hidden="1" customWidth="1"/>
    <col min="11242" max="11242" width="20.5703125" style="43" customWidth="1"/>
    <col min="11243" max="11243" width="12.7109375" style="43" bestFit="1" customWidth="1"/>
    <col min="11244" max="11245" width="0" style="43" hidden="1" customWidth="1"/>
    <col min="11246" max="11246" width="15.140625" style="43" customWidth="1"/>
    <col min="11247" max="11247" width="10.28515625" style="43" customWidth="1"/>
    <col min="11248" max="11248" width="13.7109375" style="43" customWidth="1"/>
    <col min="11249" max="11249" width="15.42578125" style="43" customWidth="1"/>
    <col min="11250" max="11250" width="13.5703125" style="43" customWidth="1"/>
    <col min="11251" max="11252" width="12.28515625" style="43" customWidth="1"/>
    <col min="11253" max="11253" width="16.42578125" style="43" customWidth="1"/>
    <col min="11254" max="11254" width="13.28515625" style="43" customWidth="1"/>
    <col min="11255" max="11255" width="9.5703125" style="43" bestFit="1" customWidth="1"/>
    <col min="11256" max="11256" width="9.140625" style="43"/>
    <col min="11257" max="11257" width="13.7109375" style="43" customWidth="1"/>
    <col min="11258" max="11258" width="14.85546875" style="43" customWidth="1"/>
    <col min="11259" max="11259" width="13.85546875" style="43" customWidth="1"/>
    <col min="11260" max="11472" width="9.140625" style="43"/>
    <col min="11473" max="11473" width="16.5703125" style="43" customWidth="1"/>
    <col min="11474" max="11475" width="6.7109375" style="43" customWidth="1"/>
    <col min="11476" max="11476" width="78.42578125" style="43" customWidth="1"/>
    <col min="11477" max="11477" width="40.140625" style="43" customWidth="1"/>
    <col min="11478" max="11478" width="7.85546875" style="43" customWidth="1"/>
    <col min="11479" max="11479" width="9.140625" style="43" customWidth="1"/>
    <col min="11480" max="11480" width="7.7109375" style="43" customWidth="1"/>
    <col min="11481" max="11481" width="9" style="43" customWidth="1"/>
    <col min="11482" max="11482" width="11.28515625" style="43" customWidth="1"/>
    <col min="11483" max="11483" width="18.42578125" style="43" customWidth="1"/>
    <col min="11484" max="11484" width="12.28515625" style="43" customWidth="1"/>
    <col min="11485" max="11485" width="12" style="43" customWidth="1"/>
    <col min="11486" max="11486" width="18.85546875" style="43" customWidth="1"/>
    <col min="11487" max="11487" width="12.140625" style="43" customWidth="1"/>
    <col min="11488" max="11493" width="11.42578125" style="43" customWidth="1"/>
    <col min="11494" max="11494" width="20.28515625" style="43" customWidth="1"/>
    <col min="11495" max="11495" width="17" style="43" customWidth="1"/>
    <col min="11496" max="11496" width="13.5703125" style="43" customWidth="1"/>
    <col min="11497" max="11497" width="0" style="43" hidden="1" customWidth="1"/>
    <col min="11498" max="11498" width="20.5703125" style="43" customWidth="1"/>
    <col min="11499" max="11499" width="12.7109375" style="43" bestFit="1" customWidth="1"/>
    <col min="11500" max="11501" width="0" style="43" hidden="1" customWidth="1"/>
    <col min="11502" max="11502" width="15.140625" style="43" customWidth="1"/>
    <col min="11503" max="11503" width="10.28515625" style="43" customWidth="1"/>
    <col min="11504" max="11504" width="13.7109375" style="43" customWidth="1"/>
    <col min="11505" max="11505" width="15.42578125" style="43" customWidth="1"/>
    <col min="11506" max="11506" width="13.5703125" style="43" customWidth="1"/>
    <col min="11507" max="11508" width="12.28515625" style="43" customWidth="1"/>
    <col min="11509" max="11509" width="16.42578125" style="43" customWidth="1"/>
    <col min="11510" max="11510" width="13.28515625" style="43" customWidth="1"/>
    <col min="11511" max="11511" width="9.5703125" style="43" bestFit="1" customWidth="1"/>
    <col min="11512" max="11512" width="9.140625" style="43"/>
    <col min="11513" max="11513" width="13.7109375" style="43" customWidth="1"/>
    <col min="11514" max="11514" width="14.85546875" style="43" customWidth="1"/>
    <col min="11515" max="11515" width="13.85546875" style="43" customWidth="1"/>
    <col min="11516" max="11728" width="9.140625" style="43"/>
    <col min="11729" max="11729" width="16.5703125" style="43" customWidth="1"/>
    <col min="11730" max="11731" width="6.7109375" style="43" customWidth="1"/>
    <col min="11732" max="11732" width="78.42578125" style="43" customWidth="1"/>
    <col min="11733" max="11733" width="40.140625" style="43" customWidth="1"/>
    <col min="11734" max="11734" width="7.85546875" style="43" customWidth="1"/>
    <col min="11735" max="11735" width="9.140625" style="43" customWidth="1"/>
    <col min="11736" max="11736" width="7.7109375" style="43" customWidth="1"/>
    <col min="11737" max="11737" width="9" style="43" customWidth="1"/>
    <col min="11738" max="11738" width="11.28515625" style="43" customWidth="1"/>
    <col min="11739" max="11739" width="18.42578125" style="43" customWidth="1"/>
    <col min="11740" max="11740" width="12.28515625" style="43" customWidth="1"/>
    <col min="11741" max="11741" width="12" style="43" customWidth="1"/>
    <col min="11742" max="11742" width="18.85546875" style="43" customWidth="1"/>
    <col min="11743" max="11743" width="12.140625" style="43" customWidth="1"/>
    <col min="11744" max="11749" width="11.42578125" style="43" customWidth="1"/>
    <col min="11750" max="11750" width="20.28515625" style="43" customWidth="1"/>
    <col min="11751" max="11751" width="17" style="43" customWidth="1"/>
    <col min="11752" max="11752" width="13.5703125" style="43" customWidth="1"/>
    <col min="11753" max="11753" width="0" style="43" hidden="1" customWidth="1"/>
    <col min="11754" max="11754" width="20.5703125" style="43" customWidth="1"/>
    <col min="11755" max="11755" width="12.7109375" style="43" bestFit="1" customWidth="1"/>
    <col min="11756" max="11757" width="0" style="43" hidden="1" customWidth="1"/>
    <col min="11758" max="11758" width="15.140625" style="43" customWidth="1"/>
    <col min="11759" max="11759" width="10.28515625" style="43" customWidth="1"/>
    <col min="11760" max="11760" width="13.7109375" style="43" customWidth="1"/>
    <col min="11761" max="11761" width="15.42578125" style="43" customWidth="1"/>
    <col min="11762" max="11762" width="13.5703125" style="43" customWidth="1"/>
    <col min="11763" max="11764" width="12.28515625" style="43" customWidth="1"/>
    <col min="11765" max="11765" width="16.42578125" style="43" customWidth="1"/>
    <col min="11766" max="11766" width="13.28515625" style="43" customWidth="1"/>
    <col min="11767" max="11767" width="9.5703125" style="43" bestFit="1" customWidth="1"/>
    <col min="11768" max="11768" width="9.140625" style="43"/>
    <col min="11769" max="11769" width="13.7109375" style="43" customWidth="1"/>
    <col min="11770" max="11770" width="14.85546875" style="43" customWidth="1"/>
    <col min="11771" max="11771" width="13.85546875" style="43" customWidth="1"/>
    <col min="11772" max="11984" width="9.140625" style="43"/>
    <col min="11985" max="11985" width="16.5703125" style="43" customWidth="1"/>
    <col min="11986" max="11987" width="6.7109375" style="43" customWidth="1"/>
    <col min="11988" max="11988" width="78.42578125" style="43" customWidth="1"/>
    <col min="11989" max="11989" width="40.140625" style="43" customWidth="1"/>
    <col min="11990" max="11990" width="7.85546875" style="43" customWidth="1"/>
    <col min="11991" max="11991" width="9.140625" style="43" customWidth="1"/>
    <col min="11992" max="11992" width="7.7109375" style="43" customWidth="1"/>
    <col min="11993" max="11993" width="9" style="43" customWidth="1"/>
    <col min="11994" max="11994" width="11.28515625" style="43" customWidth="1"/>
    <col min="11995" max="11995" width="18.42578125" style="43" customWidth="1"/>
    <col min="11996" max="11996" width="12.28515625" style="43" customWidth="1"/>
    <col min="11997" max="11997" width="12" style="43" customWidth="1"/>
    <col min="11998" max="11998" width="18.85546875" style="43" customWidth="1"/>
    <col min="11999" max="11999" width="12.140625" style="43" customWidth="1"/>
    <col min="12000" max="12005" width="11.42578125" style="43" customWidth="1"/>
    <col min="12006" max="12006" width="20.28515625" style="43" customWidth="1"/>
    <col min="12007" max="12007" width="17" style="43" customWidth="1"/>
    <col min="12008" max="12008" width="13.5703125" style="43" customWidth="1"/>
    <col min="12009" max="12009" width="0" style="43" hidden="1" customWidth="1"/>
    <col min="12010" max="12010" width="20.5703125" style="43" customWidth="1"/>
    <col min="12011" max="12011" width="12.7109375" style="43" bestFit="1" customWidth="1"/>
    <col min="12012" max="12013" width="0" style="43" hidden="1" customWidth="1"/>
    <col min="12014" max="12014" width="15.140625" style="43" customWidth="1"/>
    <col min="12015" max="12015" width="10.28515625" style="43" customWidth="1"/>
    <col min="12016" max="12016" width="13.7109375" style="43" customWidth="1"/>
    <col min="12017" max="12017" width="15.42578125" style="43" customWidth="1"/>
    <col min="12018" max="12018" width="13.5703125" style="43" customWidth="1"/>
    <col min="12019" max="12020" width="12.28515625" style="43" customWidth="1"/>
    <col min="12021" max="12021" width="16.42578125" style="43" customWidth="1"/>
    <col min="12022" max="12022" width="13.28515625" style="43" customWidth="1"/>
    <col min="12023" max="12023" width="9.5703125" style="43" bestFit="1" customWidth="1"/>
    <col min="12024" max="12024" width="9.140625" style="43"/>
    <col min="12025" max="12025" width="13.7109375" style="43" customWidth="1"/>
    <col min="12026" max="12026" width="14.85546875" style="43" customWidth="1"/>
    <col min="12027" max="12027" width="13.85546875" style="43" customWidth="1"/>
    <col min="12028" max="12240" width="9.140625" style="43"/>
    <col min="12241" max="12241" width="16.5703125" style="43" customWidth="1"/>
    <col min="12242" max="12243" width="6.7109375" style="43" customWidth="1"/>
    <col min="12244" max="12244" width="78.42578125" style="43" customWidth="1"/>
    <col min="12245" max="12245" width="40.140625" style="43" customWidth="1"/>
    <col min="12246" max="12246" width="7.85546875" style="43" customWidth="1"/>
    <col min="12247" max="12247" width="9.140625" style="43" customWidth="1"/>
    <col min="12248" max="12248" width="7.7109375" style="43" customWidth="1"/>
    <col min="12249" max="12249" width="9" style="43" customWidth="1"/>
    <col min="12250" max="12250" width="11.28515625" style="43" customWidth="1"/>
    <col min="12251" max="12251" width="18.42578125" style="43" customWidth="1"/>
    <col min="12252" max="12252" width="12.28515625" style="43" customWidth="1"/>
    <col min="12253" max="12253" width="12" style="43" customWidth="1"/>
    <col min="12254" max="12254" width="18.85546875" style="43" customWidth="1"/>
    <col min="12255" max="12255" width="12.140625" style="43" customWidth="1"/>
    <col min="12256" max="12261" width="11.42578125" style="43" customWidth="1"/>
    <col min="12262" max="12262" width="20.28515625" style="43" customWidth="1"/>
    <col min="12263" max="12263" width="17" style="43" customWidth="1"/>
    <col min="12264" max="12264" width="13.5703125" style="43" customWidth="1"/>
    <col min="12265" max="12265" width="0" style="43" hidden="1" customWidth="1"/>
    <col min="12266" max="12266" width="20.5703125" style="43" customWidth="1"/>
    <col min="12267" max="12267" width="12.7109375" style="43" bestFit="1" customWidth="1"/>
    <col min="12268" max="12269" width="0" style="43" hidden="1" customWidth="1"/>
    <col min="12270" max="12270" width="15.140625" style="43" customWidth="1"/>
    <col min="12271" max="12271" width="10.28515625" style="43" customWidth="1"/>
    <col min="12272" max="12272" width="13.7109375" style="43" customWidth="1"/>
    <col min="12273" max="12273" width="15.42578125" style="43" customWidth="1"/>
    <col min="12274" max="12274" width="13.5703125" style="43" customWidth="1"/>
    <col min="12275" max="12276" width="12.28515625" style="43" customWidth="1"/>
    <col min="12277" max="12277" width="16.42578125" style="43" customWidth="1"/>
    <col min="12278" max="12278" width="13.28515625" style="43" customWidth="1"/>
    <col min="12279" max="12279" width="9.5703125" style="43" bestFit="1" customWidth="1"/>
    <col min="12280" max="12280" width="9.140625" style="43"/>
    <col min="12281" max="12281" width="13.7109375" style="43" customWidth="1"/>
    <col min="12282" max="12282" width="14.85546875" style="43" customWidth="1"/>
    <col min="12283" max="12283" width="13.85546875" style="43" customWidth="1"/>
    <col min="12284" max="12496" width="9.140625" style="43"/>
    <col min="12497" max="12497" width="16.5703125" style="43" customWidth="1"/>
    <col min="12498" max="12499" width="6.7109375" style="43" customWidth="1"/>
    <col min="12500" max="12500" width="78.42578125" style="43" customWidth="1"/>
    <col min="12501" max="12501" width="40.140625" style="43" customWidth="1"/>
    <col min="12502" max="12502" width="7.85546875" style="43" customWidth="1"/>
    <col min="12503" max="12503" width="9.140625" style="43" customWidth="1"/>
    <col min="12504" max="12504" width="7.7109375" style="43" customWidth="1"/>
    <col min="12505" max="12505" width="9" style="43" customWidth="1"/>
    <col min="12506" max="12506" width="11.28515625" style="43" customWidth="1"/>
    <col min="12507" max="12507" width="18.42578125" style="43" customWidth="1"/>
    <col min="12508" max="12508" width="12.28515625" style="43" customWidth="1"/>
    <col min="12509" max="12509" width="12" style="43" customWidth="1"/>
    <col min="12510" max="12510" width="18.85546875" style="43" customWidth="1"/>
    <col min="12511" max="12511" width="12.140625" style="43" customWidth="1"/>
    <col min="12512" max="12517" width="11.42578125" style="43" customWidth="1"/>
    <col min="12518" max="12518" width="20.28515625" style="43" customWidth="1"/>
    <col min="12519" max="12519" width="17" style="43" customWidth="1"/>
    <col min="12520" max="12520" width="13.5703125" style="43" customWidth="1"/>
    <col min="12521" max="12521" width="0" style="43" hidden="1" customWidth="1"/>
    <col min="12522" max="12522" width="20.5703125" style="43" customWidth="1"/>
    <col min="12523" max="12523" width="12.7109375" style="43" bestFit="1" customWidth="1"/>
    <col min="12524" max="12525" width="0" style="43" hidden="1" customWidth="1"/>
    <col min="12526" max="12526" width="15.140625" style="43" customWidth="1"/>
    <col min="12527" max="12527" width="10.28515625" style="43" customWidth="1"/>
    <col min="12528" max="12528" width="13.7109375" style="43" customWidth="1"/>
    <col min="12529" max="12529" width="15.42578125" style="43" customWidth="1"/>
    <col min="12530" max="12530" width="13.5703125" style="43" customWidth="1"/>
    <col min="12531" max="12532" width="12.28515625" style="43" customWidth="1"/>
    <col min="12533" max="12533" width="16.42578125" style="43" customWidth="1"/>
    <col min="12534" max="12534" width="13.28515625" style="43" customWidth="1"/>
    <col min="12535" max="12535" width="9.5703125" style="43" bestFit="1" customWidth="1"/>
    <col min="12536" max="12536" width="9.140625" style="43"/>
    <col min="12537" max="12537" width="13.7109375" style="43" customWidth="1"/>
    <col min="12538" max="12538" width="14.85546875" style="43" customWidth="1"/>
    <col min="12539" max="12539" width="13.85546875" style="43" customWidth="1"/>
    <col min="12540" max="12752" width="9.140625" style="43"/>
    <col min="12753" max="12753" width="16.5703125" style="43" customWidth="1"/>
    <col min="12754" max="12755" width="6.7109375" style="43" customWidth="1"/>
    <col min="12756" max="12756" width="78.42578125" style="43" customWidth="1"/>
    <col min="12757" max="12757" width="40.140625" style="43" customWidth="1"/>
    <col min="12758" max="12758" width="7.85546875" style="43" customWidth="1"/>
    <col min="12759" max="12759" width="9.140625" style="43" customWidth="1"/>
    <col min="12760" max="12760" width="7.7109375" style="43" customWidth="1"/>
    <col min="12761" max="12761" width="9" style="43" customWidth="1"/>
    <col min="12762" max="12762" width="11.28515625" style="43" customWidth="1"/>
    <col min="12763" max="12763" width="18.42578125" style="43" customWidth="1"/>
    <col min="12764" max="12764" width="12.28515625" style="43" customWidth="1"/>
    <col min="12765" max="12765" width="12" style="43" customWidth="1"/>
    <col min="12766" max="12766" width="18.85546875" style="43" customWidth="1"/>
    <col min="12767" max="12767" width="12.140625" style="43" customWidth="1"/>
    <col min="12768" max="12773" width="11.42578125" style="43" customWidth="1"/>
    <col min="12774" max="12774" width="20.28515625" style="43" customWidth="1"/>
    <col min="12775" max="12775" width="17" style="43" customWidth="1"/>
    <col min="12776" max="12776" width="13.5703125" style="43" customWidth="1"/>
    <col min="12777" max="12777" width="0" style="43" hidden="1" customWidth="1"/>
    <col min="12778" max="12778" width="20.5703125" style="43" customWidth="1"/>
    <col min="12779" max="12779" width="12.7109375" style="43" bestFit="1" customWidth="1"/>
    <col min="12780" max="12781" width="0" style="43" hidden="1" customWidth="1"/>
    <col min="12782" max="12782" width="15.140625" style="43" customWidth="1"/>
    <col min="12783" max="12783" width="10.28515625" style="43" customWidth="1"/>
    <col min="12784" max="12784" width="13.7109375" style="43" customWidth="1"/>
    <col min="12785" max="12785" width="15.42578125" style="43" customWidth="1"/>
    <col min="12786" max="12786" width="13.5703125" style="43" customWidth="1"/>
    <col min="12787" max="12788" width="12.28515625" style="43" customWidth="1"/>
    <col min="12789" max="12789" width="16.42578125" style="43" customWidth="1"/>
    <col min="12790" max="12790" width="13.28515625" style="43" customWidth="1"/>
    <col min="12791" max="12791" width="9.5703125" style="43" bestFit="1" customWidth="1"/>
    <col min="12792" max="12792" width="9.140625" style="43"/>
    <col min="12793" max="12793" width="13.7109375" style="43" customWidth="1"/>
    <col min="12794" max="12794" width="14.85546875" style="43" customWidth="1"/>
    <col min="12795" max="12795" width="13.85546875" style="43" customWidth="1"/>
    <col min="12796" max="13008" width="9.140625" style="43"/>
    <col min="13009" max="13009" width="16.5703125" style="43" customWidth="1"/>
    <col min="13010" max="13011" width="6.7109375" style="43" customWidth="1"/>
    <col min="13012" max="13012" width="78.42578125" style="43" customWidth="1"/>
    <col min="13013" max="13013" width="40.140625" style="43" customWidth="1"/>
    <col min="13014" max="13014" width="7.85546875" style="43" customWidth="1"/>
    <col min="13015" max="13015" width="9.140625" style="43" customWidth="1"/>
    <col min="13016" max="13016" width="7.7109375" style="43" customWidth="1"/>
    <col min="13017" max="13017" width="9" style="43" customWidth="1"/>
    <col min="13018" max="13018" width="11.28515625" style="43" customWidth="1"/>
    <col min="13019" max="13019" width="18.42578125" style="43" customWidth="1"/>
    <col min="13020" max="13020" width="12.28515625" style="43" customWidth="1"/>
    <col min="13021" max="13021" width="12" style="43" customWidth="1"/>
    <col min="13022" max="13022" width="18.85546875" style="43" customWidth="1"/>
    <col min="13023" max="13023" width="12.140625" style="43" customWidth="1"/>
    <col min="13024" max="13029" width="11.42578125" style="43" customWidth="1"/>
    <col min="13030" max="13030" width="20.28515625" style="43" customWidth="1"/>
    <col min="13031" max="13031" width="17" style="43" customWidth="1"/>
    <col min="13032" max="13032" width="13.5703125" style="43" customWidth="1"/>
    <col min="13033" max="13033" width="0" style="43" hidden="1" customWidth="1"/>
    <col min="13034" max="13034" width="20.5703125" style="43" customWidth="1"/>
    <col min="13035" max="13035" width="12.7109375" style="43" bestFit="1" customWidth="1"/>
    <col min="13036" max="13037" width="0" style="43" hidden="1" customWidth="1"/>
    <col min="13038" max="13038" width="15.140625" style="43" customWidth="1"/>
    <col min="13039" max="13039" width="10.28515625" style="43" customWidth="1"/>
    <col min="13040" max="13040" width="13.7109375" style="43" customWidth="1"/>
    <col min="13041" max="13041" width="15.42578125" style="43" customWidth="1"/>
    <col min="13042" max="13042" width="13.5703125" style="43" customWidth="1"/>
    <col min="13043" max="13044" width="12.28515625" style="43" customWidth="1"/>
    <col min="13045" max="13045" width="16.42578125" style="43" customWidth="1"/>
    <col min="13046" max="13046" width="13.28515625" style="43" customWidth="1"/>
    <col min="13047" max="13047" width="9.5703125" style="43" bestFit="1" customWidth="1"/>
    <col min="13048" max="13048" width="9.140625" style="43"/>
    <col min="13049" max="13049" width="13.7109375" style="43" customWidth="1"/>
    <col min="13050" max="13050" width="14.85546875" style="43" customWidth="1"/>
    <col min="13051" max="13051" width="13.85546875" style="43" customWidth="1"/>
    <col min="13052" max="13264" width="9.140625" style="43"/>
    <col min="13265" max="13265" width="16.5703125" style="43" customWidth="1"/>
    <col min="13266" max="13267" width="6.7109375" style="43" customWidth="1"/>
    <col min="13268" max="13268" width="78.42578125" style="43" customWidth="1"/>
    <col min="13269" max="13269" width="40.140625" style="43" customWidth="1"/>
    <col min="13270" max="13270" width="7.85546875" style="43" customWidth="1"/>
    <col min="13271" max="13271" width="9.140625" style="43" customWidth="1"/>
    <col min="13272" max="13272" width="7.7109375" style="43" customWidth="1"/>
    <col min="13273" max="13273" width="9" style="43" customWidth="1"/>
    <col min="13274" max="13274" width="11.28515625" style="43" customWidth="1"/>
    <col min="13275" max="13275" width="18.42578125" style="43" customWidth="1"/>
    <col min="13276" max="13276" width="12.28515625" style="43" customWidth="1"/>
    <col min="13277" max="13277" width="12" style="43" customWidth="1"/>
    <col min="13278" max="13278" width="18.85546875" style="43" customWidth="1"/>
    <col min="13279" max="13279" width="12.140625" style="43" customWidth="1"/>
    <col min="13280" max="13285" width="11.42578125" style="43" customWidth="1"/>
    <col min="13286" max="13286" width="20.28515625" style="43" customWidth="1"/>
    <col min="13287" max="13287" width="17" style="43" customWidth="1"/>
    <col min="13288" max="13288" width="13.5703125" style="43" customWidth="1"/>
    <col min="13289" max="13289" width="0" style="43" hidden="1" customWidth="1"/>
    <col min="13290" max="13290" width="20.5703125" style="43" customWidth="1"/>
    <col min="13291" max="13291" width="12.7109375" style="43" bestFit="1" customWidth="1"/>
    <col min="13292" max="13293" width="0" style="43" hidden="1" customWidth="1"/>
    <col min="13294" max="13294" width="15.140625" style="43" customWidth="1"/>
    <col min="13295" max="13295" width="10.28515625" style="43" customWidth="1"/>
    <col min="13296" max="13296" width="13.7109375" style="43" customWidth="1"/>
    <col min="13297" max="13297" width="15.42578125" style="43" customWidth="1"/>
    <col min="13298" max="13298" width="13.5703125" style="43" customWidth="1"/>
    <col min="13299" max="13300" width="12.28515625" style="43" customWidth="1"/>
    <col min="13301" max="13301" width="16.42578125" style="43" customWidth="1"/>
    <col min="13302" max="13302" width="13.28515625" style="43" customWidth="1"/>
    <col min="13303" max="13303" width="9.5703125" style="43" bestFit="1" customWidth="1"/>
    <col min="13304" max="13304" width="9.140625" style="43"/>
    <col min="13305" max="13305" width="13.7109375" style="43" customWidth="1"/>
    <col min="13306" max="13306" width="14.85546875" style="43" customWidth="1"/>
    <col min="13307" max="13307" width="13.85546875" style="43" customWidth="1"/>
    <col min="13308" max="13520" width="9.140625" style="43"/>
    <col min="13521" max="13521" width="16.5703125" style="43" customWidth="1"/>
    <col min="13522" max="13523" width="6.7109375" style="43" customWidth="1"/>
    <col min="13524" max="13524" width="78.42578125" style="43" customWidth="1"/>
    <col min="13525" max="13525" width="40.140625" style="43" customWidth="1"/>
    <col min="13526" max="13526" width="7.85546875" style="43" customWidth="1"/>
    <col min="13527" max="13527" width="9.140625" style="43" customWidth="1"/>
    <col min="13528" max="13528" width="7.7109375" style="43" customWidth="1"/>
    <col min="13529" max="13529" width="9" style="43" customWidth="1"/>
    <col min="13530" max="13530" width="11.28515625" style="43" customWidth="1"/>
    <col min="13531" max="13531" width="18.42578125" style="43" customWidth="1"/>
    <col min="13532" max="13532" width="12.28515625" style="43" customWidth="1"/>
    <col min="13533" max="13533" width="12" style="43" customWidth="1"/>
    <col min="13534" max="13534" width="18.85546875" style="43" customWidth="1"/>
    <col min="13535" max="13535" width="12.140625" style="43" customWidth="1"/>
    <col min="13536" max="13541" width="11.42578125" style="43" customWidth="1"/>
    <col min="13542" max="13542" width="20.28515625" style="43" customWidth="1"/>
    <col min="13543" max="13543" width="17" style="43" customWidth="1"/>
    <col min="13544" max="13544" width="13.5703125" style="43" customWidth="1"/>
    <col min="13545" max="13545" width="0" style="43" hidden="1" customWidth="1"/>
    <col min="13546" max="13546" width="20.5703125" style="43" customWidth="1"/>
    <col min="13547" max="13547" width="12.7109375" style="43" bestFit="1" customWidth="1"/>
    <col min="13548" max="13549" width="0" style="43" hidden="1" customWidth="1"/>
    <col min="13550" max="13550" width="15.140625" style="43" customWidth="1"/>
    <col min="13551" max="13551" width="10.28515625" style="43" customWidth="1"/>
    <col min="13552" max="13552" width="13.7109375" style="43" customWidth="1"/>
    <col min="13553" max="13553" width="15.42578125" style="43" customWidth="1"/>
    <col min="13554" max="13554" width="13.5703125" style="43" customWidth="1"/>
    <col min="13555" max="13556" width="12.28515625" style="43" customWidth="1"/>
    <col min="13557" max="13557" width="16.42578125" style="43" customWidth="1"/>
    <col min="13558" max="13558" width="13.28515625" style="43" customWidth="1"/>
    <col min="13559" max="13559" width="9.5703125" style="43" bestFit="1" customWidth="1"/>
    <col min="13560" max="13560" width="9.140625" style="43"/>
    <col min="13561" max="13561" width="13.7109375" style="43" customWidth="1"/>
    <col min="13562" max="13562" width="14.85546875" style="43" customWidth="1"/>
    <col min="13563" max="13563" width="13.85546875" style="43" customWidth="1"/>
    <col min="13564" max="13776" width="9.140625" style="43"/>
    <col min="13777" max="13777" width="16.5703125" style="43" customWidth="1"/>
    <col min="13778" max="13779" width="6.7109375" style="43" customWidth="1"/>
    <col min="13780" max="13780" width="78.42578125" style="43" customWidth="1"/>
    <col min="13781" max="13781" width="40.140625" style="43" customWidth="1"/>
    <col min="13782" max="13782" width="7.85546875" style="43" customWidth="1"/>
    <col min="13783" max="13783" width="9.140625" style="43" customWidth="1"/>
    <col min="13784" max="13784" width="7.7109375" style="43" customWidth="1"/>
    <col min="13785" max="13785" width="9" style="43" customWidth="1"/>
    <col min="13786" max="13786" width="11.28515625" style="43" customWidth="1"/>
    <col min="13787" max="13787" width="18.42578125" style="43" customWidth="1"/>
    <col min="13788" max="13788" width="12.28515625" style="43" customWidth="1"/>
    <col min="13789" max="13789" width="12" style="43" customWidth="1"/>
    <col min="13790" max="13790" width="18.85546875" style="43" customWidth="1"/>
    <col min="13791" max="13791" width="12.140625" style="43" customWidth="1"/>
    <col min="13792" max="13797" width="11.42578125" style="43" customWidth="1"/>
    <col min="13798" max="13798" width="20.28515625" style="43" customWidth="1"/>
    <col min="13799" max="13799" width="17" style="43" customWidth="1"/>
    <col min="13800" max="13800" width="13.5703125" style="43" customWidth="1"/>
    <col min="13801" max="13801" width="0" style="43" hidden="1" customWidth="1"/>
    <col min="13802" max="13802" width="20.5703125" style="43" customWidth="1"/>
    <col min="13803" max="13803" width="12.7109375" style="43" bestFit="1" customWidth="1"/>
    <col min="13804" max="13805" width="0" style="43" hidden="1" customWidth="1"/>
    <col min="13806" max="13806" width="15.140625" style="43" customWidth="1"/>
    <col min="13807" max="13807" width="10.28515625" style="43" customWidth="1"/>
    <col min="13808" max="13808" width="13.7109375" style="43" customWidth="1"/>
    <col min="13809" max="13809" width="15.42578125" style="43" customWidth="1"/>
    <col min="13810" max="13810" width="13.5703125" style="43" customWidth="1"/>
    <col min="13811" max="13812" width="12.28515625" style="43" customWidth="1"/>
    <col min="13813" max="13813" width="16.42578125" style="43" customWidth="1"/>
    <col min="13814" max="13814" width="13.28515625" style="43" customWidth="1"/>
    <col min="13815" max="13815" width="9.5703125" style="43" bestFit="1" customWidth="1"/>
    <col min="13816" max="13816" width="9.140625" style="43"/>
    <col min="13817" max="13817" width="13.7109375" style="43" customWidth="1"/>
    <col min="13818" max="13818" width="14.85546875" style="43" customWidth="1"/>
    <col min="13819" max="13819" width="13.85546875" style="43" customWidth="1"/>
    <col min="13820" max="14032" width="9.140625" style="43"/>
    <col min="14033" max="14033" width="16.5703125" style="43" customWidth="1"/>
    <col min="14034" max="14035" width="6.7109375" style="43" customWidth="1"/>
    <col min="14036" max="14036" width="78.42578125" style="43" customWidth="1"/>
    <col min="14037" max="14037" width="40.140625" style="43" customWidth="1"/>
    <col min="14038" max="14038" width="7.85546875" style="43" customWidth="1"/>
    <col min="14039" max="14039" width="9.140625" style="43" customWidth="1"/>
    <col min="14040" max="14040" width="7.7109375" style="43" customWidth="1"/>
    <col min="14041" max="14041" width="9" style="43" customWidth="1"/>
    <col min="14042" max="14042" width="11.28515625" style="43" customWidth="1"/>
    <col min="14043" max="14043" width="18.42578125" style="43" customWidth="1"/>
    <col min="14044" max="14044" width="12.28515625" style="43" customWidth="1"/>
    <col min="14045" max="14045" width="12" style="43" customWidth="1"/>
    <col min="14046" max="14046" width="18.85546875" style="43" customWidth="1"/>
    <col min="14047" max="14047" width="12.140625" style="43" customWidth="1"/>
    <col min="14048" max="14053" width="11.42578125" style="43" customWidth="1"/>
    <col min="14054" max="14054" width="20.28515625" style="43" customWidth="1"/>
    <col min="14055" max="14055" width="17" style="43" customWidth="1"/>
    <col min="14056" max="14056" width="13.5703125" style="43" customWidth="1"/>
    <col min="14057" max="14057" width="0" style="43" hidden="1" customWidth="1"/>
    <col min="14058" max="14058" width="20.5703125" style="43" customWidth="1"/>
    <col min="14059" max="14059" width="12.7109375" style="43" bestFit="1" customWidth="1"/>
    <col min="14060" max="14061" width="0" style="43" hidden="1" customWidth="1"/>
    <col min="14062" max="14062" width="15.140625" style="43" customWidth="1"/>
    <col min="14063" max="14063" width="10.28515625" style="43" customWidth="1"/>
    <col min="14064" max="14064" width="13.7109375" style="43" customWidth="1"/>
    <col min="14065" max="14065" width="15.42578125" style="43" customWidth="1"/>
    <col min="14066" max="14066" width="13.5703125" style="43" customWidth="1"/>
    <col min="14067" max="14068" width="12.28515625" style="43" customWidth="1"/>
    <col min="14069" max="14069" width="16.42578125" style="43" customWidth="1"/>
    <col min="14070" max="14070" width="13.28515625" style="43" customWidth="1"/>
    <col min="14071" max="14071" width="9.5703125" style="43" bestFit="1" customWidth="1"/>
    <col min="14072" max="14072" width="9.140625" style="43"/>
    <col min="14073" max="14073" width="13.7109375" style="43" customWidth="1"/>
    <col min="14074" max="14074" width="14.85546875" style="43" customWidth="1"/>
    <col min="14075" max="14075" width="13.85546875" style="43" customWidth="1"/>
    <col min="14076" max="14288" width="9.140625" style="43"/>
    <col min="14289" max="14289" width="16.5703125" style="43" customWidth="1"/>
    <col min="14290" max="14291" width="6.7109375" style="43" customWidth="1"/>
    <col min="14292" max="14292" width="78.42578125" style="43" customWidth="1"/>
    <col min="14293" max="14293" width="40.140625" style="43" customWidth="1"/>
    <col min="14294" max="14294" width="7.85546875" style="43" customWidth="1"/>
    <col min="14295" max="14295" width="9.140625" style="43" customWidth="1"/>
    <col min="14296" max="14296" width="7.7109375" style="43" customWidth="1"/>
    <col min="14297" max="14297" width="9" style="43" customWidth="1"/>
    <col min="14298" max="14298" width="11.28515625" style="43" customWidth="1"/>
    <col min="14299" max="14299" width="18.42578125" style="43" customWidth="1"/>
    <col min="14300" max="14300" width="12.28515625" style="43" customWidth="1"/>
    <col min="14301" max="14301" width="12" style="43" customWidth="1"/>
    <col min="14302" max="14302" width="18.85546875" style="43" customWidth="1"/>
    <col min="14303" max="14303" width="12.140625" style="43" customWidth="1"/>
    <col min="14304" max="14309" width="11.42578125" style="43" customWidth="1"/>
    <col min="14310" max="14310" width="20.28515625" style="43" customWidth="1"/>
    <col min="14311" max="14311" width="17" style="43" customWidth="1"/>
    <col min="14312" max="14312" width="13.5703125" style="43" customWidth="1"/>
    <col min="14313" max="14313" width="0" style="43" hidden="1" customWidth="1"/>
    <col min="14314" max="14314" width="20.5703125" style="43" customWidth="1"/>
    <col min="14315" max="14315" width="12.7109375" style="43" bestFit="1" customWidth="1"/>
    <col min="14316" max="14317" width="0" style="43" hidden="1" customWidth="1"/>
    <col min="14318" max="14318" width="15.140625" style="43" customWidth="1"/>
    <col min="14319" max="14319" width="10.28515625" style="43" customWidth="1"/>
    <col min="14320" max="14320" width="13.7109375" style="43" customWidth="1"/>
    <col min="14321" max="14321" width="15.42578125" style="43" customWidth="1"/>
    <col min="14322" max="14322" width="13.5703125" style="43" customWidth="1"/>
    <col min="14323" max="14324" width="12.28515625" style="43" customWidth="1"/>
    <col min="14325" max="14325" width="16.42578125" style="43" customWidth="1"/>
    <col min="14326" max="14326" width="13.28515625" style="43" customWidth="1"/>
    <col min="14327" max="14327" width="9.5703125" style="43" bestFit="1" customWidth="1"/>
    <col min="14328" max="14328" width="9.140625" style="43"/>
    <col min="14329" max="14329" width="13.7109375" style="43" customWidth="1"/>
    <col min="14330" max="14330" width="14.85546875" style="43" customWidth="1"/>
    <col min="14331" max="14331" width="13.85546875" style="43" customWidth="1"/>
    <col min="14332" max="14544" width="9.140625" style="43"/>
    <col min="14545" max="14545" width="16.5703125" style="43" customWidth="1"/>
    <col min="14546" max="14547" width="6.7109375" style="43" customWidth="1"/>
    <col min="14548" max="14548" width="78.42578125" style="43" customWidth="1"/>
    <col min="14549" max="14549" width="40.140625" style="43" customWidth="1"/>
    <col min="14550" max="14550" width="7.85546875" style="43" customWidth="1"/>
    <col min="14551" max="14551" width="9.140625" style="43" customWidth="1"/>
    <col min="14552" max="14552" width="7.7109375" style="43" customWidth="1"/>
    <col min="14553" max="14553" width="9" style="43" customWidth="1"/>
    <col min="14554" max="14554" width="11.28515625" style="43" customWidth="1"/>
    <col min="14555" max="14555" width="18.42578125" style="43" customWidth="1"/>
    <col min="14556" max="14556" width="12.28515625" style="43" customWidth="1"/>
    <col min="14557" max="14557" width="12" style="43" customWidth="1"/>
    <col min="14558" max="14558" width="18.85546875" style="43" customWidth="1"/>
    <col min="14559" max="14559" width="12.140625" style="43" customWidth="1"/>
    <col min="14560" max="14565" width="11.42578125" style="43" customWidth="1"/>
    <col min="14566" max="14566" width="20.28515625" style="43" customWidth="1"/>
    <col min="14567" max="14567" width="17" style="43" customWidth="1"/>
    <col min="14568" max="14568" width="13.5703125" style="43" customWidth="1"/>
    <col min="14569" max="14569" width="0" style="43" hidden="1" customWidth="1"/>
    <col min="14570" max="14570" width="20.5703125" style="43" customWidth="1"/>
    <col min="14571" max="14571" width="12.7109375" style="43" bestFit="1" customWidth="1"/>
    <col min="14572" max="14573" width="0" style="43" hidden="1" customWidth="1"/>
    <col min="14574" max="14574" width="15.140625" style="43" customWidth="1"/>
    <col min="14575" max="14575" width="10.28515625" style="43" customWidth="1"/>
    <col min="14576" max="14576" width="13.7109375" style="43" customWidth="1"/>
    <col min="14577" max="14577" width="15.42578125" style="43" customWidth="1"/>
    <col min="14578" max="14578" width="13.5703125" style="43" customWidth="1"/>
    <col min="14579" max="14580" width="12.28515625" style="43" customWidth="1"/>
    <col min="14581" max="14581" width="16.42578125" style="43" customWidth="1"/>
    <col min="14582" max="14582" width="13.28515625" style="43" customWidth="1"/>
    <col min="14583" max="14583" width="9.5703125" style="43" bestFit="1" customWidth="1"/>
    <col min="14584" max="14584" width="9.140625" style="43"/>
    <col min="14585" max="14585" width="13.7109375" style="43" customWidth="1"/>
    <col min="14586" max="14586" width="14.85546875" style="43" customWidth="1"/>
    <col min="14587" max="14587" width="13.85546875" style="43" customWidth="1"/>
    <col min="14588" max="14800" width="9.140625" style="43"/>
    <col min="14801" max="14801" width="16.5703125" style="43" customWidth="1"/>
    <col min="14802" max="14803" width="6.7109375" style="43" customWidth="1"/>
    <col min="14804" max="14804" width="78.42578125" style="43" customWidth="1"/>
    <col min="14805" max="14805" width="40.140625" style="43" customWidth="1"/>
    <col min="14806" max="14806" width="7.85546875" style="43" customWidth="1"/>
    <col min="14807" max="14807" width="9.140625" style="43" customWidth="1"/>
    <col min="14808" max="14808" width="7.7109375" style="43" customWidth="1"/>
    <col min="14809" max="14809" width="9" style="43" customWidth="1"/>
    <col min="14810" max="14810" width="11.28515625" style="43" customWidth="1"/>
    <col min="14811" max="14811" width="18.42578125" style="43" customWidth="1"/>
    <col min="14812" max="14812" width="12.28515625" style="43" customWidth="1"/>
    <col min="14813" max="14813" width="12" style="43" customWidth="1"/>
    <col min="14814" max="14814" width="18.85546875" style="43" customWidth="1"/>
    <col min="14815" max="14815" width="12.140625" style="43" customWidth="1"/>
    <col min="14816" max="14821" width="11.42578125" style="43" customWidth="1"/>
    <col min="14822" max="14822" width="20.28515625" style="43" customWidth="1"/>
    <col min="14823" max="14823" width="17" style="43" customWidth="1"/>
    <col min="14824" max="14824" width="13.5703125" style="43" customWidth="1"/>
    <col min="14825" max="14825" width="0" style="43" hidden="1" customWidth="1"/>
    <col min="14826" max="14826" width="20.5703125" style="43" customWidth="1"/>
    <col min="14827" max="14827" width="12.7109375" style="43" bestFit="1" customWidth="1"/>
    <col min="14828" max="14829" width="0" style="43" hidden="1" customWidth="1"/>
    <col min="14830" max="14830" width="15.140625" style="43" customWidth="1"/>
    <col min="14831" max="14831" width="10.28515625" style="43" customWidth="1"/>
    <col min="14832" max="14832" width="13.7109375" style="43" customWidth="1"/>
    <col min="14833" max="14833" width="15.42578125" style="43" customWidth="1"/>
    <col min="14834" max="14834" width="13.5703125" style="43" customWidth="1"/>
    <col min="14835" max="14836" width="12.28515625" style="43" customWidth="1"/>
    <col min="14837" max="14837" width="16.42578125" style="43" customWidth="1"/>
    <col min="14838" max="14838" width="13.28515625" style="43" customWidth="1"/>
    <col min="14839" max="14839" width="9.5703125" style="43" bestFit="1" customWidth="1"/>
    <col min="14840" max="14840" width="9.140625" style="43"/>
    <col min="14841" max="14841" width="13.7109375" style="43" customWidth="1"/>
    <col min="14842" max="14842" width="14.85546875" style="43" customWidth="1"/>
    <col min="14843" max="14843" width="13.85546875" style="43" customWidth="1"/>
    <col min="14844" max="15056" width="9.140625" style="43"/>
    <col min="15057" max="15057" width="16.5703125" style="43" customWidth="1"/>
    <col min="15058" max="15059" width="6.7109375" style="43" customWidth="1"/>
    <col min="15060" max="15060" width="78.42578125" style="43" customWidth="1"/>
    <col min="15061" max="15061" width="40.140625" style="43" customWidth="1"/>
    <col min="15062" max="15062" width="7.85546875" style="43" customWidth="1"/>
    <col min="15063" max="15063" width="9.140625" style="43" customWidth="1"/>
    <col min="15064" max="15064" width="7.7109375" style="43" customWidth="1"/>
    <col min="15065" max="15065" width="9" style="43" customWidth="1"/>
    <col min="15066" max="15066" width="11.28515625" style="43" customWidth="1"/>
    <col min="15067" max="15067" width="18.42578125" style="43" customWidth="1"/>
    <col min="15068" max="15068" width="12.28515625" style="43" customWidth="1"/>
    <col min="15069" max="15069" width="12" style="43" customWidth="1"/>
    <col min="15070" max="15070" width="18.85546875" style="43" customWidth="1"/>
    <col min="15071" max="15071" width="12.140625" style="43" customWidth="1"/>
    <col min="15072" max="15077" width="11.42578125" style="43" customWidth="1"/>
    <col min="15078" max="15078" width="20.28515625" style="43" customWidth="1"/>
    <col min="15079" max="15079" width="17" style="43" customWidth="1"/>
    <col min="15080" max="15080" width="13.5703125" style="43" customWidth="1"/>
    <col min="15081" max="15081" width="0" style="43" hidden="1" customWidth="1"/>
    <col min="15082" max="15082" width="20.5703125" style="43" customWidth="1"/>
    <col min="15083" max="15083" width="12.7109375" style="43" bestFit="1" customWidth="1"/>
    <col min="15084" max="15085" width="0" style="43" hidden="1" customWidth="1"/>
    <col min="15086" max="15086" width="15.140625" style="43" customWidth="1"/>
    <col min="15087" max="15087" width="10.28515625" style="43" customWidth="1"/>
    <col min="15088" max="15088" width="13.7109375" style="43" customWidth="1"/>
    <col min="15089" max="15089" width="15.42578125" style="43" customWidth="1"/>
    <col min="15090" max="15090" width="13.5703125" style="43" customWidth="1"/>
    <col min="15091" max="15092" width="12.28515625" style="43" customWidth="1"/>
    <col min="15093" max="15093" width="16.42578125" style="43" customWidth="1"/>
    <col min="15094" max="15094" width="13.28515625" style="43" customWidth="1"/>
    <col min="15095" max="15095" width="9.5703125" style="43" bestFit="1" customWidth="1"/>
    <col min="15096" max="15096" width="9.140625" style="43"/>
    <col min="15097" max="15097" width="13.7109375" style="43" customWidth="1"/>
    <col min="15098" max="15098" width="14.85546875" style="43" customWidth="1"/>
    <col min="15099" max="15099" width="13.85546875" style="43" customWidth="1"/>
    <col min="15100" max="15312" width="9.140625" style="43"/>
    <col min="15313" max="15313" width="16.5703125" style="43" customWidth="1"/>
    <col min="15314" max="15315" width="6.7109375" style="43" customWidth="1"/>
    <col min="15316" max="15316" width="78.42578125" style="43" customWidth="1"/>
    <col min="15317" max="15317" width="40.140625" style="43" customWidth="1"/>
    <col min="15318" max="15318" width="7.85546875" style="43" customWidth="1"/>
    <col min="15319" max="15319" width="9.140625" style="43" customWidth="1"/>
    <col min="15320" max="15320" width="7.7109375" style="43" customWidth="1"/>
    <col min="15321" max="15321" width="9" style="43" customWidth="1"/>
    <col min="15322" max="15322" width="11.28515625" style="43" customWidth="1"/>
    <col min="15323" max="15323" width="18.42578125" style="43" customWidth="1"/>
    <col min="15324" max="15324" width="12.28515625" style="43" customWidth="1"/>
    <col min="15325" max="15325" width="12" style="43" customWidth="1"/>
    <col min="15326" max="15326" width="18.85546875" style="43" customWidth="1"/>
    <col min="15327" max="15327" width="12.140625" style="43" customWidth="1"/>
    <col min="15328" max="15333" width="11.42578125" style="43" customWidth="1"/>
    <col min="15334" max="15334" width="20.28515625" style="43" customWidth="1"/>
    <col min="15335" max="15335" width="17" style="43" customWidth="1"/>
    <col min="15336" max="15336" width="13.5703125" style="43" customWidth="1"/>
    <col min="15337" max="15337" width="0" style="43" hidden="1" customWidth="1"/>
    <col min="15338" max="15338" width="20.5703125" style="43" customWidth="1"/>
    <col min="15339" max="15339" width="12.7109375" style="43" bestFit="1" customWidth="1"/>
    <col min="15340" max="15341" width="0" style="43" hidden="1" customWidth="1"/>
    <col min="15342" max="15342" width="15.140625" style="43" customWidth="1"/>
    <col min="15343" max="15343" width="10.28515625" style="43" customWidth="1"/>
    <col min="15344" max="15344" width="13.7109375" style="43" customWidth="1"/>
    <col min="15345" max="15345" width="15.42578125" style="43" customWidth="1"/>
    <col min="15346" max="15346" width="13.5703125" style="43" customWidth="1"/>
    <col min="15347" max="15348" width="12.28515625" style="43" customWidth="1"/>
    <col min="15349" max="15349" width="16.42578125" style="43" customWidth="1"/>
    <col min="15350" max="15350" width="13.28515625" style="43" customWidth="1"/>
    <col min="15351" max="15351" width="9.5703125" style="43" bestFit="1" customWidth="1"/>
    <col min="15352" max="15352" width="9.140625" style="43"/>
    <col min="15353" max="15353" width="13.7109375" style="43" customWidth="1"/>
    <col min="15354" max="15354" width="14.85546875" style="43" customWidth="1"/>
    <col min="15355" max="15355" width="13.85546875" style="43" customWidth="1"/>
    <col min="15356" max="15568" width="9.140625" style="43"/>
    <col min="15569" max="15569" width="16.5703125" style="43" customWidth="1"/>
    <col min="15570" max="15571" width="6.7109375" style="43" customWidth="1"/>
    <col min="15572" max="15572" width="78.42578125" style="43" customWidth="1"/>
    <col min="15573" max="15573" width="40.140625" style="43" customWidth="1"/>
    <col min="15574" max="15574" width="7.85546875" style="43" customWidth="1"/>
    <col min="15575" max="15575" width="9.140625" style="43" customWidth="1"/>
    <col min="15576" max="15576" width="7.7109375" style="43" customWidth="1"/>
    <col min="15577" max="15577" width="9" style="43" customWidth="1"/>
    <col min="15578" max="15578" width="11.28515625" style="43" customWidth="1"/>
    <col min="15579" max="15579" width="18.42578125" style="43" customWidth="1"/>
    <col min="15580" max="15580" width="12.28515625" style="43" customWidth="1"/>
    <col min="15581" max="15581" width="12" style="43" customWidth="1"/>
    <col min="15582" max="15582" width="18.85546875" style="43" customWidth="1"/>
    <col min="15583" max="15583" width="12.140625" style="43" customWidth="1"/>
    <col min="15584" max="15589" width="11.42578125" style="43" customWidth="1"/>
    <col min="15590" max="15590" width="20.28515625" style="43" customWidth="1"/>
    <col min="15591" max="15591" width="17" style="43" customWidth="1"/>
    <col min="15592" max="15592" width="13.5703125" style="43" customWidth="1"/>
    <col min="15593" max="15593" width="0" style="43" hidden="1" customWidth="1"/>
    <col min="15594" max="15594" width="20.5703125" style="43" customWidth="1"/>
    <col min="15595" max="15595" width="12.7109375" style="43" bestFit="1" customWidth="1"/>
    <col min="15596" max="15597" width="0" style="43" hidden="1" customWidth="1"/>
    <col min="15598" max="15598" width="15.140625" style="43" customWidth="1"/>
    <col min="15599" max="15599" width="10.28515625" style="43" customWidth="1"/>
    <col min="15600" max="15600" width="13.7109375" style="43" customWidth="1"/>
    <col min="15601" max="15601" width="15.42578125" style="43" customWidth="1"/>
    <col min="15602" max="15602" width="13.5703125" style="43" customWidth="1"/>
    <col min="15603" max="15604" width="12.28515625" style="43" customWidth="1"/>
    <col min="15605" max="15605" width="16.42578125" style="43" customWidth="1"/>
    <col min="15606" max="15606" width="13.28515625" style="43" customWidth="1"/>
    <col min="15607" max="15607" width="9.5703125" style="43" bestFit="1" customWidth="1"/>
    <col min="15608" max="15608" width="9.140625" style="43"/>
    <col min="15609" max="15609" width="13.7109375" style="43" customWidth="1"/>
    <col min="15610" max="15610" width="14.85546875" style="43" customWidth="1"/>
    <col min="15611" max="15611" width="13.85546875" style="43" customWidth="1"/>
    <col min="15612" max="15824" width="9.140625" style="43"/>
    <col min="15825" max="15825" width="16.5703125" style="43" customWidth="1"/>
    <col min="15826" max="15827" width="6.7109375" style="43" customWidth="1"/>
    <col min="15828" max="15828" width="78.42578125" style="43" customWidth="1"/>
    <col min="15829" max="15829" width="40.140625" style="43" customWidth="1"/>
    <col min="15830" max="15830" width="7.85546875" style="43" customWidth="1"/>
    <col min="15831" max="15831" width="9.140625" style="43" customWidth="1"/>
    <col min="15832" max="15832" width="7.7109375" style="43" customWidth="1"/>
    <col min="15833" max="15833" width="9" style="43" customWidth="1"/>
    <col min="15834" max="15834" width="11.28515625" style="43" customWidth="1"/>
    <col min="15835" max="15835" width="18.42578125" style="43" customWidth="1"/>
    <col min="15836" max="15836" width="12.28515625" style="43" customWidth="1"/>
    <col min="15837" max="15837" width="12" style="43" customWidth="1"/>
    <col min="15838" max="15838" width="18.85546875" style="43" customWidth="1"/>
    <col min="15839" max="15839" width="12.140625" style="43" customWidth="1"/>
    <col min="15840" max="15845" width="11.42578125" style="43" customWidth="1"/>
    <col min="15846" max="15846" width="20.28515625" style="43" customWidth="1"/>
    <col min="15847" max="15847" width="17" style="43" customWidth="1"/>
    <col min="15848" max="15848" width="13.5703125" style="43" customWidth="1"/>
    <col min="15849" max="15849" width="0" style="43" hidden="1" customWidth="1"/>
    <col min="15850" max="15850" width="20.5703125" style="43" customWidth="1"/>
    <col min="15851" max="15851" width="12.7109375" style="43" bestFit="1" customWidth="1"/>
    <col min="15852" max="15853" width="0" style="43" hidden="1" customWidth="1"/>
    <col min="15854" max="15854" width="15.140625" style="43" customWidth="1"/>
    <col min="15855" max="15855" width="10.28515625" style="43" customWidth="1"/>
    <col min="15856" max="15856" width="13.7109375" style="43" customWidth="1"/>
    <col min="15857" max="15857" width="15.42578125" style="43" customWidth="1"/>
    <col min="15858" max="15858" width="13.5703125" style="43" customWidth="1"/>
    <col min="15859" max="15860" width="12.28515625" style="43" customWidth="1"/>
    <col min="15861" max="15861" width="16.42578125" style="43" customWidth="1"/>
    <col min="15862" max="15862" width="13.28515625" style="43" customWidth="1"/>
    <col min="15863" max="15863" width="9.5703125" style="43" bestFit="1" customWidth="1"/>
    <col min="15864" max="15864" width="9.140625" style="43"/>
    <col min="15865" max="15865" width="13.7109375" style="43" customWidth="1"/>
    <col min="15866" max="15866" width="14.85546875" style="43" customWidth="1"/>
    <col min="15867" max="15867" width="13.85546875" style="43" customWidth="1"/>
    <col min="15868" max="16080" width="9.140625" style="43"/>
    <col min="16081" max="16081" width="16.5703125" style="43" customWidth="1"/>
    <col min="16082" max="16083" width="6.7109375" style="43" customWidth="1"/>
    <col min="16084" max="16084" width="78.42578125" style="43" customWidth="1"/>
    <col min="16085" max="16085" width="40.140625" style="43" customWidth="1"/>
    <col min="16086" max="16086" width="7.85546875" style="43" customWidth="1"/>
    <col min="16087" max="16087" width="9.140625" style="43" customWidth="1"/>
    <col min="16088" max="16088" width="7.7109375" style="43" customWidth="1"/>
    <col min="16089" max="16089" width="9" style="43" customWidth="1"/>
    <col min="16090" max="16090" width="11.28515625" style="43" customWidth="1"/>
    <col min="16091" max="16091" width="18.42578125" style="43" customWidth="1"/>
    <col min="16092" max="16092" width="12.28515625" style="43" customWidth="1"/>
    <col min="16093" max="16093" width="12" style="43" customWidth="1"/>
    <col min="16094" max="16094" width="18.85546875" style="43" customWidth="1"/>
    <col min="16095" max="16095" width="12.140625" style="43" customWidth="1"/>
    <col min="16096" max="16101" width="11.42578125" style="43" customWidth="1"/>
    <col min="16102" max="16102" width="20.28515625" style="43" customWidth="1"/>
    <col min="16103" max="16103" width="17" style="43" customWidth="1"/>
    <col min="16104" max="16104" width="13.5703125" style="43" customWidth="1"/>
    <col min="16105" max="16105" width="0" style="43" hidden="1" customWidth="1"/>
    <col min="16106" max="16106" width="20.5703125" style="43" customWidth="1"/>
    <col min="16107" max="16107" width="12.7109375" style="43" bestFit="1" customWidth="1"/>
    <col min="16108" max="16109" width="0" style="43" hidden="1" customWidth="1"/>
    <col min="16110" max="16110" width="15.140625" style="43" customWidth="1"/>
    <col min="16111" max="16111" width="10.28515625" style="43" customWidth="1"/>
    <col min="16112" max="16112" width="13.7109375" style="43" customWidth="1"/>
    <col min="16113" max="16113" width="15.42578125" style="43" customWidth="1"/>
    <col min="16114" max="16114" width="13.5703125" style="43" customWidth="1"/>
    <col min="16115" max="16116" width="12.28515625" style="43" customWidth="1"/>
    <col min="16117" max="16117" width="16.42578125" style="43" customWidth="1"/>
    <col min="16118" max="16118" width="13.28515625" style="43" customWidth="1"/>
    <col min="16119" max="16119" width="9.5703125" style="43" bestFit="1" customWidth="1"/>
    <col min="16120" max="16120" width="9.140625" style="43"/>
    <col min="16121" max="16121" width="13.7109375" style="43" customWidth="1"/>
    <col min="16122" max="16122" width="14.85546875" style="43" customWidth="1"/>
    <col min="16123" max="16123" width="13.85546875" style="43" customWidth="1"/>
    <col min="16124" max="16384" width="9.140625" style="43"/>
  </cols>
  <sheetData>
    <row r="1" spans="1:25" ht="15">
      <c r="A1" s="251" t="s">
        <v>2853</v>
      </c>
      <c r="B1" s="250"/>
      <c r="C1" s="250"/>
      <c r="D1" s="250"/>
      <c r="E1" s="250"/>
      <c r="F1" s="250"/>
      <c r="G1" s="250"/>
      <c r="H1" s="250"/>
      <c r="I1" s="250"/>
      <c r="J1" s="250"/>
      <c r="K1" s="250"/>
      <c r="L1" s="250"/>
      <c r="M1" s="250"/>
      <c r="N1" s="250"/>
      <c r="O1" s="250"/>
      <c r="P1" s="250"/>
      <c r="Q1" s="250"/>
      <c r="R1" s="250"/>
      <c r="S1" s="250"/>
      <c r="T1" s="250"/>
      <c r="U1" s="250"/>
      <c r="V1" s="250"/>
      <c r="W1" s="250"/>
      <c r="X1" s="250"/>
      <c r="Y1" s="250"/>
    </row>
    <row r="2" spans="1:25" s="29" customFormat="1" ht="45.75" customHeight="1" thickBot="1">
      <c r="A2" s="23" t="s">
        <v>0</v>
      </c>
      <c r="B2" s="23" t="s">
        <v>724</v>
      </c>
      <c r="C2" s="24" t="s">
        <v>1</v>
      </c>
      <c r="D2" s="2" t="s">
        <v>901</v>
      </c>
      <c r="E2" s="2" t="s">
        <v>725</v>
      </c>
      <c r="F2" s="25" t="s">
        <v>2174</v>
      </c>
      <c r="G2" s="25" t="s">
        <v>2175</v>
      </c>
      <c r="H2" s="24" t="s">
        <v>726</v>
      </c>
      <c r="I2" s="24" t="s">
        <v>727</v>
      </c>
      <c r="J2" s="26" t="s">
        <v>728</v>
      </c>
      <c r="K2" s="24" t="s">
        <v>6</v>
      </c>
      <c r="L2" s="24" t="s">
        <v>2176</v>
      </c>
      <c r="M2" s="24" t="s">
        <v>2177</v>
      </c>
      <c r="N2" s="24" t="s">
        <v>2178</v>
      </c>
      <c r="O2" s="24" t="s">
        <v>2179</v>
      </c>
      <c r="P2" s="2" t="s">
        <v>2180</v>
      </c>
      <c r="Q2" s="2" t="s">
        <v>2181</v>
      </c>
      <c r="R2" s="27" t="s">
        <v>2182</v>
      </c>
      <c r="S2" s="27" t="s">
        <v>2183</v>
      </c>
      <c r="T2" s="24" t="s">
        <v>2</v>
      </c>
      <c r="U2" s="28" t="s">
        <v>2184</v>
      </c>
      <c r="V2" s="28" t="s">
        <v>2185</v>
      </c>
      <c r="W2" s="28" t="s">
        <v>2186</v>
      </c>
      <c r="X2" s="28" t="s">
        <v>2187</v>
      </c>
      <c r="Y2" s="25" t="s">
        <v>2188</v>
      </c>
    </row>
    <row r="3" spans="1:25" ht="15" thickTop="1">
      <c r="A3" s="30" t="s">
        <v>2189</v>
      </c>
      <c r="B3" s="31" t="s">
        <v>162</v>
      </c>
      <c r="C3" s="238" t="s">
        <v>729</v>
      </c>
      <c r="D3" s="32">
        <v>35.834566000000002</v>
      </c>
      <c r="E3" s="32">
        <v>-106.371692</v>
      </c>
      <c r="F3" s="33">
        <v>2483</v>
      </c>
      <c r="G3" s="34">
        <v>1042</v>
      </c>
      <c r="H3" s="35" t="s">
        <v>163</v>
      </c>
      <c r="I3" s="35" t="s">
        <v>164</v>
      </c>
      <c r="J3" s="36">
        <v>3</v>
      </c>
      <c r="K3" s="37" t="s">
        <v>165</v>
      </c>
      <c r="L3" s="33">
        <v>520</v>
      </c>
      <c r="M3" s="33">
        <v>6</v>
      </c>
      <c r="N3" s="39">
        <v>0.65911030999999998</v>
      </c>
      <c r="O3" s="95" t="str">
        <f>IF(N3&gt;2, "Yes", "No")</f>
        <v>No</v>
      </c>
      <c r="P3" s="40" t="s">
        <v>167</v>
      </c>
      <c r="Q3" s="40" t="s">
        <v>168</v>
      </c>
      <c r="R3" s="34">
        <v>1880000</v>
      </c>
      <c r="S3" s="34">
        <v>0</v>
      </c>
      <c r="T3" s="35" t="s">
        <v>131</v>
      </c>
      <c r="U3" s="42"/>
      <c r="V3" s="42"/>
      <c r="W3" s="42">
        <v>6.48</v>
      </c>
      <c r="X3" s="42">
        <v>0.54</v>
      </c>
      <c r="Y3" s="34"/>
    </row>
    <row r="4" spans="1:25">
      <c r="A4" s="30"/>
      <c r="B4" s="31" t="s">
        <v>169</v>
      </c>
      <c r="C4" s="233"/>
      <c r="D4" s="32">
        <v>35.792952</v>
      </c>
      <c r="E4" s="32">
        <v>-106.271056</v>
      </c>
      <c r="F4" s="33">
        <v>2020</v>
      </c>
      <c r="G4" s="34">
        <v>567</v>
      </c>
      <c r="H4" s="35" t="s">
        <v>163</v>
      </c>
      <c r="I4" s="35" t="s">
        <v>164</v>
      </c>
      <c r="J4" s="36">
        <v>3</v>
      </c>
      <c r="K4" s="37" t="s">
        <v>165</v>
      </c>
      <c r="L4" s="33">
        <v>368</v>
      </c>
      <c r="M4" s="33">
        <v>9</v>
      </c>
      <c r="N4" s="39">
        <v>0.65911030999999998</v>
      </c>
      <c r="O4" s="95" t="str">
        <f>IF(N4&gt;2, "Yes", "No")</f>
        <v>No</v>
      </c>
      <c r="P4" s="40" t="s">
        <v>167</v>
      </c>
      <c r="Q4" s="40" t="s">
        <v>168</v>
      </c>
      <c r="R4" s="34">
        <v>2750000</v>
      </c>
      <c r="S4" s="34">
        <v>0</v>
      </c>
      <c r="T4" s="35" t="s">
        <v>131</v>
      </c>
      <c r="U4" s="42"/>
      <c r="V4" s="42"/>
      <c r="W4" s="42">
        <v>4.2699999999999996</v>
      </c>
      <c r="X4" s="42">
        <v>0.37</v>
      </c>
      <c r="Y4" s="34"/>
    </row>
    <row r="5" spans="1:25">
      <c r="A5" s="30"/>
      <c r="B5" s="44" t="s">
        <v>170</v>
      </c>
      <c r="C5" s="233"/>
      <c r="D5" s="32">
        <v>35.787481</v>
      </c>
      <c r="E5" s="32">
        <v>-106.244529</v>
      </c>
      <c r="F5" s="33">
        <v>1971</v>
      </c>
      <c r="G5" s="34">
        <v>499</v>
      </c>
      <c r="H5" s="35" t="s">
        <v>163</v>
      </c>
      <c r="I5" s="35" t="s">
        <v>164</v>
      </c>
      <c r="J5" s="45">
        <v>3</v>
      </c>
      <c r="K5" s="37" t="s">
        <v>165</v>
      </c>
      <c r="L5" s="33">
        <v>355</v>
      </c>
      <c r="M5" s="33">
        <v>10</v>
      </c>
      <c r="N5" s="39">
        <v>0.65911030000000004</v>
      </c>
      <c r="O5" s="95" t="str">
        <f>IF(N5&gt;2, "Yes", "No")</f>
        <v>No</v>
      </c>
      <c r="P5" s="40" t="s">
        <v>167</v>
      </c>
      <c r="Q5" s="40" t="s">
        <v>168</v>
      </c>
      <c r="R5" s="57">
        <v>2755000</v>
      </c>
      <c r="S5" s="57">
        <v>0</v>
      </c>
      <c r="T5" s="35" t="s">
        <v>131</v>
      </c>
      <c r="U5" s="46"/>
      <c r="V5" s="46"/>
      <c r="W5" s="46">
        <v>4.2750000000000004</v>
      </c>
      <c r="X5" s="46">
        <v>0.37</v>
      </c>
      <c r="Y5" s="34"/>
    </row>
    <row r="6" spans="1:25" s="54" customFormat="1">
      <c r="A6" s="47"/>
      <c r="B6" s="48" t="s">
        <v>170</v>
      </c>
      <c r="C6" s="233"/>
      <c r="D6" s="32"/>
      <c r="E6" s="32"/>
      <c r="F6" s="33"/>
      <c r="G6" s="34"/>
      <c r="H6" s="35"/>
      <c r="I6" s="35"/>
      <c r="J6" s="49">
        <v>3</v>
      </c>
      <c r="K6" s="37"/>
      <c r="L6" s="33"/>
      <c r="M6" s="33"/>
      <c r="N6" s="39"/>
      <c r="O6" s="95"/>
      <c r="P6" s="40"/>
      <c r="Q6" s="40"/>
      <c r="R6" s="53">
        <v>2910000</v>
      </c>
      <c r="S6" s="53">
        <v>0</v>
      </c>
      <c r="T6" s="51"/>
      <c r="U6" s="52"/>
      <c r="V6" s="52"/>
      <c r="W6" s="52">
        <v>4.01</v>
      </c>
      <c r="X6" s="52">
        <v>0.35</v>
      </c>
      <c r="Y6" s="53"/>
    </row>
    <row r="7" spans="1:25" s="54" customFormat="1">
      <c r="A7" s="47"/>
      <c r="B7" s="48" t="s">
        <v>171</v>
      </c>
      <c r="C7" s="233"/>
      <c r="D7" s="32"/>
      <c r="E7" s="32"/>
      <c r="F7" s="33"/>
      <c r="G7" s="34"/>
      <c r="H7" s="35"/>
      <c r="I7" s="35"/>
      <c r="J7" s="49">
        <v>3</v>
      </c>
      <c r="K7" s="37"/>
      <c r="L7" s="33"/>
      <c r="M7" s="33"/>
      <c r="N7" s="39"/>
      <c r="O7" s="95"/>
      <c r="P7" s="40"/>
      <c r="Q7" s="40"/>
      <c r="R7" s="53">
        <v>2600000</v>
      </c>
      <c r="S7" s="53">
        <v>0</v>
      </c>
      <c r="T7" s="51"/>
      <c r="U7" s="52"/>
      <c r="V7" s="52"/>
      <c r="W7" s="52">
        <v>4.54</v>
      </c>
      <c r="X7" s="52">
        <v>0.39</v>
      </c>
      <c r="Y7" s="53"/>
    </row>
    <row r="8" spans="1:25">
      <c r="A8" s="30"/>
      <c r="B8" s="31" t="s">
        <v>172</v>
      </c>
      <c r="C8" s="233"/>
      <c r="D8" s="32">
        <v>35.789470000000001</v>
      </c>
      <c r="E8" s="32">
        <v>-106.242705</v>
      </c>
      <c r="F8" s="33">
        <v>1979</v>
      </c>
      <c r="G8" s="34">
        <v>500</v>
      </c>
      <c r="H8" s="35" t="s">
        <v>163</v>
      </c>
      <c r="I8" s="35" t="s">
        <v>164</v>
      </c>
      <c r="J8" s="36">
        <v>3</v>
      </c>
      <c r="K8" s="37" t="s">
        <v>165</v>
      </c>
      <c r="L8" s="33">
        <v>355</v>
      </c>
      <c r="M8" s="33">
        <v>10</v>
      </c>
      <c r="N8" s="39">
        <v>0.65911030999999998</v>
      </c>
      <c r="O8" s="95" t="str">
        <f>IF(N8&gt;2, "Yes", "No")</f>
        <v>No</v>
      </c>
      <c r="P8" s="40" t="s">
        <v>167</v>
      </c>
      <c r="Q8" s="40" t="s">
        <v>168</v>
      </c>
      <c r="R8" s="34">
        <v>1230000</v>
      </c>
      <c r="S8" s="34">
        <v>0</v>
      </c>
      <c r="T8" s="35" t="s">
        <v>131</v>
      </c>
      <c r="U8" s="42"/>
      <c r="V8" s="42"/>
      <c r="W8" s="42">
        <v>10.220000000000001</v>
      </c>
      <c r="X8" s="42">
        <v>0.83</v>
      </c>
      <c r="Y8" s="34"/>
    </row>
    <row r="9" spans="1:25">
      <c r="A9" s="30"/>
      <c r="B9" s="31" t="s">
        <v>173</v>
      </c>
      <c r="C9" s="233"/>
      <c r="D9" s="32">
        <v>35.768414999999997</v>
      </c>
      <c r="E9" s="32">
        <v>-106.267077</v>
      </c>
      <c r="F9" s="33">
        <v>1943</v>
      </c>
      <c r="G9" s="34">
        <v>514</v>
      </c>
      <c r="H9" s="35" t="s">
        <v>163</v>
      </c>
      <c r="I9" s="35" t="s">
        <v>164</v>
      </c>
      <c r="J9" s="36">
        <v>3</v>
      </c>
      <c r="K9" s="37" t="s">
        <v>165</v>
      </c>
      <c r="L9" s="33">
        <v>349</v>
      </c>
      <c r="M9" s="33">
        <v>10</v>
      </c>
      <c r="N9" s="39">
        <v>0.65911030999999998</v>
      </c>
      <c r="O9" s="95" t="str">
        <f>IF(N9&gt;2, "Yes", "No")</f>
        <v>No</v>
      </c>
      <c r="P9" s="40" t="s">
        <v>167</v>
      </c>
      <c r="Q9" s="40" t="s">
        <v>168</v>
      </c>
      <c r="R9" s="34">
        <v>2440000</v>
      </c>
      <c r="S9" s="34">
        <v>0</v>
      </c>
      <c r="T9" s="35" t="s">
        <v>131</v>
      </c>
      <c r="U9" s="42"/>
      <c r="V9" s="42"/>
      <c r="W9" s="42">
        <v>4.87</v>
      </c>
      <c r="X9" s="42">
        <v>0.42</v>
      </c>
      <c r="Y9" s="34"/>
    </row>
    <row r="10" spans="1:25">
      <c r="A10" s="30"/>
      <c r="B10" s="44" t="s">
        <v>174</v>
      </c>
      <c r="C10" s="233"/>
      <c r="D10" s="32">
        <v>35.774880000000003</v>
      </c>
      <c r="E10" s="32">
        <v>-106.271719</v>
      </c>
      <c r="F10" s="33">
        <v>1971</v>
      </c>
      <c r="G10" s="34">
        <v>563</v>
      </c>
      <c r="H10" s="35" t="s">
        <v>163</v>
      </c>
      <c r="I10" s="35" t="s">
        <v>164</v>
      </c>
      <c r="J10" s="45">
        <v>3</v>
      </c>
      <c r="K10" s="37" t="s">
        <v>165</v>
      </c>
      <c r="L10" s="33">
        <v>349</v>
      </c>
      <c r="M10" s="33">
        <v>10</v>
      </c>
      <c r="N10" s="39">
        <v>0.65911030999999998</v>
      </c>
      <c r="O10" s="95" t="str">
        <f>IF(N10&gt;2, "Yes", "No")</f>
        <v>No</v>
      </c>
      <c r="P10" s="40" t="s">
        <v>167</v>
      </c>
      <c r="Q10" s="40" t="s">
        <v>168</v>
      </c>
      <c r="R10" s="57">
        <v>2335000</v>
      </c>
      <c r="S10" s="57">
        <v>0</v>
      </c>
      <c r="T10" s="35" t="s">
        <v>131</v>
      </c>
      <c r="U10" s="46"/>
      <c r="V10" s="46"/>
      <c r="W10" s="46">
        <v>5.1550000000000002</v>
      </c>
      <c r="X10" s="46">
        <v>0.44</v>
      </c>
      <c r="Y10" s="34"/>
    </row>
    <row r="11" spans="1:25" s="54" customFormat="1">
      <c r="A11" s="47"/>
      <c r="B11" s="48" t="s">
        <v>174</v>
      </c>
      <c r="C11" s="233"/>
      <c r="D11" s="32"/>
      <c r="E11" s="32"/>
      <c r="F11" s="33"/>
      <c r="G11" s="34"/>
      <c r="H11" s="35"/>
      <c r="I11" s="35"/>
      <c r="J11" s="49">
        <v>3</v>
      </c>
      <c r="K11" s="37"/>
      <c r="L11" s="33"/>
      <c r="M11" s="33"/>
      <c r="N11" s="39"/>
      <c r="O11" s="95"/>
      <c r="P11" s="40"/>
      <c r="Q11" s="40"/>
      <c r="R11" s="53">
        <v>2540000</v>
      </c>
      <c r="S11" s="53">
        <v>0</v>
      </c>
      <c r="T11" s="51"/>
      <c r="U11" s="52"/>
      <c r="V11" s="52"/>
      <c r="W11" s="52">
        <v>4.66</v>
      </c>
      <c r="X11" s="52">
        <v>0.4</v>
      </c>
      <c r="Y11" s="53"/>
    </row>
    <row r="12" spans="1:25" s="54" customFormat="1">
      <c r="A12" s="47"/>
      <c r="B12" s="48" t="s">
        <v>175</v>
      </c>
      <c r="C12" s="233"/>
      <c r="D12" s="32"/>
      <c r="E12" s="32"/>
      <c r="F12" s="33"/>
      <c r="G12" s="34"/>
      <c r="H12" s="35"/>
      <c r="I12" s="35"/>
      <c r="J12" s="49">
        <v>3</v>
      </c>
      <c r="K12" s="37"/>
      <c r="L12" s="33"/>
      <c r="M12" s="33"/>
      <c r="N12" s="39"/>
      <c r="O12" s="95"/>
      <c r="P12" s="40"/>
      <c r="Q12" s="40"/>
      <c r="R12" s="53">
        <v>2130000</v>
      </c>
      <c r="S12" s="53">
        <v>0</v>
      </c>
      <c r="T12" s="51"/>
      <c r="U12" s="52"/>
      <c r="V12" s="52"/>
      <c r="W12" s="52">
        <v>5.65</v>
      </c>
      <c r="X12" s="52">
        <v>0.48</v>
      </c>
      <c r="Y12" s="53"/>
    </row>
    <row r="13" spans="1:25">
      <c r="A13" s="30"/>
      <c r="B13" s="31" t="s">
        <v>176</v>
      </c>
      <c r="C13" s="233"/>
      <c r="D13" s="32">
        <v>35.773387999999997</v>
      </c>
      <c r="E13" s="32">
        <v>-106.271056</v>
      </c>
      <c r="F13" s="33">
        <v>1966</v>
      </c>
      <c r="G13" s="34">
        <v>557</v>
      </c>
      <c r="H13" s="35" t="s">
        <v>163</v>
      </c>
      <c r="I13" s="35" t="s">
        <v>164</v>
      </c>
      <c r="J13" s="36">
        <v>3</v>
      </c>
      <c r="K13" s="37" t="s">
        <v>165</v>
      </c>
      <c r="L13" s="33">
        <v>349</v>
      </c>
      <c r="M13" s="33">
        <v>10</v>
      </c>
      <c r="N13" s="39">
        <v>0.65911030999999998</v>
      </c>
      <c r="O13" s="95" t="str">
        <f>IF(N13&gt;2, "Yes", "No")</f>
        <v>No</v>
      </c>
      <c r="P13" s="40" t="s">
        <v>167</v>
      </c>
      <c r="Q13" s="40" t="s">
        <v>168</v>
      </c>
      <c r="R13" s="34">
        <v>2930000</v>
      </c>
      <c r="S13" s="34">
        <v>0</v>
      </c>
      <c r="T13" s="35" t="s">
        <v>131</v>
      </c>
      <c r="U13" s="42"/>
      <c r="V13" s="42"/>
      <c r="W13" s="42">
        <v>3.98</v>
      </c>
      <c r="X13" s="42">
        <v>0.35</v>
      </c>
      <c r="Y13" s="34"/>
    </row>
    <row r="14" spans="1:25">
      <c r="A14" s="30"/>
      <c r="B14" s="44" t="s">
        <v>177</v>
      </c>
      <c r="C14" s="233"/>
      <c r="D14" s="32">
        <v>35.773406999999999</v>
      </c>
      <c r="E14" s="32">
        <v>-106.272406</v>
      </c>
      <c r="F14" s="33">
        <v>1975</v>
      </c>
      <c r="G14" s="34">
        <v>563</v>
      </c>
      <c r="H14" s="35" t="s">
        <v>163</v>
      </c>
      <c r="I14" s="35" t="s">
        <v>164</v>
      </c>
      <c r="J14" s="45">
        <v>3</v>
      </c>
      <c r="K14" s="37" t="s">
        <v>165</v>
      </c>
      <c r="L14" s="33">
        <v>335</v>
      </c>
      <c r="M14" s="33">
        <v>10</v>
      </c>
      <c r="N14" s="39">
        <v>0.65911030999999998</v>
      </c>
      <c r="O14" s="95" t="str">
        <f>IF(N14&gt;2, "Yes", "No")</f>
        <v>No</v>
      </c>
      <c r="P14" s="40" t="s">
        <v>167</v>
      </c>
      <c r="Q14" s="40" t="s">
        <v>168</v>
      </c>
      <c r="R14" s="57">
        <v>900000</v>
      </c>
      <c r="S14" s="57">
        <v>0</v>
      </c>
      <c r="T14" s="35" t="s">
        <v>131</v>
      </c>
      <c r="U14" s="46"/>
      <c r="V14" s="46"/>
      <c r="W14" s="46">
        <v>14.285</v>
      </c>
      <c r="X14" s="46">
        <v>1.1299999999999999</v>
      </c>
      <c r="Y14" s="34"/>
    </row>
    <row r="15" spans="1:25" s="54" customFormat="1">
      <c r="A15" s="47"/>
      <c r="B15" s="48" t="s">
        <v>177</v>
      </c>
      <c r="C15" s="233"/>
      <c r="D15" s="32"/>
      <c r="E15" s="32"/>
      <c r="F15" s="33"/>
      <c r="G15" s="34"/>
      <c r="H15" s="35"/>
      <c r="I15" s="35"/>
      <c r="J15" s="49">
        <v>3</v>
      </c>
      <c r="K15" s="37"/>
      <c r="L15" s="33"/>
      <c r="M15" s="33"/>
      <c r="N15" s="39"/>
      <c r="O15" s="95"/>
      <c r="P15" s="40"/>
      <c r="Q15" s="40"/>
      <c r="R15" s="53">
        <v>950000</v>
      </c>
      <c r="S15" s="53">
        <v>0</v>
      </c>
      <c r="T15" s="51"/>
      <c r="U15" s="52"/>
      <c r="V15" s="52"/>
      <c r="W15" s="52">
        <v>13.45</v>
      </c>
      <c r="X15" s="52">
        <v>1.07</v>
      </c>
      <c r="Y15" s="53"/>
    </row>
    <row r="16" spans="1:25" s="54" customFormat="1">
      <c r="A16" s="47"/>
      <c r="B16" s="48" t="s">
        <v>178</v>
      </c>
      <c r="C16" s="233"/>
      <c r="D16" s="32"/>
      <c r="E16" s="32"/>
      <c r="F16" s="33"/>
      <c r="G16" s="34"/>
      <c r="H16" s="35"/>
      <c r="I16" s="35"/>
      <c r="J16" s="49">
        <v>3</v>
      </c>
      <c r="K16" s="37"/>
      <c r="L16" s="33"/>
      <c r="M16" s="33"/>
      <c r="N16" s="39"/>
      <c r="O16" s="95"/>
      <c r="P16" s="40"/>
      <c r="Q16" s="40"/>
      <c r="R16" s="53">
        <v>850000</v>
      </c>
      <c r="S16" s="53">
        <v>0</v>
      </c>
      <c r="T16" s="51"/>
      <c r="U16" s="52"/>
      <c r="V16" s="52"/>
      <c r="W16" s="52">
        <v>15.12</v>
      </c>
      <c r="X16" s="52">
        <v>1.19</v>
      </c>
      <c r="Y16" s="53"/>
    </row>
    <row r="17" spans="1:25">
      <c r="A17" s="30"/>
      <c r="B17" s="31" t="s">
        <v>179</v>
      </c>
      <c r="C17" s="233"/>
      <c r="D17" s="32">
        <v>35.775212000000003</v>
      </c>
      <c r="E17" s="32">
        <v>-106.273045</v>
      </c>
      <c r="F17" s="33">
        <v>1983</v>
      </c>
      <c r="G17" s="34">
        <v>571</v>
      </c>
      <c r="H17" s="35" t="s">
        <v>163</v>
      </c>
      <c r="I17" s="35" t="s">
        <v>164</v>
      </c>
      <c r="J17" s="36">
        <v>3</v>
      </c>
      <c r="K17" s="37" t="s">
        <v>165</v>
      </c>
      <c r="L17" s="33">
        <v>335</v>
      </c>
      <c r="M17" s="33">
        <v>10</v>
      </c>
      <c r="N17" s="39">
        <v>0.65911030999999998</v>
      </c>
      <c r="O17" s="95" t="str">
        <f t="shared" ref="O17:O22" si="0">IF(N17&gt;2, "Yes", "No")</f>
        <v>No</v>
      </c>
      <c r="P17" s="40" t="s">
        <v>167</v>
      </c>
      <c r="Q17" s="40" t="s">
        <v>168</v>
      </c>
      <c r="R17" s="34">
        <v>990000</v>
      </c>
      <c r="S17" s="34">
        <v>0</v>
      </c>
      <c r="T17" s="35" t="s">
        <v>131</v>
      </c>
      <c r="U17" s="42"/>
      <c r="V17" s="42"/>
      <c r="W17" s="42">
        <v>12.87</v>
      </c>
      <c r="X17" s="42">
        <v>1.02</v>
      </c>
      <c r="Y17" s="34"/>
    </row>
    <row r="18" spans="1:25">
      <c r="A18" s="30"/>
      <c r="B18" s="31" t="s">
        <v>180</v>
      </c>
      <c r="C18" s="233"/>
      <c r="D18" s="32">
        <v>35.780517000000003</v>
      </c>
      <c r="E18" s="32">
        <v>-106.280506</v>
      </c>
      <c r="F18" s="33">
        <v>2002</v>
      </c>
      <c r="G18" s="34">
        <v>581</v>
      </c>
      <c r="H18" s="35" t="s">
        <v>163</v>
      </c>
      <c r="I18" s="35" t="s">
        <v>164</v>
      </c>
      <c r="J18" s="36">
        <v>3</v>
      </c>
      <c r="K18" s="37" t="s">
        <v>165</v>
      </c>
      <c r="L18" s="33">
        <v>360</v>
      </c>
      <c r="M18" s="33">
        <v>10</v>
      </c>
      <c r="N18" s="39">
        <v>0.65911030999999998</v>
      </c>
      <c r="O18" s="95" t="str">
        <f t="shared" si="0"/>
        <v>No</v>
      </c>
      <c r="P18" s="40" t="s">
        <v>167</v>
      </c>
      <c r="Q18" s="40" t="s">
        <v>168</v>
      </c>
      <c r="R18" s="34">
        <v>990000</v>
      </c>
      <c r="S18" s="34">
        <v>0</v>
      </c>
      <c r="T18" s="35" t="s">
        <v>131</v>
      </c>
      <c r="U18" s="42"/>
      <c r="V18" s="42"/>
      <c r="W18" s="42">
        <v>12.87</v>
      </c>
      <c r="X18" s="42">
        <v>1.02</v>
      </c>
      <c r="Y18" s="34"/>
    </row>
    <row r="19" spans="1:25">
      <c r="A19" s="30"/>
      <c r="B19" s="31" t="s">
        <v>181</v>
      </c>
      <c r="C19" s="233"/>
      <c r="D19" s="32">
        <v>35.800246999999999</v>
      </c>
      <c r="E19" s="32">
        <v>-106.33472</v>
      </c>
      <c r="F19" s="33">
        <v>2180</v>
      </c>
      <c r="G19" s="34">
        <v>704</v>
      </c>
      <c r="H19" s="35" t="s">
        <v>163</v>
      </c>
      <c r="I19" s="35" t="s">
        <v>164</v>
      </c>
      <c r="J19" s="36">
        <v>3</v>
      </c>
      <c r="K19" s="37" t="s">
        <v>165</v>
      </c>
      <c r="L19" s="33">
        <v>422</v>
      </c>
      <c r="M19" s="33">
        <v>9</v>
      </c>
      <c r="N19" s="39">
        <v>0.65911030999999998</v>
      </c>
      <c r="O19" s="95" t="str">
        <f t="shared" si="0"/>
        <v>No</v>
      </c>
      <c r="P19" s="40" t="s">
        <v>167</v>
      </c>
      <c r="Q19" s="40" t="s">
        <v>168</v>
      </c>
      <c r="R19" s="34">
        <v>1590000</v>
      </c>
      <c r="S19" s="34">
        <v>0</v>
      </c>
      <c r="T19" s="35" t="s">
        <v>131</v>
      </c>
      <c r="U19" s="42"/>
      <c r="V19" s="42"/>
      <c r="W19" s="42">
        <v>7.77</v>
      </c>
      <c r="X19" s="42">
        <v>0.64</v>
      </c>
      <c r="Y19" s="34"/>
    </row>
    <row r="20" spans="1:25">
      <c r="A20" s="30"/>
      <c r="B20" s="31" t="s">
        <v>182</v>
      </c>
      <c r="C20" s="233"/>
      <c r="D20" s="32">
        <v>35.832908000000003</v>
      </c>
      <c r="E20" s="32">
        <v>-106.37318399999999</v>
      </c>
      <c r="F20" s="33">
        <v>2494</v>
      </c>
      <c r="G20" s="34">
        <v>1042</v>
      </c>
      <c r="H20" s="35" t="s">
        <v>163</v>
      </c>
      <c r="I20" s="35" t="s">
        <v>164</v>
      </c>
      <c r="J20" s="36">
        <v>3</v>
      </c>
      <c r="K20" s="37" t="s">
        <v>165</v>
      </c>
      <c r="L20" s="33">
        <v>530</v>
      </c>
      <c r="M20" s="33">
        <v>6</v>
      </c>
      <c r="N20" s="39">
        <v>0.65911030999999998</v>
      </c>
      <c r="O20" s="95" t="str">
        <f t="shared" si="0"/>
        <v>No</v>
      </c>
      <c r="P20" s="40" t="s">
        <v>167</v>
      </c>
      <c r="Q20" s="40" t="s">
        <v>168</v>
      </c>
      <c r="R20" s="34">
        <v>3620000</v>
      </c>
      <c r="S20" s="34">
        <v>0</v>
      </c>
      <c r="T20" s="35" t="s">
        <v>131</v>
      </c>
      <c r="U20" s="42"/>
      <c r="V20" s="42"/>
      <c r="W20" s="42">
        <v>3.13</v>
      </c>
      <c r="X20" s="42">
        <v>0.28000000000000003</v>
      </c>
      <c r="Y20" s="34"/>
    </row>
    <row r="21" spans="1:25">
      <c r="A21" s="30"/>
      <c r="B21" s="31" t="s">
        <v>183</v>
      </c>
      <c r="C21" s="233"/>
      <c r="D21" s="32">
        <v>35.832908000000003</v>
      </c>
      <c r="E21" s="32">
        <v>-106.371692</v>
      </c>
      <c r="F21" s="33">
        <v>2484</v>
      </c>
      <c r="G21" s="34">
        <v>1040</v>
      </c>
      <c r="H21" s="35" t="s">
        <v>163</v>
      </c>
      <c r="I21" s="35" t="s">
        <v>164</v>
      </c>
      <c r="J21" s="36">
        <v>3</v>
      </c>
      <c r="K21" s="37" t="s">
        <v>165</v>
      </c>
      <c r="L21" s="33">
        <v>530</v>
      </c>
      <c r="M21" s="33">
        <v>6</v>
      </c>
      <c r="N21" s="39">
        <v>0.65911030999999998</v>
      </c>
      <c r="O21" s="95" t="str">
        <f t="shared" si="0"/>
        <v>No</v>
      </c>
      <c r="P21" s="40" t="s">
        <v>167</v>
      </c>
      <c r="Q21" s="40" t="s">
        <v>168</v>
      </c>
      <c r="R21" s="34">
        <v>3020000</v>
      </c>
      <c r="S21" s="34">
        <v>0</v>
      </c>
      <c r="T21" s="35" t="s">
        <v>131</v>
      </c>
      <c r="U21" s="42"/>
      <c r="V21" s="42"/>
      <c r="W21" s="42">
        <v>3.84</v>
      </c>
      <c r="X21" s="42">
        <v>0.34</v>
      </c>
      <c r="Y21" s="34"/>
    </row>
    <row r="22" spans="1:25">
      <c r="A22" s="30"/>
      <c r="B22" s="44" t="s">
        <v>184</v>
      </c>
      <c r="C22" s="233"/>
      <c r="D22" s="32">
        <v>35.825395</v>
      </c>
      <c r="E22" s="32">
        <v>-106.31955000000001</v>
      </c>
      <c r="F22" s="33">
        <v>2200</v>
      </c>
      <c r="G22" s="34">
        <v>602</v>
      </c>
      <c r="H22" s="35" t="s">
        <v>163</v>
      </c>
      <c r="I22" s="35" t="s">
        <v>164</v>
      </c>
      <c r="J22" s="45">
        <v>3</v>
      </c>
      <c r="K22" s="37" t="s">
        <v>165</v>
      </c>
      <c r="L22" s="33">
        <v>441</v>
      </c>
      <c r="M22" s="33">
        <v>8</v>
      </c>
      <c r="N22" s="39">
        <v>0.65911030999999998</v>
      </c>
      <c r="O22" s="95" t="str">
        <f t="shared" si="0"/>
        <v>No</v>
      </c>
      <c r="P22" s="40" t="s">
        <v>167</v>
      </c>
      <c r="Q22" s="40" t="s">
        <v>168</v>
      </c>
      <c r="R22" s="57">
        <v>720000</v>
      </c>
      <c r="S22" s="57">
        <v>0</v>
      </c>
      <c r="T22" s="35" t="s">
        <v>131</v>
      </c>
      <c r="U22" s="46"/>
      <c r="V22" s="46"/>
      <c r="W22" s="46">
        <v>18.384999999999998</v>
      </c>
      <c r="X22" s="46">
        <v>1.43</v>
      </c>
      <c r="Y22" s="34"/>
    </row>
    <row r="23" spans="1:25" s="54" customFormat="1">
      <c r="A23" s="47"/>
      <c r="B23" s="48" t="s">
        <v>184</v>
      </c>
      <c r="C23" s="233"/>
      <c r="D23" s="32"/>
      <c r="E23" s="32"/>
      <c r="F23" s="33"/>
      <c r="G23" s="34"/>
      <c r="H23" s="35"/>
      <c r="I23" s="35"/>
      <c r="J23" s="49">
        <v>3</v>
      </c>
      <c r="K23" s="37"/>
      <c r="L23" s="33"/>
      <c r="M23" s="33"/>
      <c r="N23" s="39"/>
      <c r="O23" s="95"/>
      <c r="P23" s="40"/>
      <c r="Q23" s="40"/>
      <c r="R23" s="53">
        <v>820000</v>
      </c>
      <c r="S23" s="53">
        <v>0</v>
      </c>
      <c r="T23" s="51"/>
      <c r="U23" s="52"/>
      <c r="V23" s="52"/>
      <c r="W23" s="52">
        <v>15.71</v>
      </c>
      <c r="X23" s="52">
        <v>1.23</v>
      </c>
      <c r="Y23" s="53"/>
    </row>
    <row r="24" spans="1:25" s="54" customFormat="1">
      <c r="A24" s="47"/>
      <c r="B24" s="48" t="s">
        <v>185</v>
      </c>
      <c r="C24" s="233"/>
      <c r="D24" s="32"/>
      <c r="E24" s="32"/>
      <c r="F24" s="33"/>
      <c r="G24" s="34"/>
      <c r="H24" s="35"/>
      <c r="I24" s="35"/>
      <c r="J24" s="49">
        <v>3</v>
      </c>
      <c r="K24" s="37"/>
      <c r="L24" s="33"/>
      <c r="M24" s="33"/>
      <c r="N24" s="39"/>
      <c r="O24" s="95"/>
      <c r="P24" s="40"/>
      <c r="Q24" s="40"/>
      <c r="R24" s="53">
        <v>620000</v>
      </c>
      <c r="S24" s="53">
        <v>0</v>
      </c>
      <c r="T24" s="51"/>
      <c r="U24" s="52"/>
      <c r="V24" s="52"/>
      <c r="W24" s="52">
        <v>21.06</v>
      </c>
      <c r="X24" s="52">
        <v>1.63</v>
      </c>
      <c r="Y24" s="53"/>
    </row>
    <row r="25" spans="1:25">
      <c r="A25" s="30"/>
      <c r="B25" s="31" t="s">
        <v>186</v>
      </c>
      <c r="C25" s="233"/>
      <c r="D25" s="32">
        <v>35.825612999999997</v>
      </c>
      <c r="E25" s="32">
        <v>-106.321073</v>
      </c>
      <c r="F25" s="33">
        <v>2208</v>
      </c>
      <c r="G25" s="34">
        <v>618</v>
      </c>
      <c r="H25" s="35" t="s">
        <v>163</v>
      </c>
      <c r="I25" s="35" t="s">
        <v>164</v>
      </c>
      <c r="J25" s="36">
        <v>3</v>
      </c>
      <c r="K25" s="37" t="s">
        <v>165</v>
      </c>
      <c r="L25" s="33">
        <v>441</v>
      </c>
      <c r="M25" s="33">
        <v>8</v>
      </c>
      <c r="N25" s="39">
        <v>0.65911030999999998</v>
      </c>
      <c r="O25" s="95" t="str">
        <f>IF(N25&gt;2, "Yes", "No")</f>
        <v>No</v>
      </c>
      <c r="P25" s="40" t="s">
        <v>167</v>
      </c>
      <c r="Q25" s="40" t="s">
        <v>168</v>
      </c>
      <c r="R25" s="34">
        <v>840000</v>
      </c>
      <c r="S25" s="34">
        <v>0</v>
      </c>
      <c r="T25" s="35" t="s">
        <v>131</v>
      </c>
      <c r="U25" s="42"/>
      <c r="V25" s="42"/>
      <c r="W25" s="42">
        <v>15.31</v>
      </c>
      <c r="X25" s="42">
        <v>1.21</v>
      </c>
      <c r="Y25" s="34"/>
    </row>
    <row r="26" spans="1:25">
      <c r="A26" s="236" t="s">
        <v>2190</v>
      </c>
      <c r="B26" s="31" t="s">
        <v>187</v>
      </c>
      <c r="C26" s="233"/>
      <c r="D26" s="32">
        <v>35.781345999999999</v>
      </c>
      <c r="E26" s="32">
        <v>-106.269232</v>
      </c>
      <c r="F26" s="33">
        <v>1992</v>
      </c>
      <c r="G26" s="34">
        <v>555</v>
      </c>
      <c r="H26" s="35" t="s">
        <v>163</v>
      </c>
      <c r="I26" s="35" t="s">
        <v>164</v>
      </c>
      <c r="J26" s="36">
        <v>3</v>
      </c>
      <c r="K26" s="37" t="s">
        <v>165</v>
      </c>
      <c r="L26" s="33">
        <v>335</v>
      </c>
      <c r="M26" s="33">
        <v>10</v>
      </c>
      <c r="N26" s="39">
        <v>0.65911030999999998</v>
      </c>
      <c r="O26" s="95" t="str">
        <f>IF(N26&gt;2, "Yes", "No")</f>
        <v>No</v>
      </c>
      <c r="P26" s="40" t="s">
        <v>167</v>
      </c>
      <c r="Q26" s="40" t="s">
        <v>168</v>
      </c>
      <c r="R26" s="34">
        <v>3210000</v>
      </c>
      <c r="S26" s="34">
        <v>0</v>
      </c>
      <c r="T26" s="35" t="s">
        <v>131</v>
      </c>
      <c r="U26" s="42"/>
      <c r="V26" s="42"/>
      <c r="W26" s="42">
        <v>3.59</v>
      </c>
      <c r="X26" s="42">
        <v>0.32</v>
      </c>
      <c r="Y26" s="34"/>
    </row>
    <row r="27" spans="1:25">
      <c r="A27" s="237"/>
      <c r="B27" s="44" t="s">
        <v>188</v>
      </c>
      <c r="C27" s="232" t="s">
        <v>189</v>
      </c>
      <c r="D27" s="32">
        <v>-20.79</v>
      </c>
      <c r="E27" s="32">
        <v>134.6</v>
      </c>
      <c r="F27" s="34">
        <v>535</v>
      </c>
      <c r="G27" s="34">
        <v>13</v>
      </c>
      <c r="H27" s="40" t="s">
        <v>190</v>
      </c>
      <c r="I27" s="40" t="s">
        <v>191</v>
      </c>
      <c r="J27" s="45">
        <v>7.5</v>
      </c>
      <c r="K27" s="37" t="s">
        <v>165</v>
      </c>
      <c r="L27" s="34">
        <v>382</v>
      </c>
      <c r="M27" s="34">
        <v>23</v>
      </c>
      <c r="N27" s="56">
        <v>1.4156409999999999</v>
      </c>
      <c r="O27" s="95" t="str">
        <f>IF(N27&gt;2, "Yes", "No")</f>
        <v>No</v>
      </c>
      <c r="P27" s="40" t="s">
        <v>192</v>
      </c>
      <c r="Q27" s="40" t="s">
        <v>193</v>
      </c>
      <c r="R27" s="57">
        <v>5323333.333333333</v>
      </c>
      <c r="S27" s="57">
        <v>136666.66666666666</v>
      </c>
      <c r="T27" s="40" t="s">
        <v>194</v>
      </c>
      <c r="U27" s="46">
        <v>0.24666666666666667</v>
      </c>
      <c r="V27" s="46">
        <v>0.03</v>
      </c>
      <c r="W27" s="46">
        <v>0.28666666666666668</v>
      </c>
      <c r="X27" s="46">
        <v>5.3333333333333337E-2</v>
      </c>
      <c r="Y27" s="57">
        <v>16.216216216216221</v>
      </c>
    </row>
    <row r="28" spans="1:25" s="54" customFormat="1">
      <c r="A28" s="47"/>
      <c r="B28" s="58" t="s">
        <v>195</v>
      </c>
      <c r="C28" s="233"/>
      <c r="D28" s="32"/>
      <c r="E28" s="32"/>
      <c r="F28" s="34"/>
      <c r="G28" s="34"/>
      <c r="H28" s="40"/>
      <c r="I28" s="40"/>
      <c r="J28" s="49">
        <v>7.5</v>
      </c>
      <c r="K28" s="37"/>
      <c r="L28" s="34"/>
      <c r="M28" s="34"/>
      <c r="N28" s="56"/>
      <c r="O28" s="95"/>
      <c r="P28" s="40"/>
      <c r="Q28" s="40"/>
      <c r="R28" s="53">
        <v>5750000</v>
      </c>
      <c r="S28" s="53">
        <v>150000</v>
      </c>
      <c r="T28" s="59"/>
      <c r="U28" s="52">
        <v>0.21</v>
      </c>
      <c r="V28" s="52">
        <v>0.03</v>
      </c>
      <c r="W28" s="52">
        <v>0.24</v>
      </c>
      <c r="X28" s="52">
        <v>0.05</v>
      </c>
      <c r="Y28" s="53">
        <v>14.285714285714285</v>
      </c>
    </row>
    <row r="29" spans="1:25" s="54" customFormat="1">
      <c r="A29" s="47"/>
      <c r="B29" s="58" t="s">
        <v>196</v>
      </c>
      <c r="C29" s="233"/>
      <c r="D29" s="32"/>
      <c r="E29" s="32"/>
      <c r="F29" s="34"/>
      <c r="G29" s="34"/>
      <c r="H29" s="40"/>
      <c r="I29" s="40"/>
      <c r="J29" s="49">
        <v>7.5</v>
      </c>
      <c r="K29" s="37"/>
      <c r="L29" s="34"/>
      <c r="M29" s="34"/>
      <c r="N29" s="56"/>
      <c r="O29" s="95"/>
      <c r="P29" s="40"/>
      <c r="Q29" s="40"/>
      <c r="R29" s="53">
        <v>4870000</v>
      </c>
      <c r="S29" s="53">
        <v>130000</v>
      </c>
      <c r="T29" s="59"/>
      <c r="U29" s="52">
        <v>0.28999999999999998</v>
      </c>
      <c r="V29" s="52">
        <v>0.03</v>
      </c>
      <c r="W29" s="52">
        <v>0.34</v>
      </c>
      <c r="X29" s="52">
        <v>0.06</v>
      </c>
      <c r="Y29" s="53">
        <v>17.241379310344847</v>
      </c>
    </row>
    <row r="30" spans="1:25" s="54" customFormat="1">
      <c r="A30" s="47"/>
      <c r="B30" s="58" t="s">
        <v>197</v>
      </c>
      <c r="C30" s="233"/>
      <c r="D30" s="32"/>
      <c r="E30" s="32"/>
      <c r="F30" s="34"/>
      <c r="G30" s="34"/>
      <c r="H30" s="40"/>
      <c r="I30" s="40"/>
      <c r="J30" s="49">
        <v>7.5</v>
      </c>
      <c r="K30" s="37"/>
      <c r="L30" s="34"/>
      <c r="M30" s="34"/>
      <c r="N30" s="56"/>
      <c r="O30" s="95"/>
      <c r="P30" s="40"/>
      <c r="Q30" s="40"/>
      <c r="R30" s="53">
        <v>5350000</v>
      </c>
      <c r="S30" s="53">
        <v>130000</v>
      </c>
      <c r="T30" s="59"/>
      <c r="U30" s="52">
        <v>0.24</v>
      </c>
      <c r="V30" s="52">
        <v>0.03</v>
      </c>
      <c r="W30" s="52">
        <v>0.28000000000000003</v>
      </c>
      <c r="X30" s="52">
        <v>0.05</v>
      </c>
      <c r="Y30" s="53">
        <v>16.666666666666682</v>
      </c>
    </row>
    <row r="31" spans="1:25">
      <c r="A31" s="30"/>
      <c r="B31" s="44" t="s">
        <v>198</v>
      </c>
      <c r="C31" s="233"/>
      <c r="D31" s="32">
        <v>-20.78</v>
      </c>
      <c r="E31" s="32">
        <v>134.6</v>
      </c>
      <c r="F31" s="34">
        <v>565</v>
      </c>
      <c r="G31" s="34">
        <v>34</v>
      </c>
      <c r="H31" s="40" t="s">
        <v>199</v>
      </c>
      <c r="I31" s="40" t="s">
        <v>200</v>
      </c>
      <c r="J31" s="45">
        <v>7.5</v>
      </c>
      <c r="K31" s="37" t="s">
        <v>165</v>
      </c>
      <c r="L31" s="34">
        <v>382</v>
      </c>
      <c r="M31" s="34">
        <v>23</v>
      </c>
      <c r="N31" s="56">
        <v>1.4156409999999999</v>
      </c>
      <c r="O31" s="95" t="str">
        <f>IF(N31&gt;2, "Yes", "No")</f>
        <v>No</v>
      </c>
      <c r="P31" s="40" t="s">
        <v>192</v>
      </c>
      <c r="Q31" s="40" t="s">
        <v>193</v>
      </c>
      <c r="R31" s="57">
        <v>760000</v>
      </c>
      <c r="S31" s="57">
        <v>23333.333333333332</v>
      </c>
      <c r="T31" s="40" t="s">
        <v>194</v>
      </c>
      <c r="U31" s="46">
        <v>3.3066666666666666</v>
      </c>
      <c r="V31" s="46">
        <v>0.22</v>
      </c>
      <c r="W31" s="46">
        <v>4.79</v>
      </c>
      <c r="X31" s="46">
        <v>0.41666666666666669</v>
      </c>
      <c r="Y31" s="57">
        <v>44.858870967741936</v>
      </c>
    </row>
    <row r="32" spans="1:25" s="54" customFormat="1">
      <c r="A32" s="47"/>
      <c r="B32" s="58" t="s">
        <v>201</v>
      </c>
      <c r="C32" s="233"/>
      <c r="D32" s="32"/>
      <c r="E32" s="32"/>
      <c r="F32" s="34"/>
      <c r="G32" s="34"/>
      <c r="H32" s="40"/>
      <c r="I32" s="40"/>
      <c r="J32" s="49">
        <v>7.5</v>
      </c>
      <c r="K32" s="37"/>
      <c r="L32" s="34"/>
      <c r="M32" s="34"/>
      <c r="N32" s="56"/>
      <c r="O32" s="95"/>
      <c r="P32" s="40"/>
      <c r="Q32" s="40"/>
      <c r="R32" s="53">
        <v>800000</v>
      </c>
      <c r="S32" s="53">
        <v>30000</v>
      </c>
      <c r="T32" s="59"/>
      <c r="U32" s="52">
        <v>3.13</v>
      </c>
      <c r="V32" s="52">
        <v>0.21</v>
      </c>
      <c r="W32" s="52">
        <v>4.49</v>
      </c>
      <c r="X32" s="52">
        <v>0.41</v>
      </c>
      <c r="Y32" s="53">
        <v>43.450479233226844</v>
      </c>
    </row>
    <row r="33" spans="1:25" s="54" customFormat="1">
      <c r="A33" s="47"/>
      <c r="B33" s="58" t="s">
        <v>202</v>
      </c>
      <c r="C33" s="233"/>
      <c r="D33" s="32"/>
      <c r="E33" s="32"/>
      <c r="F33" s="34"/>
      <c r="G33" s="34"/>
      <c r="H33" s="40"/>
      <c r="I33" s="40"/>
      <c r="J33" s="49">
        <v>7.5</v>
      </c>
      <c r="K33" s="37"/>
      <c r="L33" s="34"/>
      <c r="M33" s="34"/>
      <c r="N33" s="56"/>
      <c r="O33" s="95"/>
      <c r="P33" s="40"/>
      <c r="Q33" s="40"/>
      <c r="R33" s="53">
        <v>710000</v>
      </c>
      <c r="S33" s="53">
        <v>20000</v>
      </c>
      <c r="T33" s="59"/>
      <c r="U33" s="52">
        <v>3.55</v>
      </c>
      <c r="V33" s="52">
        <v>0.23</v>
      </c>
      <c r="W33" s="52">
        <v>5.18</v>
      </c>
      <c r="X33" s="52">
        <v>0.44</v>
      </c>
      <c r="Y33" s="53">
        <v>45.91549295774648</v>
      </c>
    </row>
    <row r="34" spans="1:25" s="54" customFormat="1">
      <c r="A34" s="47"/>
      <c r="B34" s="58" t="s">
        <v>203</v>
      </c>
      <c r="C34" s="233"/>
      <c r="D34" s="32"/>
      <c r="E34" s="32"/>
      <c r="F34" s="34"/>
      <c r="G34" s="34"/>
      <c r="H34" s="40"/>
      <c r="I34" s="40"/>
      <c r="J34" s="49">
        <v>7.5</v>
      </c>
      <c r="K34" s="37"/>
      <c r="L34" s="34"/>
      <c r="M34" s="34"/>
      <c r="N34" s="56"/>
      <c r="O34" s="95"/>
      <c r="P34" s="40"/>
      <c r="Q34" s="40"/>
      <c r="R34" s="53">
        <v>770000</v>
      </c>
      <c r="S34" s="53">
        <v>20000</v>
      </c>
      <c r="T34" s="59"/>
      <c r="U34" s="52">
        <v>3.24</v>
      </c>
      <c r="V34" s="52">
        <v>0.22</v>
      </c>
      <c r="W34" s="52">
        <v>4.7</v>
      </c>
      <c r="X34" s="52">
        <v>0.4</v>
      </c>
      <c r="Y34" s="53">
        <v>45.061728395061721</v>
      </c>
    </row>
    <row r="35" spans="1:25">
      <c r="A35" s="30"/>
      <c r="B35" s="44" t="s">
        <v>204</v>
      </c>
      <c r="C35" s="233"/>
      <c r="D35" s="32">
        <v>-20.8</v>
      </c>
      <c r="E35" s="32">
        <v>134.57</v>
      </c>
      <c r="F35" s="34">
        <v>465</v>
      </c>
      <c r="G35" s="34">
        <v>51</v>
      </c>
      <c r="H35" s="40" t="s">
        <v>199</v>
      </c>
      <c r="I35" s="40" t="s">
        <v>200</v>
      </c>
      <c r="J35" s="45">
        <v>7.5</v>
      </c>
      <c r="K35" s="37" t="s">
        <v>165</v>
      </c>
      <c r="L35" s="34">
        <v>374</v>
      </c>
      <c r="M35" s="34">
        <v>24</v>
      </c>
      <c r="N35" s="56">
        <v>1.4156409999999999</v>
      </c>
      <c r="O35" s="95" t="str">
        <f>IF(N35&gt;2, "Yes", "No")</f>
        <v>No</v>
      </c>
      <c r="P35" s="40" t="s">
        <v>192</v>
      </c>
      <c r="Q35" s="40" t="s">
        <v>193</v>
      </c>
      <c r="R35" s="57">
        <v>1060000</v>
      </c>
      <c r="S35" s="57">
        <v>30000</v>
      </c>
      <c r="T35" s="40" t="s">
        <v>194</v>
      </c>
      <c r="U35" s="46">
        <v>2.2749999999999999</v>
      </c>
      <c r="V35" s="46">
        <v>0.26500000000000001</v>
      </c>
      <c r="W35" s="46">
        <v>3.06</v>
      </c>
      <c r="X35" s="46">
        <v>0.28000000000000003</v>
      </c>
      <c r="Y35" s="57">
        <v>34.505494505494511</v>
      </c>
    </row>
    <row r="36" spans="1:25" s="54" customFormat="1">
      <c r="A36" s="47"/>
      <c r="B36" s="58" t="s">
        <v>205</v>
      </c>
      <c r="C36" s="233"/>
      <c r="D36" s="32"/>
      <c r="E36" s="32"/>
      <c r="F36" s="34"/>
      <c r="G36" s="34"/>
      <c r="H36" s="40"/>
      <c r="I36" s="40"/>
      <c r="J36" s="49">
        <v>7.5</v>
      </c>
      <c r="K36" s="37"/>
      <c r="L36" s="34"/>
      <c r="M36" s="34"/>
      <c r="N36" s="56"/>
      <c r="O36" s="95"/>
      <c r="P36" s="40"/>
      <c r="Q36" s="40"/>
      <c r="R36" s="53">
        <v>900000</v>
      </c>
      <c r="S36" s="53">
        <v>30000</v>
      </c>
      <c r="T36" s="59"/>
      <c r="U36" s="52">
        <v>2.5099999999999998</v>
      </c>
      <c r="V36" s="52">
        <v>0.18</v>
      </c>
      <c r="W36" s="52">
        <v>3.63</v>
      </c>
      <c r="X36" s="52">
        <v>0.33</v>
      </c>
      <c r="Y36" s="53">
        <v>44.621513944223118</v>
      </c>
    </row>
    <row r="37" spans="1:25" s="54" customFormat="1">
      <c r="A37" s="47"/>
      <c r="B37" s="58" t="s">
        <v>206</v>
      </c>
      <c r="C37" s="233"/>
      <c r="D37" s="32"/>
      <c r="E37" s="32"/>
      <c r="F37" s="34"/>
      <c r="G37" s="34"/>
      <c r="H37" s="40"/>
      <c r="I37" s="40"/>
      <c r="J37" s="49">
        <v>7.5</v>
      </c>
      <c r="K37" s="37"/>
      <c r="L37" s="34"/>
      <c r="M37" s="34"/>
      <c r="N37" s="56"/>
      <c r="O37" s="95"/>
      <c r="P37" s="40"/>
      <c r="Q37" s="40"/>
      <c r="R37" s="53">
        <v>1220000</v>
      </c>
      <c r="S37" s="53">
        <v>30000</v>
      </c>
      <c r="T37" s="59"/>
      <c r="U37" s="52">
        <v>2.04</v>
      </c>
      <c r="V37" s="52">
        <v>0.35</v>
      </c>
      <c r="W37" s="52">
        <v>2.4900000000000002</v>
      </c>
      <c r="X37" s="52">
        <v>0.23</v>
      </c>
      <c r="Y37" s="53">
        <v>22.058823529411772</v>
      </c>
    </row>
    <row r="38" spans="1:25">
      <c r="A38" s="30"/>
      <c r="B38" s="60" t="s">
        <v>207</v>
      </c>
      <c r="C38" s="233"/>
      <c r="D38" s="32">
        <v>-21.37</v>
      </c>
      <c r="E38" s="32">
        <v>135.30000000000001</v>
      </c>
      <c r="F38" s="34">
        <v>460</v>
      </c>
      <c r="G38" s="34">
        <v>51</v>
      </c>
      <c r="H38" s="40" t="s">
        <v>199</v>
      </c>
      <c r="I38" s="40" t="s">
        <v>200</v>
      </c>
      <c r="J38" s="36">
        <v>7.5</v>
      </c>
      <c r="K38" s="37" t="s">
        <v>165</v>
      </c>
      <c r="L38" s="34">
        <v>334</v>
      </c>
      <c r="M38" s="34">
        <v>23</v>
      </c>
      <c r="N38" s="56">
        <v>1.4156409999999999</v>
      </c>
      <c r="O38" s="95" t="str">
        <f t="shared" ref="O38:O48" si="1">IF(N38&gt;2, "Yes", "No")</f>
        <v>No</v>
      </c>
      <c r="P38" s="40" t="s">
        <v>192</v>
      </c>
      <c r="Q38" s="40" t="s">
        <v>193</v>
      </c>
      <c r="R38" s="34">
        <v>1520000</v>
      </c>
      <c r="S38" s="34">
        <v>40000</v>
      </c>
      <c r="T38" s="40" t="s">
        <v>194</v>
      </c>
      <c r="U38" s="42">
        <v>1.4</v>
      </c>
      <c r="V38" s="42">
        <v>0.1</v>
      </c>
      <c r="W38" s="42">
        <v>1.9</v>
      </c>
      <c r="X38" s="42">
        <v>0.19</v>
      </c>
      <c r="Y38" s="34">
        <v>35.714285714285715</v>
      </c>
    </row>
    <row r="39" spans="1:25">
      <c r="A39" s="236" t="s">
        <v>2191</v>
      </c>
      <c r="B39" s="60" t="s">
        <v>208</v>
      </c>
      <c r="C39" s="233"/>
      <c r="D39" s="32">
        <v>-21.375426000000001</v>
      </c>
      <c r="E39" s="32">
        <v>135.28737699999999</v>
      </c>
      <c r="F39" s="34">
        <v>475</v>
      </c>
      <c r="G39" s="34">
        <v>71</v>
      </c>
      <c r="H39" s="40" t="s">
        <v>190</v>
      </c>
      <c r="I39" s="40" t="s">
        <v>191</v>
      </c>
      <c r="J39" s="36">
        <v>7.5</v>
      </c>
      <c r="K39" s="37" t="s">
        <v>165</v>
      </c>
      <c r="L39" s="34">
        <v>374</v>
      </c>
      <c r="M39" s="34">
        <v>24</v>
      </c>
      <c r="N39" s="56">
        <v>1.4156409999999999</v>
      </c>
      <c r="O39" s="95" t="str">
        <f t="shared" si="1"/>
        <v>No</v>
      </c>
      <c r="P39" s="40" t="s">
        <v>192</v>
      </c>
      <c r="Q39" s="40" t="s">
        <v>193</v>
      </c>
      <c r="R39" s="34">
        <v>1360000</v>
      </c>
      <c r="S39" s="34">
        <v>40000</v>
      </c>
      <c r="T39" s="40" t="s">
        <v>194</v>
      </c>
      <c r="U39" s="42">
        <v>1.61</v>
      </c>
      <c r="V39" s="42">
        <v>0.12</v>
      </c>
      <c r="W39" s="42">
        <v>2.19</v>
      </c>
      <c r="X39" s="42">
        <v>0.21</v>
      </c>
      <c r="Y39" s="34">
        <v>36.024844720496887</v>
      </c>
    </row>
    <row r="40" spans="1:25">
      <c r="A40" s="237"/>
      <c r="B40" s="31" t="s">
        <v>209</v>
      </c>
      <c r="C40" s="234" t="s">
        <v>67</v>
      </c>
      <c r="D40" s="32">
        <v>-31.581209999999999</v>
      </c>
      <c r="E40" s="32">
        <v>138.54452000000001</v>
      </c>
      <c r="F40" s="34">
        <v>730</v>
      </c>
      <c r="G40" s="34">
        <v>695</v>
      </c>
      <c r="H40" s="40" t="s">
        <v>190</v>
      </c>
      <c r="I40" s="40" t="s">
        <v>191</v>
      </c>
      <c r="J40" s="36">
        <v>3</v>
      </c>
      <c r="K40" s="37"/>
      <c r="L40" s="34">
        <v>442</v>
      </c>
      <c r="M40" s="34">
        <v>15</v>
      </c>
      <c r="N40" s="56">
        <v>1.1951270000000001</v>
      </c>
      <c r="O40" s="95" t="str">
        <f t="shared" si="1"/>
        <v>No</v>
      </c>
      <c r="P40" s="40" t="s">
        <v>192</v>
      </c>
      <c r="Q40" s="40" t="s">
        <v>210</v>
      </c>
      <c r="R40" s="34">
        <v>1260476.0216379084</v>
      </c>
      <c r="S40" s="34">
        <v>55392.018916085901</v>
      </c>
      <c r="T40" s="40" t="s">
        <v>131</v>
      </c>
      <c r="U40" s="42">
        <v>4</v>
      </c>
      <c r="V40" s="42">
        <v>1</v>
      </c>
      <c r="W40" s="42">
        <v>3.76</v>
      </c>
      <c r="X40" s="42">
        <v>0.37</v>
      </c>
      <c r="Y40" s="34">
        <v>-6.0000000000000053</v>
      </c>
    </row>
    <row r="41" spans="1:25">
      <c r="A41" s="30"/>
      <c r="B41" s="31" t="s">
        <v>211</v>
      </c>
      <c r="C41" s="234"/>
      <c r="D41" s="32">
        <v>-31.58145</v>
      </c>
      <c r="E41" s="32">
        <v>138.54488000000001</v>
      </c>
      <c r="F41" s="34">
        <v>699</v>
      </c>
      <c r="G41" s="34">
        <v>695</v>
      </c>
      <c r="H41" s="40" t="s">
        <v>190</v>
      </c>
      <c r="I41" s="40" t="s">
        <v>191</v>
      </c>
      <c r="J41" s="36">
        <v>3</v>
      </c>
      <c r="K41" s="37"/>
      <c r="L41" s="34">
        <v>442</v>
      </c>
      <c r="M41" s="34">
        <v>15</v>
      </c>
      <c r="N41" s="56">
        <v>1.1951270000000001</v>
      </c>
      <c r="O41" s="95" t="str">
        <f t="shared" si="1"/>
        <v>No</v>
      </c>
      <c r="P41" s="40" t="s">
        <v>192</v>
      </c>
      <c r="Q41" s="40" t="s">
        <v>210</v>
      </c>
      <c r="R41" s="34">
        <v>2692348.9111667653</v>
      </c>
      <c r="S41" s="34">
        <v>77686.496292569791</v>
      </c>
      <c r="T41" s="40" t="s">
        <v>131</v>
      </c>
      <c r="U41" s="42">
        <v>2</v>
      </c>
      <c r="V41" s="42">
        <v>0.5</v>
      </c>
      <c r="W41" s="42">
        <v>1.45</v>
      </c>
      <c r="X41" s="42">
        <v>0.15</v>
      </c>
      <c r="Y41" s="34">
        <v>-27.500000000000004</v>
      </c>
    </row>
    <row r="42" spans="1:25">
      <c r="A42" s="30" t="s">
        <v>9</v>
      </c>
      <c r="B42" s="60" t="s">
        <v>212</v>
      </c>
      <c r="C42" s="232" t="s">
        <v>730</v>
      </c>
      <c r="D42" s="61">
        <v>-22.73</v>
      </c>
      <c r="E42" s="32">
        <v>17.13</v>
      </c>
      <c r="F42" s="34">
        <v>2025</v>
      </c>
      <c r="G42" s="34">
        <v>155</v>
      </c>
      <c r="H42" s="40" t="s">
        <v>213</v>
      </c>
      <c r="I42" s="40" t="s">
        <v>164</v>
      </c>
      <c r="J42" s="36">
        <v>5</v>
      </c>
      <c r="K42" s="6" t="s">
        <v>843</v>
      </c>
      <c r="L42" s="34">
        <v>369</v>
      </c>
      <c r="M42" s="34">
        <v>18</v>
      </c>
      <c r="N42" s="56">
        <v>0.31059999999999999</v>
      </c>
      <c r="O42" s="95" t="str">
        <f t="shared" si="1"/>
        <v>No</v>
      </c>
      <c r="P42" s="40" t="s">
        <v>192</v>
      </c>
      <c r="Q42" s="40" t="s">
        <v>214</v>
      </c>
      <c r="R42" s="34">
        <v>4766244.7212986639</v>
      </c>
      <c r="S42" s="34">
        <v>191488.24790613438</v>
      </c>
      <c r="T42" s="40" t="s">
        <v>131</v>
      </c>
      <c r="U42" s="42">
        <v>2.1</v>
      </c>
      <c r="V42" s="42">
        <v>0.5</v>
      </c>
      <c r="W42" s="42">
        <v>1.63</v>
      </c>
      <c r="X42" s="42">
        <v>0.18</v>
      </c>
      <c r="Y42" s="34">
        <v>-22.38095238095239</v>
      </c>
    </row>
    <row r="43" spans="1:25">
      <c r="A43" s="30"/>
      <c r="B43" s="60" t="s">
        <v>215</v>
      </c>
      <c r="C43" s="232"/>
      <c r="D43" s="61">
        <v>-22.73</v>
      </c>
      <c r="E43" s="32">
        <v>17.13</v>
      </c>
      <c r="F43" s="34">
        <v>2025</v>
      </c>
      <c r="G43" s="34">
        <v>155</v>
      </c>
      <c r="H43" s="40" t="s">
        <v>213</v>
      </c>
      <c r="I43" s="40" t="s">
        <v>164</v>
      </c>
      <c r="J43" s="36">
        <v>4</v>
      </c>
      <c r="K43" s="6" t="s">
        <v>843</v>
      </c>
      <c r="L43" s="34">
        <v>369</v>
      </c>
      <c r="M43" s="34">
        <v>18</v>
      </c>
      <c r="N43" s="56">
        <v>0.31059999999999999</v>
      </c>
      <c r="O43" s="95" t="str">
        <f t="shared" si="1"/>
        <v>No</v>
      </c>
      <c r="P43" s="40" t="s">
        <v>192</v>
      </c>
      <c r="Q43" s="40" t="s">
        <v>214</v>
      </c>
      <c r="R43" s="34">
        <v>4113915.1136317179</v>
      </c>
      <c r="S43" s="34">
        <v>104560.03659732736</v>
      </c>
      <c r="T43" s="40" t="s">
        <v>131</v>
      </c>
      <c r="U43" s="42">
        <v>2.5</v>
      </c>
      <c r="V43" s="42">
        <v>0.6</v>
      </c>
      <c r="W43" s="42">
        <v>1.97</v>
      </c>
      <c r="X43" s="42">
        <v>0.2</v>
      </c>
      <c r="Y43" s="34">
        <v>-21.200000000000003</v>
      </c>
    </row>
    <row r="44" spans="1:25">
      <c r="A44" s="30"/>
      <c r="B44" s="60" t="s">
        <v>216</v>
      </c>
      <c r="C44" s="232"/>
      <c r="D44" s="61">
        <v>-22.73</v>
      </c>
      <c r="E44" s="32">
        <v>17.12</v>
      </c>
      <c r="F44" s="34">
        <v>2025</v>
      </c>
      <c r="G44" s="34">
        <v>359</v>
      </c>
      <c r="H44" s="40" t="s">
        <v>213</v>
      </c>
      <c r="I44" s="40" t="s">
        <v>164</v>
      </c>
      <c r="J44" s="36">
        <v>2.5</v>
      </c>
      <c r="K44" s="6" t="s">
        <v>843</v>
      </c>
      <c r="L44" s="34">
        <v>372</v>
      </c>
      <c r="M44" s="34">
        <v>18</v>
      </c>
      <c r="N44" s="56">
        <v>0.31059999999999999</v>
      </c>
      <c r="O44" s="95" t="str">
        <f t="shared" si="1"/>
        <v>No</v>
      </c>
      <c r="P44" s="40" t="s">
        <v>192</v>
      </c>
      <c r="Q44" s="40" t="s">
        <v>214</v>
      </c>
      <c r="R44" s="34">
        <v>3214928.5090584215</v>
      </c>
      <c r="S44" s="34">
        <v>102852.68619228798</v>
      </c>
      <c r="T44" s="40" t="s">
        <v>131</v>
      </c>
      <c r="U44" s="42">
        <v>3.3</v>
      </c>
      <c r="V44" s="42">
        <v>0.8</v>
      </c>
      <c r="W44" s="42">
        <v>2.68</v>
      </c>
      <c r="X44" s="42">
        <v>0.26</v>
      </c>
      <c r="Y44" s="34">
        <v>-18.787878787878778</v>
      </c>
    </row>
    <row r="45" spans="1:25">
      <c r="A45" s="30"/>
      <c r="B45" s="60" t="s">
        <v>217</v>
      </c>
      <c r="C45" s="232" t="s">
        <v>731</v>
      </c>
      <c r="D45" s="61">
        <v>-23.49</v>
      </c>
      <c r="E45" s="32">
        <v>16.71</v>
      </c>
      <c r="F45" s="34">
        <v>1675</v>
      </c>
      <c r="G45" s="34">
        <v>65</v>
      </c>
      <c r="H45" s="40" t="s">
        <v>218</v>
      </c>
      <c r="I45" s="40" t="s">
        <v>191</v>
      </c>
      <c r="J45" s="36">
        <v>3</v>
      </c>
      <c r="K45" s="6" t="s">
        <v>843</v>
      </c>
      <c r="L45" s="34">
        <v>251</v>
      </c>
      <c r="M45" s="34">
        <v>17</v>
      </c>
      <c r="N45" s="56">
        <v>0.31059999999999999</v>
      </c>
      <c r="O45" s="95" t="str">
        <f t="shared" si="1"/>
        <v>No</v>
      </c>
      <c r="P45" s="40" t="s">
        <v>192</v>
      </c>
      <c r="Q45" s="40" t="s">
        <v>193</v>
      </c>
      <c r="R45" s="34">
        <v>3019336.3582944246</v>
      </c>
      <c r="S45" s="34">
        <v>128661.73061524158</v>
      </c>
      <c r="T45" s="40" t="s">
        <v>131</v>
      </c>
      <c r="U45" s="42">
        <v>2.7</v>
      </c>
      <c r="V45" s="42">
        <v>0.7</v>
      </c>
      <c r="W45" s="42">
        <v>2.2799999999999998</v>
      </c>
      <c r="X45" s="42">
        <v>0.24</v>
      </c>
      <c r="Y45" s="34">
        <v>-15.55555555555557</v>
      </c>
    </row>
    <row r="46" spans="1:25">
      <c r="A46" s="30"/>
      <c r="B46" s="31" t="s">
        <v>219</v>
      </c>
      <c r="C46" s="232"/>
      <c r="D46" s="61">
        <v>-23.49</v>
      </c>
      <c r="E46" s="32">
        <v>16.71</v>
      </c>
      <c r="F46" s="34">
        <v>1675</v>
      </c>
      <c r="G46" s="34">
        <v>65</v>
      </c>
      <c r="H46" s="40" t="s">
        <v>218</v>
      </c>
      <c r="I46" s="40" t="s">
        <v>191</v>
      </c>
      <c r="J46" s="36">
        <v>2</v>
      </c>
      <c r="K46" s="6" t="s">
        <v>843</v>
      </c>
      <c r="L46" s="34">
        <v>251</v>
      </c>
      <c r="M46" s="34">
        <v>17</v>
      </c>
      <c r="N46" s="56">
        <v>0.31059999999999999</v>
      </c>
      <c r="O46" s="95" t="str">
        <f t="shared" si="1"/>
        <v>No</v>
      </c>
      <c r="P46" s="40" t="s">
        <v>192</v>
      </c>
      <c r="Q46" s="40" t="s">
        <v>193</v>
      </c>
      <c r="R46" s="34">
        <v>1933052.291879337</v>
      </c>
      <c r="S46" s="34">
        <v>53580.694627957615</v>
      </c>
      <c r="T46" s="40" t="s">
        <v>131</v>
      </c>
      <c r="U46" s="42">
        <v>4.5</v>
      </c>
      <c r="V46" s="42">
        <v>1</v>
      </c>
      <c r="W46" s="42">
        <v>3.87</v>
      </c>
      <c r="X46" s="42">
        <v>0.35</v>
      </c>
      <c r="Y46" s="34">
        <v>-13.999999999999998</v>
      </c>
    </row>
    <row r="47" spans="1:25">
      <c r="A47" s="30"/>
      <c r="B47" s="60" t="s">
        <v>220</v>
      </c>
      <c r="C47" s="232" t="s">
        <v>732</v>
      </c>
      <c r="D47" s="61">
        <v>-23.3</v>
      </c>
      <c r="E47" s="32">
        <v>16.48</v>
      </c>
      <c r="F47" s="34">
        <v>1836</v>
      </c>
      <c r="G47" s="34">
        <v>74</v>
      </c>
      <c r="H47" s="40" t="s">
        <v>213</v>
      </c>
      <c r="I47" s="40" t="s">
        <v>164</v>
      </c>
      <c r="J47" s="36">
        <v>3.2</v>
      </c>
      <c r="K47" s="6" t="s">
        <v>843</v>
      </c>
      <c r="L47" s="34">
        <v>244</v>
      </c>
      <c r="M47" s="34">
        <v>16</v>
      </c>
      <c r="N47" s="56">
        <v>0.31059999999999999</v>
      </c>
      <c r="O47" s="95" t="str">
        <f t="shared" si="1"/>
        <v>No</v>
      </c>
      <c r="P47" s="40" t="s">
        <v>192</v>
      </c>
      <c r="Q47" s="40" t="s">
        <v>193</v>
      </c>
      <c r="R47" s="34">
        <v>1575128.381955409</v>
      </c>
      <c r="S47" s="34">
        <v>51353.742092311171</v>
      </c>
      <c r="T47" s="40" t="s">
        <v>131</v>
      </c>
      <c r="U47" s="42">
        <v>6.2</v>
      </c>
      <c r="V47" s="42">
        <v>1.4</v>
      </c>
      <c r="W47" s="42">
        <v>5.34</v>
      </c>
      <c r="X47" s="42">
        <v>0.48</v>
      </c>
      <c r="Y47" s="34">
        <v>-13.870967741935489</v>
      </c>
    </row>
    <row r="48" spans="1:25">
      <c r="A48" s="30"/>
      <c r="B48" s="44" t="s">
        <v>221</v>
      </c>
      <c r="C48" s="233"/>
      <c r="D48" s="61">
        <v>-23.3</v>
      </c>
      <c r="E48" s="32">
        <v>16.48</v>
      </c>
      <c r="F48" s="34">
        <v>1836</v>
      </c>
      <c r="G48" s="34">
        <v>74</v>
      </c>
      <c r="H48" s="40" t="s">
        <v>213</v>
      </c>
      <c r="I48" s="40" t="s">
        <v>164</v>
      </c>
      <c r="J48" s="45">
        <v>2.6</v>
      </c>
      <c r="K48" s="6" t="s">
        <v>843</v>
      </c>
      <c r="L48" s="34">
        <v>244</v>
      </c>
      <c r="M48" s="34">
        <v>16</v>
      </c>
      <c r="N48" s="56">
        <v>0.31059999999999999</v>
      </c>
      <c r="O48" s="95" t="str">
        <f t="shared" si="1"/>
        <v>No</v>
      </c>
      <c r="P48" s="40" t="s">
        <v>192</v>
      </c>
      <c r="Q48" s="40" t="s">
        <v>193</v>
      </c>
      <c r="R48" s="57">
        <v>5478854.0682490366</v>
      </c>
      <c r="S48" s="57">
        <v>168166.15649897966</v>
      </c>
      <c r="T48" s="40" t="s">
        <v>131</v>
      </c>
      <c r="U48" s="46">
        <v>1.55</v>
      </c>
      <c r="V48" s="46">
        <v>0.4</v>
      </c>
      <c r="W48" s="46">
        <v>1.2349999999999999</v>
      </c>
      <c r="X48" s="46">
        <v>0.13500000000000001</v>
      </c>
      <c r="Y48" s="57">
        <v>-20.322580645161299</v>
      </c>
    </row>
    <row r="49" spans="1:25" s="54" customFormat="1">
      <c r="A49" s="47"/>
      <c r="B49" s="58" t="s">
        <v>221</v>
      </c>
      <c r="C49" s="233"/>
      <c r="D49" s="61"/>
      <c r="E49" s="32"/>
      <c r="F49" s="34"/>
      <c r="G49" s="34"/>
      <c r="H49" s="40"/>
      <c r="I49" s="40"/>
      <c r="J49" s="49">
        <v>2.6</v>
      </c>
      <c r="K49" s="6" t="s">
        <v>843</v>
      </c>
      <c r="L49" s="34"/>
      <c r="M49" s="34"/>
      <c r="N49" s="56"/>
      <c r="O49" s="95"/>
      <c r="P49" s="40"/>
      <c r="Q49" s="40"/>
      <c r="R49" s="53">
        <v>5503227.676675315</v>
      </c>
      <c r="S49" s="53">
        <v>152653.28194081967</v>
      </c>
      <c r="T49" s="59"/>
      <c r="U49" s="52">
        <v>1.6</v>
      </c>
      <c r="V49" s="52">
        <v>0.4</v>
      </c>
      <c r="W49" s="52">
        <v>1.23</v>
      </c>
      <c r="X49" s="52">
        <v>0.13</v>
      </c>
      <c r="Y49" s="53">
        <v>-23.125000000000007</v>
      </c>
    </row>
    <row r="50" spans="1:25" s="54" customFormat="1">
      <c r="A50" s="47"/>
      <c r="B50" s="58" t="s">
        <v>222</v>
      </c>
      <c r="C50" s="233"/>
      <c r="D50" s="61"/>
      <c r="E50" s="32"/>
      <c r="F50" s="34"/>
      <c r="G50" s="34"/>
      <c r="H50" s="40"/>
      <c r="I50" s="40"/>
      <c r="J50" s="49">
        <v>2.6</v>
      </c>
      <c r="K50" s="6" t="s">
        <v>843</v>
      </c>
      <c r="L50" s="34"/>
      <c r="M50" s="34"/>
      <c r="N50" s="56"/>
      <c r="O50" s="95"/>
      <c r="P50" s="40"/>
      <c r="Q50" s="40"/>
      <c r="R50" s="53">
        <v>5454480.4598227581</v>
      </c>
      <c r="S50" s="53">
        <v>183679.03105713968</v>
      </c>
      <c r="T50" s="59"/>
      <c r="U50" s="52">
        <v>1.5</v>
      </c>
      <c r="V50" s="52">
        <v>0.4</v>
      </c>
      <c r="W50" s="52">
        <v>1.24</v>
      </c>
      <c r="X50" s="52">
        <v>0.14000000000000001</v>
      </c>
      <c r="Y50" s="53">
        <v>-17.333333333333336</v>
      </c>
    </row>
    <row r="51" spans="1:25">
      <c r="A51" s="30"/>
      <c r="B51" s="60" t="s">
        <v>223</v>
      </c>
      <c r="C51" s="232" t="s">
        <v>733</v>
      </c>
      <c r="D51" s="61">
        <v>-23.36</v>
      </c>
      <c r="E51" s="32">
        <v>15.95</v>
      </c>
      <c r="F51" s="34">
        <v>1098</v>
      </c>
      <c r="G51" s="34">
        <v>234</v>
      </c>
      <c r="H51" s="40" t="s">
        <v>224</v>
      </c>
      <c r="I51" s="40" t="s">
        <v>191</v>
      </c>
      <c r="J51" s="36">
        <v>2.5</v>
      </c>
      <c r="K51" s="6" t="s">
        <v>843</v>
      </c>
      <c r="L51" s="34">
        <v>173</v>
      </c>
      <c r="M51" s="34">
        <v>19</v>
      </c>
      <c r="N51" s="56">
        <v>0.31059999999999999</v>
      </c>
      <c r="O51" s="95" t="str">
        <f t="shared" ref="O51:O89" si="2">IF(N51&gt;2, "Yes", "No")</f>
        <v>No</v>
      </c>
      <c r="P51" s="40" t="s">
        <v>192</v>
      </c>
      <c r="Q51" s="40" t="s">
        <v>193</v>
      </c>
      <c r="R51" s="34">
        <v>1253794.5923144026</v>
      </c>
      <c r="S51" s="34">
        <v>35049.688950859345</v>
      </c>
      <c r="T51" s="40" t="s">
        <v>131</v>
      </c>
      <c r="U51" s="42">
        <v>4.5</v>
      </c>
      <c r="V51" s="42">
        <v>1</v>
      </c>
      <c r="W51" s="42">
        <v>4.2300000000000004</v>
      </c>
      <c r="X51" s="42">
        <v>0.37</v>
      </c>
      <c r="Y51" s="34">
        <v>-5.9999999999999911</v>
      </c>
    </row>
    <row r="52" spans="1:25">
      <c r="A52" s="30"/>
      <c r="B52" s="60" t="s">
        <v>225</v>
      </c>
      <c r="C52" s="232"/>
      <c r="D52" s="61">
        <v>-23.36</v>
      </c>
      <c r="E52" s="32">
        <v>15.95</v>
      </c>
      <c r="F52" s="34">
        <v>1098</v>
      </c>
      <c r="G52" s="34">
        <v>234</v>
      </c>
      <c r="H52" s="40" t="s">
        <v>224</v>
      </c>
      <c r="I52" s="40" t="s">
        <v>191</v>
      </c>
      <c r="J52" s="36">
        <v>4</v>
      </c>
      <c r="K52" s="6" t="s">
        <v>843</v>
      </c>
      <c r="L52" s="34">
        <v>173</v>
      </c>
      <c r="M52" s="34">
        <v>19</v>
      </c>
      <c r="N52" s="56">
        <v>0.31059999999999999</v>
      </c>
      <c r="O52" s="95" t="str">
        <f t="shared" si="2"/>
        <v>No</v>
      </c>
      <c r="P52" s="40" t="s">
        <v>192</v>
      </c>
      <c r="Q52" s="40" t="s">
        <v>193</v>
      </c>
      <c r="R52" s="34">
        <v>1334724.4041198206</v>
      </c>
      <c r="S52" s="34">
        <v>39152.46135336427</v>
      </c>
      <c r="T52" s="40" t="s">
        <v>131</v>
      </c>
      <c r="U52" s="42">
        <v>4.0999999999999996</v>
      </c>
      <c r="V52" s="42">
        <v>0.9</v>
      </c>
      <c r="W52" s="42">
        <v>3.89</v>
      </c>
      <c r="X52" s="42">
        <v>0.35</v>
      </c>
      <c r="Y52" s="34">
        <v>-5.1219512195121837</v>
      </c>
    </row>
    <row r="53" spans="1:25">
      <c r="A53" s="30"/>
      <c r="B53" s="60" t="s">
        <v>226</v>
      </c>
      <c r="C53" s="232"/>
      <c r="D53" s="61">
        <v>-23.4</v>
      </c>
      <c r="E53" s="32">
        <v>15.95</v>
      </c>
      <c r="F53" s="34">
        <v>1098</v>
      </c>
      <c r="G53" s="34">
        <v>188</v>
      </c>
      <c r="H53" s="40" t="s">
        <v>227</v>
      </c>
      <c r="I53" s="40" t="s">
        <v>191</v>
      </c>
      <c r="J53" s="36">
        <v>4</v>
      </c>
      <c r="K53" s="6" t="s">
        <v>843</v>
      </c>
      <c r="L53" s="34">
        <v>162</v>
      </c>
      <c r="M53" s="34">
        <v>19</v>
      </c>
      <c r="N53" s="56">
        <v>0.31059999999999999</v>
      </c>
      <c r="O53" s="95" t="str">
        <f t="shared" si="2"/>
        <v>No</v>
      </c>
      <c r="P53" s="40" t="s">
        <v>192</v>
      </c>
      <c r="Q53" s="40" t="s">
        <v>193</v>
      </c>
      <c r="R53" s="34">
        <v>1042778.1607550217</v>
      </c>
      <c r="S53" s="34">
        <v>28849.820037432382</v>
      </c>
      <c r="T53" s="40" t="s">
        <v>131</v>
      </c>
      <c r="U53" s="42">
        <v>5.4</v>
      </c>
      <c r="V53" s="42">
        <v>1.2</v>
      </c>
      <c r="W53" s="42">
        <v>5.17</v>
      </c>
      <c r="X53" s="42">
        <v>0.45</v>
      </c>
      <c r="Y53" s="34">
        <v>-4.2592592592592666</v>
      </c>
    </row>
    <row r="54" spans="1:25">
      <c r="A54" s="30"/>
      <c r="B54" s="60" t="s">
        <v>228</v>
      </c>
      <c r="C54" s="232" t="s">
        <v>734</v>
      </c>
      <c r="D54" s="61">
        <v>-23.4</v>
      </c>
      <c r="E54" s="32">
        <v>15.9</v>
      </c>
      <c r="F54" s="34">
        <v>1025</v>
      </c>
      <c r="G54" s="34">
        <v>437</v>
      </c>
      <c r="H54" s="40" t="s">
        <v>213</v>
      </c>
      <c r="I54" s="40" t="s">
        <v>164</v>
      </c>
      <c r="J54" s="36">
        <v>2</v>
      </c>
      <c r="K54" s="6" t="s">
        <v>843</v>
      </c>
      <c r="L54" s="34">
        <v>157</v>
      </c>
      <c r="M54" s="34">
        <v>19</v>
      </c>
      <c r="N54" s="56">
        <v>0.31059999999999999</v>
      </c>
      <c r="O54" s="95" t="str">
        <f t="shared" si="2"/>
        <v>No</v>
      </c>
      <c r="P54" s="40" t="s">
        <v>192</v>
      </c>
      <c r="Q54" s="40" t="s">
        <v>193</v>
      </c>
      <c r="R54" s="34">
        <v>1665653.2622228707</v>
      </c>
      <c r="S54" s="34">
        <v>52606.491473362643</v>
      </c>
      <c r="T54" s="40" t="s">
        <v>131</v>
      </c>
      <c r="U54" s="42">
        <v>3.1</v>
      </c>
      <c r="V54" s="42">
        <v>0.7</v>
      </c>
      <c r="W54" s="42">
        <v>2.86</v>
      </c>
      <c r="X54" s="42">
        <v>0.27</v>
      </c>
      <c r="Y54" s="34">
        <v>-7.7419354838709751</v>
      </c>
    </row>
    <row r="55" spans="1:25">
      <c r="A55" s="30"/>
      <c r="B55" s="60" t="s">
        <v>229</v>
      </c>
      <c r="C55" s="232"/>
      <c r="D55" s="61">
        <v>-23.4</v>
      </c>
      <c r="E55" s="32">
        <v>15.9</v>
      </c>
      <c r="F55" s="34">
        <v>1025</v>
      </c>
      <c r="G55" s="34">
        <v>437</v>
      </c>
      <c r="H55" s="40" t="s">
        <v>224</v>
      </c>
      <c r="I55" s="40" t="s">
        <v>191</v>
      </c>
      <c r="J55" s="36">
        <v>3</v>
      </c>
      <c r="K55" s="6" t="s">
        <v>843</v>
      </c>
      <c r="L55" s="34">
        <v>157</v>
      </c>
      <c r="M55" s="34">
        <v>19</v>
      </c>
      <c r="N55" s="56">
        <v>0.31059999999999999</v>
      </c>
      <c r="O55" s="95" t="str">
        <f t="shared" si="2"/>
        <v>No</v>
      </c>
      <c r="P55" s="40" t="s">
        <v>192</v>
      </c>
      <c r="Q55" s="40" t="s">
        <v>193</v>
      </c>
      <c r="R55" s="34">
        <v>2000000.1715562204</v>
      </c>
      <c r="S55" s="34">
        <v>61028.118239863521</v>
      </c>
      <c r="T55" s="40" t="s">
        <v>131</v>
      </c>
      <c r="U55" s="42">
        <v>2.5</v>
      </c>
      <c r="V55" s="42">
        <v>0.6</v>
      </c>
      <c r="W55" s="42">
        <v>2.2799999999999998</v>
      </c>
      <c r="X55" s="42">
        <v>0.22</v>
      </c>
      <c r="Y55" s="34">
        <v>-8.8000000000000078</v>
      </c>
    </row>
    <row r="56" spans="1:25">
      <c r="A56" s="30"/>
      <c r="B56" s="60" t="s">
        <v>230</v>
      </c>
      <c r="C56" s="232"/>
      <c r="D56" s="61">
        <v>-23.28</v>
      </c>
      <c r="E56" s="32">
        <v>15.44</v>
      </c>
      <c r="F56" s="34">
        <v>825</v>
      </c>
      <c r="G56" s="34">
        <v>164</v>
      </c>
      <c r="H56" s="40" t="s">
        <v>231</v>
      </c>
      <c r="I56" s="40" t="s">
        <v>164</v>
      </c>
      <c r="J56" s="36">
        <v>3.5</v>
      </c>
      <c r="K56" s="6" t="s">
        <v>843</v>
      </c>
      <c r="L56" s="34">
        <v>93</v>
      </c>
      <c r="M56" s="34">
        <v>19</v>
      </c>
      <c r="N56" s="56">
        <v>0.31059999999999999</v>
      </c>
      <c r="O56" s="95" t="str">
        <f t="shared" si="2"/>
        <v>No</v>
      </c>
      <c r="P56" s="40" t="s">
        <v>192</v>
      </c>
      <c r="Q56" s="40" t="s">
        <v>193</v>
      </c>
      <c r="R56" s="34">
        <v>1403913.1835462775</v>
      </c>
      <c r="S56" s="34">
        <v>41959.098273656047</v>
      </c>
      <c r="T56" s="40" t="s">
        <v>131</v>
      </c>
      <c r="U56" s="42">
        <v>3.3</v>
      </c>
      <c r="V56" s="42">
        <v>0.8</v>
      </c>
      <c r="W56" s="42">
        <v>3</v>
      </c>
      <c r="X56" s="42">
        <v>0.28000000000000003</v>
      </c>
      <c r="Y56" s="34">
        <v>-9.0909090909090864</v>
      </c>
    </row>
    <row r="57" spans="1:25">
      <c r="A57" s="30"/>
      <c r="B57" s="60" t="s">
        <v>232</v>
      </c>
      <c r="C57" s="232"/>
      <c r="D57" s="61">
        <v>-23.28</v>
      </c>
      <c r="E57" s="32">
        <v>15.44</v>
      </c>
      <c r="F57" s="34">
        <v>825</v>
      </c>
      <c r="G57" s="34">
        <v>164</v>
      </c>
      <c r="H57" s="40" t="s">
        <v>227</v>
      </c>
      <c r="I57" s="40" t="s">
        <v>164</v>
      </c>
      <c r="J57" s="36">
        <v>4.5</v>
      </c>
      <c r="K57" s="6" t="s">
        <v>843</v>
      </c>
      <c r="L57" s="34">
        <v>93</v>
      </c>
      <c r="M57" s="34">
        <v>19</v>
      </c>
      <c r="N57" s="56">
        <v>0.31059999999999999</v>
      </c>
      <c r="O57" s="95" t="str">
        <f t="shared" si="2"/>
        <v>No</v>
      </c>
      <c r="P57" s="40" t="s">
        <v>192</v>
      </c>
      <c r="Q57" s="40" t="s">
        <v>193</v>
      </c>
      <c r="R57" s="34">
        <v>1807420.4200391397</v>
      </c>
      <c r="S57" s="34">
        <v>70971.45276252726</v>
      </c>
      <c r="T57" s="40" t="s">
        <v>131</v>
      </c>
      <c r="U57" s="42">
        <v>2.5</v>
      </c>
      <c r="V57" s="42">
        <v>0.6</v>
      </c>
      <c r="W57" s="42">
        <v>2.17</v>
      </c>
      <c r="X57" s="42">
        <v>0.22</v>
      </c>
      <c r="Y57" s="34">
        <v>-13.200000000000003</v>
      </c>
    </row>
    <row r="58" spans="1:25">
      <c r="A58" s="30"/>
      <c r="B58" s="60" t="s">
        <v>233</v>
      </c>
      <c r="C58" s="232"/>
      <c r="D58" s="61">
        <v>-23.28</v>
      </c>
      <c r="E58" s="32">
        <v>15.44</v>
      </c>
      <c r="F58" s="34">
        <v>825</v>
      </c>
      <c r="G58" s="34">
        <v>164</v>
      </c>
      <c r="H58" s="40" t="s">
        <v>227</v>
      </c>
      <c r="I58" s="40" t="s">
        <v>164</v>
      </c>
      <c r="J58" s="36">
        <v>4.5</v>
      </c>
      <c r="K58" s="6" t="s">
        <v>843</v>
      </c>
      <c r="L58" s="34">
        <v>93</v>
      </c>
      <c r="M58" s="34">
        <v>19</v>
      </c>
      <c r="N58" s="56">
        <v>0.31059999999999999</v>
      </c>
      <c r="O58" s="95" t="str">
        <f t="shared" si="2"/>
        <v>No</v>
      </c>
      <c r="P58" s="40" t="s">
        <v>192</v>
      </c>
      <c r="Q58" s="40" t="s">
        <v>193</v>
      </c>
      <c r="R58" s="34">
        <v>1926241.3653843752</v>
      </c>
      <c r="S58" s="34">
        <v>104610.19177794244</v>
      </c>
      <c r="T58" s="40" t="s">
        <v>131</v>
      </c>
      <c r="U58" s="42">
        <v>2.2999999999999998</v>
      </c>
      <c r="V58" s="42">
        <v>0.6</v>
      </c>
      <c r="W58" s="42">
        <v>2.0099999999999998</v>
      </c>
      <c r="X58" s="42">
        <v>0.23</v>
      </c>
      <c r="Y58" s="34">
        <v>-12.608695652173916</v>
      </c>
    </row>
    <row r="59" spans="1:25">
      <c r="A59" s="30"/>
      <c r="B59" s="60" t="s">
        <v>234</v>
      </c>
      <c r="C59" s="232" t="s">
        <v>735</v>
      </c>
      <c r="D59" s="61">
        <v>-23.47</v>
      </c>
      <c r="E59" s="32">
        <v>15.37</v>
      </c>
      <c r="F59" s="34">
        <v>791</v>
      </c>
      <c r="G59" s="34">
        <v>113</v>
      </c>
      <c r="H59" s="40" t="s">
        <v>213</v>
      </c>
      <c r="I59" s="40" t="s">
        <v>164</v>
      </c>
      <c r="J59" s="36">
        <v>1</v>
      </c>
      <c r="K59" s="6" t="s">
        <v>843</v>
      </c>
      <c r="L59" s="34">
        <v>70</v>
      </c>
      <c r="M59" s="34">
        <v>19</v>
      </c>
      <c r="N59" s="56">
        <v>0.31059999999999999</v>
      </c>
      <c r="O59" s="95" t="str">
        <f t="shared" si="2"/>
        <v>No</v>
      </c>
      <c r="P59" s="40" t="s">
        <v>192</v>
      </c>
      <c r="Q59" s="40" t="s">
        <v>193</v>
      </c>
      <c r="R59" s="34">
        <v>1455973.4454137094</v>
      </c>
      <c r="S59" s="34">
        <v>52834.045166909367</v>
      </c>
      <c r="T59" s="40" t="s">
        <v>131</v>
      </c>
      <c r="U59" s="42">
        <v>3</v>
      </c>
      <c r="V59" s="42">
        <v>0.7</v>
      </c>
      <c r="W59" s="42">
        <v>2.85</v>
      </c>
      <c r="X59" s="42">
        <v>0.28000000000000003</v>
      </c>
      <c r="Y59" s="34">
        <v>-4.9999999999999964</v>
      </c>
    </row>
    <row r="60" spans="1:25">
      <c r="A60" s="30"/>
      <c r="B60" s="60" t="s">
        <v>235</v>
      </c>
      <c r="C60" s="232"/>
      <c r="D60" s="61">
        <v>-23.47</v>
      </c>
      <c r="E60" s="32">
        <v>15.37</v>
      </c>
      <c r="F60" s="34">
        <v>791</v>
      </c>
      <c r="G60" s="34">
        <v>113</v>
      </c>
      <c r="H60" s="40" t="s">
        <v>213</v>
      </c>
      <c r="I60" s="40" t="s">
        <v>164</v>
      </c>
      <c r="J60" s="36">
        <v>2</v>
      </c>
      <c r="K60" s="6" t="s">
        <v>843</v>
      </c>
      <c r="L60" s="34">
        <v>70</v>
      </c>
      <c r="M60" s="34">
        <v>19</v>
      </c>
      <c r="N60" s="56">
        <v>0.31059999999999999</v>
      </c>
      <c r="O60" s="95" t="str">
        <f t="shared" si="2"/>
        <v>No</v>
      </c>
      <c r="P60" s="40" t="s">
        <v>192</v>
      </c>
      <c r="Q60" s="40" t="s">
        <v>193</v>
      </c>
      <c r="R60" s="34">
        <v>1101173.4236465753</v>
      </c>
      <c r="S60" s="34">
        <v>30961.134131249077</v>
      </c>
      <c r="T60" s="40" t="s">
        <v>131</v>
      </c>
      <c r="U60" s="42">
        <v>4.0999999999999996</v>
      </c>
      <c r="V60" s="42">
        <v>0.9</v>
      </c>
      <c r="W60" s="42">
        <v>3.96</v>
      </c>
      <c r="X60" s="42">
        <v>0.35</v>
      </c>
      <c r="Y60" s="62">
        <v>-3.4146341463414562</v>
      </c>
    </row>
    <row r="61" spans="1:25">
      <c r="A61" s="30"/>
      <c r="B61" s="60" t="s">
        <v>236</v>
      </c>
      <c r="C61" s="232" t="s">
        <v>736</v>
      </c>
      <c r="D61" s="61">
        <v>-23.56</v>
      </c>
      <c r="E61" s="32">
        <v>15.05</v>
      </c>
      <c r="F61" s="34">
        <v>435</v>
      </c>
      <c r="G61" s="34">
        <v>51</v>
      </c>
      <c r="H61" s="40" t="s">
        <v>213</v>
      </c>
      <c r="I61" s="40" t="s">
        <v>164</v>
      </c>
      <c r="J61" s="36">
        <v>1</v>
      </c>
      <c r="K61" s="6" t="s">
        <v>851</v>
      </c>
      <c r="L61" s="34">
        <v>21</v>
      </c>
      <c r="M61" s="34">
        <v>21</v>
      </c>
      <c r="N61" s="56">
        <v>0.31059999999999999</v>
      </c>
      <c r="O61" s="95" t="str">
        <f t="shared" si="2"/>
        <v>No</v>
      </c>
      <c r="P61" s="40" t="s">
        <v>192</v>
      </c>
      <c r="Q61" s="40" t="s">
        <v>193</v>
      </c>
      <c r="R61" s="34">
        <v>1779188.3170571169</v>
      </c>
      <c r="S61" s="34">
        <v>57225.227601287283</v>
      </c>
      <c r="T61" s="40" t="s">
        <v>131</v>
      </c>
      <c r="U61" s="42">
        <v>1.8</v>
      </c>
      <c r="V61" s="42">
        <v>0.4</v>
      </c>
      <c r="W61" s="42">
        <v>1.67</v>
      </c>
      <c r="X61" s="42">
        <v>0.17</v>
      </c>
      <c r="Y61" s="34">
        <v>-7.2222222222222285</v>
      </c>
    </row>
    <row r="62" spans="1:25">
      <c r="A62" s="30"/>
      <c r="B62" s="60" t="s">
        <v>237</v>
      </c>
      <c r="C62" s="232"/>
      <c r="D62" s="61">
        <v>-23.55</v>
      </c>
      <c r="E62" s="32">
        <v>15.05</v>
      </c>
      <c r="F62" s="34">
        <v>435</v>
      </c>
      <c r="G62" s="34">
        <v>56</v>
      </c>
      <c r="H62" s="40" t="s">
        <v>213</v>
      </c>
      <c r="I62" s="40" t="s">
        <v>164</v>
      </c>
      <c r="J62" s="36">
        <v>1.5</v>
      </c>
      <c r="K62" s="6" t="s">
        <v>851</v>
      </c>
      <c r="L62" s="34">
        <v>22</v>
      </c>
      <c r="M62" s="34">
        <v>20</v>
      </c>
      <c r="N62" s="56">
        <v>0.31059999999999999</v>
      </c>
      <c r="O62" s="95" t="str">
        <f t="shared" si="2"/>
        <v>No</v>
      </c>
      <c r="P62" s="40" t="s">
        <v>192</v>
      </c>
      <c r="Q62" s="40" t="s">
        <v>193</v>
      </c>
      <c r="R62" s="34">
        <v>1962489.4578547496</v>
      </c>
      <c r="S62" s="34">
        <v>59293.381270646329</v>
      </c>
      <c r="T62" s="40" t="s">
        <v>131</v>
      </c>
      <c r="U62" s="42">
        <v>1.6</v>
      </c>
      <c r="V62" s="42">
        <v>0.4</v>
      </c>
      <c r="W62" s="42">
        <v>1.47</v>
      </c>
      <c r="X62" s="42">
        <v>0.16</v>
      </c>
      <c r="Y62" s="34">
        <v>-8.1250000000000071</v>
      </c>
    </row>
    <row r="63" spans="1:25">
      <c r="A63" s="30"/>
      <c r="B63" s="60" t="s">
        <v>238</v>
      </c>
      <c r="C63" s="232"/>
      <c r="D63" s="61">
        <v>-23.54</v>
      </c>
      <c r="E63" s="32">
        <v>15.05</v>
      </c>
      <c r="F63" s="34">
        <v>435</v>
      </c>
      <c r="G63" s="34">
        <v>84</v>
      </c>
      <c r="H63" s="40" t="s">
        <v>213</v>
      </c>
      <c r="I63" s="40" t="s">
        <v>164</v>
      </c>
      <c r="J63" s="36">
        <v>5</v>
      </c>
      <c r="K63" s="6" t="s">
        <v>851</v>
      </c>
      <c r="L63" s="34">
        <v>21</v>
      </c>
      <c r="M63" s="34">
        <v>21</v>
      </c>
      <c r="N63" s="56">
        <v>0.31059999999999999</v>
      </c>
      <c r="O63" s="95" t="str">
        <f t="shared" si="2"/>
        <v>No</v>
      </c>
      <c r="P63" s="40" t="s">
        <v>192</v>
      </c>
      <c r="Q63" s="40" t="s">
        <v>193</v>
      </c>
      <c r="R63" s="34">
        <v>1707259.3563801744</v>
      </c>
      <c r="S63" s="34">
        <v>71455.225060842757</v>
      </c>
      <c r="T63" s="40" t="s">
        <v>131</v>
      </c>
      <c r="U63" s="42">
        <v>1.8</v>
      </c>
      <c r="V63" s="42">
        <v>0.5</v>
      </c>
      <c r="W63" s="42">
        <v>1.7</v>
      </c>
      <c r="X63" s="42">
        <v>0.19</v>
      </c>
      <c r="Y63" s="34">
        <v>-5.5555555555555598</v>
      </c>
    </row>
    <row r="64" spans="1:25">
      <c r="A64" s="30"/>
      <c r="B64" s="60" t="s">
        <v>239</v>
      </c>
      <c r="C64" s="232"/>
      <c r="D64" s="61">
        <v>-23.54</v>
      </c>
      <c r="E64" s="32">
        <v>15.05</v>
      </c>
      <c r="F64" s="34">
        <v>435</v>
      </c>
      <c r="G64" s="34">
        <v>84</v>
      </c>
      <c r="H64" s="40" t="s">
        <v>213</v>
      </c>
      <c r="I64" s="40" t="s">
        <v>164</v>
      </c>
      <c r="J64" s="36">
        <v>1.5</v>
      </c>
      <c r="K64" s="6" t="s">
        <v>851</v>
      </c>
      <c r="L64" s="34">
        <v>21</v>
      </c>
      <c r="M64" s="34">
        <v>21</v>
      </c>
      <c r="N64" s="56">
        <v>0.31059999999999999</v>
      </c>
      <c r="O64" s="95" t="str">
        <f t="shared" si="2"/>
        <v>No</v>
      </c>
      <c r="P64" s="40" t="s">
        <v>192</v>
      </c>
      <c r="Q64" s="40" t="s">
        <v>193</v>
      </c>
      <c r="R64" s="34">
        <v>1467809.3848836129</v>
      </c>
      <c r="S64" s="34">
        <v>41225.328931925229</v>
      </c>
      <c r="T64" s="40" t="s">
        <v>131</v>
      </c>
      <c r="U64" s="42">
        <v>2.2000000000000002</v>
      </c>
      <c r="V64" s="42">
        <v>0.5</v>
      </c>
      <c r="W64" s="42">
        <v>2.13</v>
      </c>
      <c r="X64" s="42">
        <v>0.21</v>
      </c>
      <c r="Y64" s="34">
        <v>-3.1818181818181945</v>
      </c>
    </row>
    <row r="65" spans="1:25">
      <c r="A65" s="30"/>
      <c r="B65" s="60" t="s">
        <v>240</v>
      </c>
      <c r="C65" s="232" t="s">
        <v>737</v>
      </c>
      <c r="D65" s="61">
        <v>-23.06</v>
      </c>
      <c r="E65" s="32">
        <v>14.99</v>
      </c>
      <c r="F65" s="34">
        <v>525</v>
      </c>
      <c r="G65" s="34">
        <v>113</v>
      </c>
      <c r="H65" s="40" t="s">
        <v>213</v>
      </c>
      <c r="I65" s="40" t="s">
        <v>164</v>
      </c>
      <c r="J65" s="36">
        <v>1.5</v>
      </c>
      <c r="K65" s="6" t="s">
        <v>843</v>
      </c>
      <c r="L65" s="34">
        <v>32</v>
      </c>
      <c r="M65" s="34">
        <v>19</v>
      </c>
      <c r="N65" s="56">
        <v>0.31059999999999999</v>
      </c>
      <c r="O65" s="95" t="str">
        <f t="shared" si="2"/>
        <v>No</v>
      </c>
      <c r="P65" s="40" t="s">
        <v>192</v>
      </c>
      <c r="Q65" s="40" t="s">
        <v>193</v>
      </c>
      <c r="R65" s="34">
        <v>522628.64024597278</v>
      </c>
      <c r="S65" s="34">
        <v>19043.30192683054</v>
      </c>
      <c r="T65" s="40" t="s">
        <v>131</v>
      </c>
      <c r="U65" s="42">
        <v>7.2</v>
      </c>
      <c r="V65" s="42">
        <v>1.6</v>
      </c>
      <c r="W65" s="42">
        <v>7.79</v>
      </c>
      <c r="X65" s="42">
        <v>0.66</v>
      </c>
      <c r="Y65" s="62">
        <v>8.1944444444444411</v>
      </c>
    </row>
    <row r="66" spans="1:25">
      <c r="A66" s="30"/>
      <c r="B66" s="60" t="s">
        <v>241</v>
      </c>
      <c r="C66" s="232"/>
      <c r="D66" s="61">
        <v>-23.06</v>
      </c>
      <c r="E66" s="32">
        <v>14.99</v>
      </c>
      <c r="F66" s="34">
        <v>525</v>
      </c>
      <c r="G66" s="34">
        <v>113</v>
      </c>
      <c r="H66" s="40" t="s">
        <v>213</v>
      </c>
      <c r="I66" s="40" t="s">
        <v>164</v>
      </c>
      <c r="J66" s="36">
        <v>1</v>
      </c>
      <c r="K66" s="6" t="s">
        <v>843</v>
      </c>
      <c r="L66" s="34">
        <v>32</v>
      </c>
      <c r="M66" s="34">
        <v>19</v>
      </c>
      <c r="N66" s="56">
        <v>0.31059999999999999</v>
      </c>
      <c r="O66" s="95" t="str">
        <f t="shared" si="2"/>
        <v>No</v>
      </c>
      <c r="P66" s="40" t="s">
        <v>192</v>
      </c>
      <c r="Q66" s="40" t="s">
        <v>193</v>
      </c>
      <c r="R66" s="34">
        <v>593228.4933936965</v>
      </c>
      <c r="S66" s="34">
        <v>17494.457719425125</v>
      </c>
      <c r="T66" s="40" t="s">
        <v>131</v>
      </c>
      <c r="U66" s="42">
        <v>6.3</v>
      </c>
      <c r="V66" s="42">
        <v>1.4</v>
      </c>
      <c r="W66" s="42">
        <v>6.76</v>
      </c>
      <c r="X66" s="42">
        <v>0.56000000000000005</v>
      </c>
      <c r="Y66" s="62">
        <v>7.3015873015873005</v>
      </c>
    </row>
    <row r="67" spans="1:25">
      <c r="A67" s="30"/>
      <c r="B67" s="60" t="s">
        <v>242</v>
      </c>
      <c r="C67" s="232"/>
      <c r="D67" s="61">
        <v>-23.06</v>
      </c>
      <c r="E67" s="32">
        <v>14.99</v>
      </c>
      <c r="F67" s="34">
        <v>525</v>
      </c>
      <c r="G67" s="34">
        <v>113</v>
      </c>
      <c r="H67" s="40" t="s">
        <v>213</v>
      </c>
      <c r="I67" s="40" t="s">
        <v>164</v>
      </c>
      <c r="J67" s="36">
        <v>3</v>
      </c>
      <c r="K67" s="6" t="s">
        <v>843</v>
      </c>
      <c r="L67" s="34">
        <v>32</v>
      </c>
      <c r="M67" s="34">
        <v>19</v>
      </c>
      <c r="N67" s="56">
        <v>0.31059999999999999</v>
      </c>
      <c r="O67" s="95" t="str">
        <f t="shared" si="2"/>
        <v>No</v>
      </c>
      <c r="P67" s="40" t="s">
        <v>192</v>
      </c>
      <c r="Q67" s="40" t="s">
        <v>193</v>
      </c>
      <c r="R67" s="34">
        <v>702770.36348217772</v>
      </c>
      <c r="S67" s="34">
        <v>20116.966296680966</v>
      </c>
      <c r="T67" s="40" t="s">
        <v>131</v>
      </c>
      <c r="U67" s="42">
        <v>5.2</v>
      </c>
      <c r="V67" s="42">
        <v>1.2</v>
      </c>
      <c r="W67" s="42">
        <v>5.46</v>
      </c>
      <c r="X67" s="42">
        <v>0.46</v>
      </c>
      <c r="Y67" s="62">
        <v>4.9999999999999956</v>
      </c>
    </row>
    <row r="68" spans="1:25">
      <c r="A68" s="30"/>
      <c r="B68" s="60" t="s">
        <v>243</v>
      </c>
      <c r="C68" s="232"/>
      <c r="D68" s="61">
        <v>-23.06</v>
      </c>
      <c r="E68" s="32">
        <v>14.99</v>
      </c>
      <c r="F68" s="34">
        <v>525</v>
      </c>
      <c r="G68" s="34">
        <v>113</v>
      </c>
      <c r="H68" s="40" t="s">
        <v>213</v>
      </c>
      <c r="I68" s="40" t="s">
        <v>164</v>
      </c>
      <c r="J68" s="36">
        <v>0.75</v>
      </c>
      <c r="K68" s="6" t="s">
        <v>843</v>
      </c>
      <c r="L68" s="34">
        <v>32</v>
      </c>
      <c r="M68" s="34">
        <v>19</v>
      </c>
      <c r="N68" s="56">
        <v>0.31059999999999999</v>
      </c>
      <c r="O68" s="95" t="str">
        <f t="shared" si="2"/>
        <v>No</v>
      </c>
      <c r="P68" s="40" t="s">
        <v>192</v>
      </c>
      <c r="Q68" s="40" t="s">
        <v>193</v>
      </c>
      <c r="R68" s="34">
        <v>540292.15534212464</v>
      </c>
      <c r="S68" s="34">
        <v>16043.96934299207</v>
      </c>
      <c r="T68" s="40" t="s">
        <v>131</v>
      </c>
      <c r="U68" s="42">
        <v>6.9</v>
      </c>
      <c r="V68" s="42">
        <v>1.5</v>
      </c>
      <c r="W68" s="42">
        <v>7.55</v>
      </c>
      <c r="X68" s="42">
        <v>0.62</v>
      </c>
      <c r="Y68" s="62">
        <v>9.4202898550724559</v>
      </c>
    </row>
    <row r="69" spans="1:25">
      <c r="A69" s="30"/>
      <c r="B69" s="60" t="s">
        <v>244</v>
      </c>
      <c r="C69" s="232" t="s">
        <v>738</v>
      </c>
      <c r="D69" s="61">
        <v>-23</v>
      </c>
      <c r="E69" s="32">
        <v>14.65</v>
      </c>
      <c r="F69" s="34">
        <v>100</v>
      </c>
      <c r="G69" s="34">
        <v>113</v>
      </c>
      <c r="H69" s="40" t="s">
        <v>213</v>
      </c>
      <c r="I69" s="40" t="s">
        <v>164</v>
      </c>
      <c r="J69" s="36">
        <v>0.5</v>
      </c>
      <c r="K69" s="6" t="s">
        <v>843</v>
      </c>
      <c r="L69" s="34">
        <v>12</v>
      </c>
      <c r="M69" s="34">
        <v>17</v>
      </c>
      <c r="N69" s="56">
        <v>0.31059999999999999</v>
      </c>
      <c r="O69" s="95" t="str">
        <f t="shared" si="2"/>
        <v>No</v>
      </c>
      <c r="P69" s="40" t="s">
        <v>192</v>
      </c>
      <c r="Q69" s="40" t="s">
        <v>193</v>
      </c>
      <c r="R69" s="34">
        <v>692092.08967402182</v>
      </c>
      <c r="S69" s="34">
        <v>21457.553240855341</v>
      </c>
      <c r="T69" s="40" t="s">
        <v>131</v>
      </c>
      <c r="U69" s="42">
        <v>3.9</v>
      </c>
      <c r="V69" s="42">
        <v>0.9</v>
      </c>
      <c r="W69" s="42">
        <v>4.18</v>
      </c>
      <c r="X69" s="42">
        <v>0.37</v>
      </c>
      <c r="Y69" s="62">
        <v>7.1794871794871744</v>
      </c>
    </row>
    <row r="70" spans="1:25">
      <c r="A70" s="30"/>
      <c r="B70" s="60" t="s">
        <v>245</v>
      </c>
      <c r="C70" s="232"/>
      <c r="D70" s="61">
        <v>-22.99</v>
      </c>
      <c r="E70" s="32">
        <v>14.65</v>
      </c>
      <c r="F70" s="34">
        <v>75</v>
      </c>
      <c r="G70" s="34">
        <v>110</v>
      </c>
      <c r="H70" s="40" t="s">
        <v>213</v>
      </c>
      <c r="I70" s="40" t="s">
        <v>164</v>
      </c>
      <c r="J70" s="36">
        <v>0.5</v>
      </c>
      <c r="K70" s="6" t="s">
        <v>843</v>
      </c>
      <c r="L70" s="34">
        <v>13</v>
      </c>
      <c r="M70" s="34">
        <v>17</v>
      </c>
      <c r="N70" s="56">
        <v>0.31059999999999999</v>
      </c>
      <c r="O70" s="95" t="str">
        <f t="shared" si="2"/>
        <v>No</v>
      </c>
      <c r="P70" s="40" t="s">
        <v>192</v>
      </c>
      <c r="Q70" s="40" t="s">
        <v>193</v>
      </c>
      <c r="R70" s="34">
        <v>362664.09832590638</v>
      </c>
      <c r="S70" s="34">
        <v>17595.016267360177</v>
      </c>
      <c r="T70" s="40" t="s">
        <v>131</v>
      </c>
      <c r="U70" s="42">
        <v>7.5</v>
      </c>
      <c r="V70" s="42">
        <v>1.7</v>
      </c>
      <c r="W70" s="42">
        <v>8.9</v>
      </c>
      <c r="X70" s="42">
        <v>0.8</v>
      </c>
      <c r="Y70" s="62">
        <v>18.666666666666671</v>
      </c>
    </row>
    <row r="71" spans="1:25">
      <c r="A71" s="30"/>
      <c r="B71" s="60" t="s">
        <v>246</v>
      </c>
      <c r="C71" s="40" t="s">
        <v>739</v>
      </c>
      <c r="D71" s="61">
        <v>-22.4</v>
      </c>
      <c r="E71" s="32">
        <v>15.01</v>
      </c>
      <c r="F71" s="34">
        <v>675</v>
      </c>
      <c r="G71" s="34">
        <v>117</v>
      </c>
      <c r="H71" s="40" t="s">
        <v>224</v>
      </c>
      <c r="I71" s="40" t="s">
        <v>191</v>
      </c>
      <c r="J71" s="36">
        <v>3.5</v>
      </c>
      <c r="K71" s="6" t="s">
        <v>843</v>
      </c>
      <c r="L71" s="34">
        <v>48</v>
      </c>
      <c r="M71" s="34">
        <v>19</v>
      </c>
      <c r="N71" s="56">
        <v>0.31059999999999999</v>
      </c>
      <c r="O71" s="95" t="str">
        <f t="shared" si="2"/>
        <v>No</v>
      </c>
      <c r="P71" s="40" t="s">
        <v>192</v>
      </c>
      <c r="Q71" s="40" t="s">
        <v>193</v>
      </c>
      <c r="R71" s="34">
        <v>1161132.1088299484</v>
      </c>
      <c r="S71" s="34">
        <v>32564.524693612213</v>
      </c>
      <c r="T71" s="40" t="s">
        <v>131</v>
      </c>
      <c r="U71" s="42">
        <v>3.3</v>
      </c>
      <c r="V71" s="42">
        <v>0.8</v>
      </c>
      <c r="W71" s="42">
        <v>3.3</v>
      </c>
      <c r="X71" s="42">
        <v>0.3</v>
      </c>
      <c r="Y71" s="62">
        <v>0</v>
      </c>
    </row>
    <row r="72" spans="1:25">
      <c r="A72" s="30"/>
      <c r="B72" s="60" t="s">
        <v>247</v>
      </c>
      <c r="C72" s="232" t="s">
        <v>740</v>
      </c>
      <c r="D72" s="61">
        <v>-22.53</v>
      </c>
      <c r="E72" s="32">
        <v>14.83</v>
      </c>
      <c r="F72" s="34">
        <v>500</v>
      </c>
      <c r="G72" s="34">
        <v>151</v>
      </c>
      <c r="H72" s="40" t="s">
        <v>224</v>
      </c>
      <c r="I72" s="40" t="s">
        <v>191</v>
      </c>
      <c r="J72" s="36">
        <v>1</v>
      </c>
      <c r="K72" s="6" t="s">
        <v>843</v>
      </c>
      <c r="L72" s="34">
        <v>32</v>
      </c>
      <c r="M72" s="34">
        <v>18</v>
      </c>
      <c r="N72" s="56">
        <v>0.31059999999999999</v>
      </c>
      <c r="O72" s="95" t="str">
        <f t="shared" si="2"/>
        <v>No</v>
      </c>
      <c r="P72" s="40" t="s">
        <v>192</v>
      </c>
      <c r="Q72" s="40" t="s">
        <v>193</v>
      </c>
      <c r="R72" s="34">
        <v>1075004.9121439736</v>
      </c>
      <c r="S72" s="34">
        <v>35854.206651090652</v>
      </c>
      <c r="T72" s="40" t="s">
        <v>131</v>
      </c>
      <c r="U72" s="42">
        <v>3.3</v>
      </c>
      <c r="V72" s="42">
        <v>0.8</v>
      </c>
      <c r="W72" s="42">
        <v>3.23</v>
      </c>
      <c r="X72" s="42">
        <v>0.3</v>
      </c>
      <c r="Y72" s="62">
        <v>-2.1212121212121167</v>
      </c>
    </row>
    <row r="73" spans="1:25">
      <c r="A73" s="30"/>
      <c r="B73" s="60" t="s">
        <v>248</v>
      </c>
      <c r="C73" s="232"/>
      <c r="D73" s="61">
        <v>-22.53</v>
      </c>
      <c r="E73" s="32">
        <v>14.83</v>
      </c>
      <c r="F73" s="34">
        <v>500</v>
      </c>
      <c r="G73" s="34">
        <v>151</v>
      </c>
      <c r="H73" s="40" t="s">
        <v>224</v>
      </c>
      <c r="I73" s="40" t="s">
        <v>191</v>
      </c>
      <c r="J73" s="36">
        <v>1</v>
      </c>
      <c r="K73" s="6" t="s">
        <v>843</v>
      </c>
      <c r="L73" s="34">
        <v>32</v>
      </c>
      <c r="M73" s="34">
        <v>18</v>
      </c>
      <c r="N73" s="56">
        <v>0.31059999999999999</v>
      </c>
      <c r="O73" s="95" t="str">
        <f t="shared" si="2"/>
        <v>No</v>
      </c>
      <c r="P73" s="40" t="s">
        <v>192</v>
      </c>
      <c r="Q73" s="40" t="s">
        <v>193</v>
      </c>
      <c r="R73" s="34">
        <v>851952.47190584382</v>
      </c>
      <c r="S73" s="34">
        <v>23943.842003055455</v>
      </c>
      <c r="T73" s="40" t="s">
        <v>131</v>
      </c>
      <c r="U73" s="42">
        <v>4.2</v>
      </c>
      <c r="V73" s="42">
        <v>1</v>
      </c>
      <c r="W73" s="42">
        <v>4.29</v>
      </c>
      <c r="X73" s="42">
        <v>0.37</v>
      </c>
      <c r="Y73" s="62">
        <v>2.1428571428571392</v>
      </c>
    </row>
    <row r="74" spans="1:25">
      <c r="A74" s="30"/>
      <c r="B74" s="60" t="s">
        <v>249</v>
      </c>
      <c r="C74" s="232"/>
      <c r="D74" s="61">
        <v>-22.53</v>
      </c>
      <c r="E74" s="32">
        <v>14.83</v>
      </c>
      <c r="F74" s="34">
        <v>500</v>
      </c>
      <c r="G74" s="34">
        <v>151</v>
      </c>
      <c r="H74" s="40" t="s">
        <v>224</v>
      </c>
      <c r="I74" s="40" t="s">
        <v>191</v>
      </c>
      <c r="J74" s="36">
        <v>0.75</v>
      </c>
      <c r="K74" s="6" t="s">
        <v>843</v>
      </c>
      <c r="L74" s="34">
        <v>32</v>
      </c>
      <c r="M74" s="34">
        <v>18</v>
      </c>
      <c r="N74" s="56">
        <v>0.31059999999999999</v>
      </c>
      <c r="O74" s="95" t="str">
        <f t="shared" si="2"/>
        <v>No</v>
      </c>
      <c r="P74" s="40" t="s">
        <v>192</v>
      </c>
      <c r="Q74" s="40" t="s">
        <v>193</v>
      </c>
      <c r="R74" s="34">
        <v>865956.13471514941</v>
      </c>
      <c r="S74" s="34">
        <v>27086.97637917141</v>
      </c>
      <c r="T74" s="40" t="s">
        <v>131</v>
      </c>
      <c r="U74" s="42">
        <v>4.2</v>
      </c>
      <c r="V74" s="42">
        <v>1</v>
      </c>
      <c r="W74" s="42">
        <v>4.22</v>
      </c>
      <c r="X74" s="42">
        <v>0.37</v>
      </c>
      <c r="Y74" s="62">
        <v>0.47619047619046601</v>
      </c>
    </row>
    <row r="75" spans="1:25">
      <c r="A75" s="30"/>
      <c r="B75" s="60" t="s">
        <v>250</v>
      </c>
      <c r="C75" s="232" t="s">
        <v>741</v>
      </c>
      <c r="D75" s="61">
        <v>-21.8</v>
      </c>
      <c r="E75" s="32">
        <v>15.64</v>
      </c>
      <c r="F75" s="34">
        <v>1175</v>
      </c>
      <c r="G75" s="34">
        <v>91</v>
      </c>
      <c r="H75" s="40" t="s">
        <v>213</v>
      </c>
      <c r="I75" s="40" t="s">
        <v>164</v>
      </c>
      <c r="J75" s="36">
        <v>6</v>
      </c>
      <c r="K75" s="6" t="s">
        <v>843</v>
      </c>
      <c r="L75" s="34">
        <v>197</v>
      </c>
      <c r="M75" s="34">
        <v>21</v>
      </c>
      <c r="N75" s="56">
        <v>0.31059999999999999</v>
      </c>
      <c r="O75" s="95" t="str">
        <f t="shared" si="2"/>
        <v>No</v>
      </c>
      <c r="P75" s="40" t="s">
        <v>192</v>
      </c>
      <c r="Q75" s="40" t="s">
        <v>193</v>
      </c>
      <c r="R75" s="34">
        <v>1649991.9368970166</v>
      </c>
      <c r="S75" s="34">
        <v>51607.84587294943</v>
      </c>
      <c r="T75" s="40" t="s">
        <v>131</v>
      </c>
      <c r="U75" s="42">
        <v>3.4</v>
      </c>
      <c r="V75" s="42">
        <v>0.8</v>
      </c>
      <c r="W75" s="42">
        <v>3.03</v>
      </c>
      <c r="X75" s="42">
        <v>0.28999999999999998</v>
      </c>
      <c r="Y75" s="34">
        <v>-10.882352941176473</v>
      </c>
    </row>
    <row r="76" spans="1:25">
      <c r="A76" s="30"/>
      <c r="B76" s="60" t="s">
        <v>251</v>
      </c>
      <c r="C76" s="232"/>
      <c r="D76" s="61">
        <v>-21.8</v>
      </c>
      <c r="E76" s="32">
        <v>15.64</v>
      </c>
      <c r="F76" s="34">
        <v>1175</v>
      </c>
      <c r="G76" s="34">
        <v>91</v>
      </c>
      <c r="H76" s="40" t="s">
        <v>213</v>
      </c>
      <c r="I76" s="40" t="s">
        <v>164</v>
      </c>
      <c r="J76" s="36">
        <v>2</v>
      </c>
      <c r="K76" s="6" t="s">
        <v>843</v>
      </c>
      <c r="L76" s="34">
        <v>197</v>
      </c>
      <c r="M76" s="34">
        <v>21</v>
      </c>
      <c r="N76" s="56">
        <v>0.31059999999999999</v>
      </c>
      <c r="O76" s="95" t="str">
        <f t="shared" si="2"/>
        <v>No</v>
      </c>
      <c r="P76" s="40" t="s">
        <v>192</v>
      </c>
      <c r="Q76" s="40" t="s">
        <v>193</v>
      </c>
      <c r="R76" s="34">
        <v>916753.11536839476</v>
      </c>
      <c r="S76" s="34">
        <v>28420.885538977182</v>
      </c>
      <c r="T76" s="40" t="s">
        <v>131</v>
      </c>
      <c r="U76" s="42">
        <v>6.6</v>
      </c>
      <c r="V76" s="42">
        <v>1.5</v>
      </c>
      <c r="W76" s="42">
        <v>6.18</v>
      </c>
      <c r="X76" s="42">
        <v>0.53</v>
      </c>
      <c r="Y76" s="34">
        <v>-6.3636363636363633</v>
      </c>
    </row>
    <row r="77" spans="1:25">
      <c r="A77" s="30"/>
      <c r="B77" s="60" t="s">
        <v>252</v>
      </c>
      <c r="C77" s="232" t="s">
        <v>742</v>
      </c>
      <c r="D77" s="61">
        <v>-21.78</v>
      </c>
      <c r="E77" s="32">
        <v>15.65</v>
      </c>
      <c r="F77" s="34">
        <v>1225</v>
      </c>
      <c r="G77" s="34">
        <v>559</v>
      </c>
      <c r="H77" s="40" t="s">
        <v>213</v>
      </c>
      <c r="I77" s="40" t="s">
        <v>164</v>
      </c>
      <c r="J77" s="36">
        <v>3</v>
      </c>
      <c r="K77" s="6" t="s">
        <v>843</v>
      </c>
      <c r="L77" s="34">
        <v>220</v>
      </c>
      <c r="M77" s="34">
        <v>20</v>
      </c>
      <c r="N77" s="56">
        <v>0.31059999999999999</v>
      </c>
      <c r="O77" s="95" t="str">
        <f t="shared" si="2"/>
        <v>No</v>
      </c>
      <c r="P77" s="40" t="s">
        <v>192</v>
      </c>
      <c r="Q77" s="40" t="s">
        <v>193</v>
      </c>
      <c r="R77" s="34">
        <v>4602979.2442991184</v>
      </c>
      <c r="S77" s="34">
        <v>189670.44799090736</v>
      </c>
      <c r="T77" s="40" t="s">
        <v>131</v>
      </c>
      <c r="U77" s="42">
        <v>1.1000000000000001</v>
      </c>
      <c r="V77" s="42">
        <v>0.3</v>
      </c>
      <c r="W77" s="42">
        <v>0.88</v>
      </c>
      <c r="X77" s="42">
        <v>0.11</v>
      </c>
      <c r="Y77" s="34">
        <v>-20.000000000000007</v>
      </c>
    </row>
    <row r="78" spans="1:25">
      <c r="A78" s="30"/>
      <c r="B78" s="60" t="s">
        <v>253</v>
      </c>
      <c r="C78" s="232"/>
      <c r="D78" s="61">
        <v>-21.78</v>
      </c>
      <c r="E78" s="32">
        <v>15.65</v>
      </c>
      <c r="F78" s="34">
        <v>1225</v>
      </c>
      <c r="G78" s="34">
        <v>559</v>
      </c>
      <c r="H78" s="40" t="s">
        <v>213</v>
      </c>
      <c r="I78" s="40" t="s">
        <v>164</v>
      </c>
      <c r="J78" s="36">
        <v>1</v>
      </c>
      <c r="K78" s="6" t="s">
        <v>843</v>
      </c>
      <c r="L78" s="34">
        <v>220</v>
      </c>
      <c r="M78" s="34">
        <v>20</v>
      </c>
      <c r="N78" s="56">
        <v>0.31059999999999999</v>
      </c>
      <c r="O78" s="95" t="str">
        <f t="shared" si="2"/>
        <v>No</v>
      </c>
      <c r="P78" s="40" t="s">
        <v>192</v>
      </c>
      <c r="Q78" s="40" t="s">
        <v>193</v>
      </c>
      <c r="R78" s="34">
        <v>4212277.8364002658</v>
      </c>
      <c r="S78" s="34">
        <v>192589.09010701891</v>
      </c>
      <c r="T78" s="40" t="s">
        <v>131</v>
      </c>
      <c r="U78" s="42">
        <v>1.2</v>
      </c>
      <c r="V78" s="42">
        <v>0.3</v>
      </c>
      <c r="W78" s="42">
        <v>1.01</v>
      </c>
      <c r="X78" s="42">
        <v>0.13</v>
      </c>
      <c r="Y78" s="34">
        <v>-15.83333333333333</v>
      </c>
    </row>
    <row r="79" spans="1:25">
      <c r="A79" s="30"/>
      <c r="B79" s="60" t="s">
        <v>254</v>
      </c>
      <c r="C79" s="232" t="s">
        <v>743</v>
      </c>
      <c r="D79" s="61">
        <v>-21.84</v>
      </c>
      <c r="E79" s="32">
        <v>15.19</v>
      </c>
      <c r="F79" s="63">
        <v>1175</v>
      </c>
      <c r="G79" s="34">
        <v>441</v>
      </c>
      <c r="H79" s="40" t="s">
        <v>213</v>
      </c>
      <c r="I79" s="40" t="s">
        <v>164</v>
      </c>
      <c r="J79" s="36">
        <v>1</v>
      </c>
      <c r="K79" s="6" t="s">
        <v>843</v>
      </c>
      <c r="L79" s="34">
        <v>121</v>
      </c>
      <c r="M79" s="34">
        <v>20</v>
      </c>
      <c r="N79" s="56">
        <v>0.31059999999999999</v>
      </c>
      <c r="O79" s="95" t="str">
        <f t="shared" si="2"/>
        <v>No</v>
      </c>
      <c r="P79" s="40" t="s">
        <v>192</v>
      </c>
      <c r="Q79" s="40" t="s">
        <v>193</v>
      </c>
      <c r="R79" s="34">
        <v>1069935.8909200297</v>
      </c>
      <c r="S79" s="34">
        <v>29975.402162421942</v>
      </c>
      <c r="T79" s="40" t="s">
        <v>131</v>
      </c>
      <c r="U79" s="42">
        <v>5.5</v>
      </c>
      <c r="V79" s="42">
        <v>1.2</v>
      </c>
      <c r="W79" s="42">
        <v>5.24</v>
      </c>
      <c r="X79" s="42">
        <v>0.45</v>
      </c>
      <c r="Y79" s="34">
        <v>-4.727272727272724</v>
      </c>
    </row>
    <row r="80" spans="1:25">
      <c r="A80" s="30"/>
      <c r="B80" s="60" t="s">
        <v>255</v>
      </c>
      <c r="C80" s="232"/>
      <c r="D80" s="61">
        <v>-21.84</v>
      </c>
      <c r="E80" s="32">
        <v>15.19</v>
      </c>
      <c r="F80" s="63">
        <v>1175</v>
      </c>
      <c r="G80" s="34">
        <v>441</v>
      </c>
      <c r="H80" s="40" t="s">
        <v>213</v>
      </c>
      <c r="I80" s="40" t="s">
        <v>164</v>
      </c>
      <c r="J80" s="36">
        <v>8</v>
      </c>
      <c r="K80" s="6" t="s">
        <v>843</v>
      </c>
      <c r="L80" s="34">
        <v>121</v>
      </c>
      <c r="M80" s="34">
        <v>20</v>
      </c>
      <c r="N80" s="56">
        <v>0.31059999999999999</v>
      </c>
      <c r="O80" s="95" t="str">
        <f t="shared" si="2"/>
        <v>No</v>
      </c>
      <c r="P80" s="40" t="s">
        <v>192</v>
      </c>
      <c r="Q80" s="40" t="s">
        <v>193</v>
      </c>
      <c r="R80" s="34">
        <v>1529176.2137685476</v>
      </c>
      <c r="S80" s="34">
        <v>42732.575439395907</v>
      </c>
      <c r="T80" s="40" t="s">
        <v>131</v>
      </c>
      <c r="U80" s="42">
        <v>3.5</v>
      </c>
      <c r="V80" s="42">
        <v>0.8</v>
      </c>
      <c r="W80" s="42">
        <v>3.27</v>
      </c>
      <c r="X80" s="42">
        <v>0.3</v>
      </c>
      <c r="Y80" s="34">
        <v>-6.5714285714285712</v>
      </c>
    </row>
    <row r="81" spans="1:25">
      <c r="A81" s="30"/>
      <c r="B81" s="60" t="s">
        <v>256</v>
      </c>
      <c r="C81" s="232" t="s">
        <v>744</v>
      </c>
      <c r="D81" s="61">
        <v>-21.89</v>
      </c>
      <c r="E81" s="32">
        <v>15.03</v>
      </c>
      <c r="F81" s="63">
        <v>950</v>
      </c>
      <c r="G81" s="34">
        <v>476</v>
      </c>
      <c r="H81" s="40" t="s">
        <v>213</v>
      </c>
      <c r="I81" s="40" t="s">
        <v>164</v>
      </c>
      <c r="J81" s="36">
        <v>6</v>
      </c>
      <c r="K81" s="6" t="s">
        <v>843</v>
      </c>
      <c r="L81" s="34">
        <v>84</v>
      </c>
      <c r="M81" s="34">
        <v>20</v>
      </c>
      <c r="N81" s="56">
        <v>0.31059999999999999</v>
      </c>
      <c r="O81" s="95" t="str">
        <f t="shared" si="2"/>
        <v>No</v>
      </c>
      <c r="P81" s="40" t="s">
        <v>192</v>
      </c>
      <c r="Q81" s="40" t="s">
        <v>193</v>
      </c>
      <c r="R81" s="34">
        <v>2881647.322032175</v>
      </c>
      <c r="S81" s="34">
        <v>80228.74229876131</v>
      </c>
      <c r="T81" s="40" t="s">
        <v>131</v>
      </c>
      <c r="U81" s="42">
        <v>1.5</v>
      </c>
      <c r="V81" s="42">
        <v>0.4</v>
      </c>
      <c r="W81" s="42">
        <v>1.27</v>
      </c>
      <c r="X81" s="42">
        <v>0.14000000000000001</v>
      </c>
      <c r="Y81" s="34">
        <v>-15.333333333333332</v>
      </c>
    </row>
    <row r="82" spans="1:25">
      <c r="A82" s="30"/>
      <c r="B82" s="60" t="s">
        <v>257</v>
      </c>
      <c r="C82" s="232"/>
      <c r="D82" s="61">
        <v>-21.89</v>
      </c>
      <c r="E82" s="32">
        <v>15.03</v>
      </c>
      <c r="F82" s="63">
        <v>950</v>
      </c>
      <c r="G82" s="34">
        <v>476</v>
      </c>
      <c r="H82" s="40" t="s">
        <v>213</v>
      </c>
      <c r="I82" s="40" t="s">
        <v>164</v>
      </c>
      <c r="J82" s="36">
        <v>4</v>
      </c>
      <c r="K82" s="6" t="s">
        <v>843</v>
      </c>
      <c r="L82" s="34">
        <v>84</v>
      </c>
      <c r="M82" s="34">
        <v>20</v>
      </c>
      <c r="N82" s="56">
        <v>0.31059999999999999</v>
      </c>
      <c r="O82" s="95" t="str">
        <f t="shared" si="2"/>
        <v>No</v>
      </c>
      <c r="P82" s="40" t="s">
        <v>192</v>
      </c>
      <c r="Q82" s="40" t="s">
        <v>193</v>
      </c>
      <c r="R82" s="34">
        <v>694577.97174961644</v>
      </c>
      <c r="S82" s="34">
        <v>18659.218063826342</v>
      </c>
      <c r="T82" s="40" t="s">
        <v>131</v>
      </c>
      <c r="U82" s="42">
        <v>7.2</v>
      </c>
      <c r="V82" s="42">
        <v>1.6</v>
      </c>
      <c r="W82" s="42">
        <v>7.18</v>
      </c>
      <c r="X82" s="42">
        <v>0.59</v>
      </c>
      <c r="Y82" s="62">
        <v>-0.27777777777778423</v>
      </c>
    </row>
    <row r="83" spans="1:25">
      <c r="A83" s="30"/>
      <c r="B83" s="60" t="s">
        <v>258</v>
      </c>
      <c r="C83" s="232" t="s">
        <v>745</v>
      </c>
      <c r="D83" s="61">
        <v>-21.35</v>
      </c>
      <c r="E83" s="32">
        <v>13.77</v>
      </c>
      <c r="F83" s="34">
        <v>25</v>
      </c>
      <c r="G83" s="34">
        <v>53</v>
      </c>
      <c r="H83" s="40" t="s">
        <v>227</v>
      </c>
      <c r="I83" s="40" t="s">
        <v>164</v>
      </c>
      <c r="J83" s="36">
        <v>2</v>
      </c>
      <c r="K83" s="64" t="s">
        <v>851</v>
      </c>
      <c r="L83" s="34">
        <v>13</v>
      </c>
      <c r="M83" s="34">
        <v>18</v>
      </c>
      <c r="N83" s="56">
        <v>0.31059999999999999</v>
      </c>
      <c r="O83" s="95" t="str">
        <f t="shared" si="2"/>
        <v>No</v>
      </c>
      <c r="P83" s="40" t="s">
        <v>192</v>
      </c>
      <c r="Q83" s="40" t="s">
        <v>193</v>
      </c>
      <c r="R83" s="34">
        <v>1891600.6010564575</v>
      </c>
      <c r="S83" s="34">
        <v>54686.17934688065</v>
      </c>
      <c r="T83" s="40" t="s">
        <v>131</v>
      </c>
      <c r="U83" s="42">
        <v>1.1000000000000001</v>
      </c>
      <c r="V83" s="42">
        <v>0.3</v>
      </c>
      <c r="W83" s="42">
        <v>1</v>
      </c>
      <c r="X83" s="42">
        <v>0.12</v>
      </c>
      <c r="Y83" s="34">
        <v>-9.0909090909090988</v>
      </c>
    </row>
    <row r="84" spans="1:25">
      <c r="A84" s="30"/>
      <c r="B84" s="60" t="s">
        <v>259</v>
      </c>
      <c r="C84" s="232"/>
      <c r="D84" s="61">
        <v>-21.35</v>
      </c>
      <c r="E84" s="32">
        <v>13.77</v>
      </c>
      <c r="F84" s="34">
        <v>25</v>
      </c>
      <c r="G84" s="34">
        <v>53</v>
      </c>
      <c r="H84" s="40" t="s">
        <v>227</v>
      </c>
      <c r="I84" s="40" t="s">
        <v>164</v>
      </c>
      <c r="J84" s="36">
        <v>4</v>
      </c>
      <c r="K84" s="64" t="s">
        <v>851</v>
      </c>
      <c r="L84" s="34">
        <v>13</v>
      </c>
      <c r="M84" s="34">
        <v>18</v>
      </c>
      <c r="N84" s="56">
        <v>0.31059999999999999</v>
      </c>
      <c r="O84" s="95" t="str">
        <f t="shared" si="2"/>
        <v>No</v>
      </c>
      <c r="P84" s="40" t="s">
        <v>192</v>
      </c>
      <c r="Q84" s="40" t="s">
        <v>193</v>
      </c>
      <c r="R84" s="34">
        <v>1724927.3310797333</v>
      </c>
      <c r="S84" s="34">
        <v>46279.844090444429</v>
      </c>
      <c r="T84" s="40" t="s">
        <v>131</v>
      </c>
      <c r="U84" s="42">
        <v>1.2</v>
      </c>
      <c r="V84" s="42">
        <v>0.3</v>
      </c>
      <c r="W84" s="42">
        <v>1.1200000000000001</v>
      </c>
      <c r="X84" s="42">
        <v>0.12</v>
      </c>
      <c r="Y84" s="62">
        <v>-6.6666666666666536</v>
      </c>
    </row>
    <row r="85" spans="1:25">
      <c r="A85" s="30"/>
      <c r="B85" s="60" t="s">
        <v>260</v>
      </c>
      <c r="C85" s="232" t="s">
        <v>746</v>
      </c>
      <c r="D85" s="61">
        <v>-20.43</v>
      </c>
      <c r="E85" s="32">
        <v>13.31</v>
      </c>
      <c r="F85" s="63">
        <v>75</v>
      </c>
      <c r="G85" s="34">
        <v>58</v>
      </c>
      <c r="H85" s="40" t="s">
        <v>261</v>
      </c>
      <c r="I85" s="40" t="s">
        <v>191</v>
      </c>
      <c r="J85" s="36">
        <v>2</v>
      </c>
      <c r="K85" s="6" t="s">
        <v>843</v>
      </c>
      <c r="L85" s="34">
        <v>24</v>
      </c>
      <c r="M85" s="34">
        <v>19</v>
      </c>
      <c r="N85" s="56">
        <v>0.31059999999999999</v>
      </c>
      <c r="O85" s="95" t="str">
        <f t="shared" si="2"/>
        <v>No</v>
      </c>
      <c r="P85" s="40" t="s">
        <v>192</v>
      </c>
      <c r="Q85" s="40" t="s">
        <v>193</v>
      </c>
      <c r="R85" s="34">
        <v>1494101.5698157151</v>
      </c>
      <c r="S85" s="34">
        <v>39938.465957984692</v>
      </c>
      <c r="T85" s="40" t="s">
        <v>131</v>
      </c>
      <c r="U85" s="42">
        <v>1.5</v>
      </c>
      <c r="V85" s="42">
        <v>0.4</v>
      </c>
      <c r="W85" s="42">
        <v>1.43</v>
      </c>
      <c r="X85" s="42">
        <v>0.15</v>
      </c>
      <c r="Y85" s="62">
        <v>-4.6666666666666714</v>
      </c>
    </row>
    <row r="86" spans="1:25">
      <c r="A86" s="30"/>
      <c r="B86" s="60" t="s">
        <v>262</v>
      </c>
      <c r="C86" s="232"/>
      <c r="D86" s="61">
        <v>-20.43</v>
      </c>
      <c r="E86" s="32">
        <v>13.31</v>
      </c>
      <c r="F86" s="34">
        <v>75</v>
      </c>
      <c r="G86" s="34">
        <v>58</v>
      </c>
      <c r="H86" s="40" t="s">
        <v>261</v>
      </c>
      <c r="I86" s="40" t="s">
        <v>191</v>
      </c>
      <c r="J86" s="36">
        <v>2.5</v>
      </c>
      <c r="K86" s="64" t="s">
        <v>843</v>
      </c>
      <c r="L86" s="34">
        <v>24</v>
      </c>
      <c r="M86" s="34">
        <v>19</v>
      </c>
      <c r="N86" s="56">
        <v>0.31059999999999999</v>
      </c>
      <c r="O86" s="95" t="str">
        <f t="shared" si="2"/>
        <v>No</v>
      </c>
      <c r="P86" s="40" t="s">
        <v>192</v>
      </c>
      <c r="Q86" s="40" t="s">
        <v>193</v>
      </c>
      <c r="R86" s="34">
        <v>1003803.3420182428</v>
      </c>
      <c r="S86" s="34">
        <v>27007.594109311089</v>
      </c>
      <c r="T86" s="40" t="s">
        <v>131</v>
      </c>
      <c r="U86" s="42">
        <v>2.2999999999999998</v>
      </c>
      <c r="V86" s="42">
        <v>0.6</v>
      </c>
      <c r="W86" s="42">
        <v>2.41</v>
      </c>
      <c r="X86" s="42">
        <v>0.23</v>
      </c>
      <c r="Y86" s="62">
        <v>4.782608695652188</v>
      </c>
    </row>
    <row r="87" spans="1:25">
      <c r="A87" s="30"/>
      <c r="B87" s="60" t="s">
        <v>263</v>
      </c>
      <c r="C87" s="232" t="s">
        <v>747</v>
      </c>
      <c r="D87" s="61">
        <v>-20.52</v>
      </c>
      <c r="E87" s="32">
        <v>16.690000000000001</v>
      </c>
      <c r="F87" s="34">
        <v>1525</v>
      </c>
      <c r="G87" s="34">
        <v>226</v>
      </c>
      <c r="H87" s="40" t="s">
        <v>213</v>
      </c>
      <c r="I87" s="40" t="s">
        <v>164</v>
      </c>
      <c r="J87" s="36">
        <v>2</v>
      </c>
      <c r="K87" s="64" t="s">
        <v>843</v>
      </c>
      <c r="L87" s="34">
        <v>453</v>
      </c>
      <c r="M87" s="34">
        <v>19</v>
      </c>
      <c r="N87" s="56">
        <v>0.31059999999999999</v>
      </c>
      <c r="O87" s="95" t="str">
        <f t="shared" si="2"/>
        <v>No</v>
      </c>
      <c r="P87" s="40" t="s">
        <v>192</v>
      </c>
      <c r="Q87" s="40" t="s">
        <v>214</v>
      </c>
      <c r="R87" s="34">
        <v>3321385.2212987072</v>
      </c>
      <c r="S87" s="34">
        <v>99339.625795253058</v>
      </c>
      <c r="T87" s="40" t="s">
        <v>131</v>
      </c>
      <c r="U87" s="42">
        <v>2.2000000000000002</v>
      </c>
      <c r="V87" s="42">
        <v>0.5</v>
      </c>
      <c r="W87" s="42">
        <v>1.69</v>
      </c>
      <c r="X87" s="42">
        <v>0.17</v>
      </c>
      <c r="Y87" s="34">
        <v>-23.181818181818191</v>
      </c>
    </row>
    <row r="88" spans="1:25">
      <c r="A88" s="30"/>
      <c r="B88" s="60" t="s">
        <v>264</v>
      </c>
      <c r="C88" s="232"/>
      <c r="D88" s="61">
        <v>-20.52</v>
      </c>
      <c r="E88" s="32">
        <v>16.690000000000001</v>
      </c>
      <c r="F88" s="34">
        <v>1525</v>
      </c>
      <c r="G88" s="34">
        <v>226</v>
      </c>
      <c r="H88" s="40" t="s">
        <v>213</v>
      </c>
      <c r="I88" s="40" t="s">
        <v>164</v>
      </c>
      <c r="J88" s="36">
        <v>1</v>
      </c>
      <c r="K88" s="64" t="s">
        <v>843</v>
      </c>
      <c r="L88" s="34">
        <v>453</v>
      </c>
      <c r="M88" s="34">
        <v>19</v>
      </c>
      <c r="N88" s="56">
        <v>0.31059999999999999</v>
      </c>
      <c r="O88" s="95" t="str">
        <f t="shared" si="2"/>
        <v>No</v>
      </c>
      <c r="P88" s="40" t="s">
        <v>192</v>
      </c>
      <c r="Q88" s="40" t="s">
        <v>214</v>
      </c>
      <c r="R88" s="34">
        <v>1845055.9221067857</v>
      </c>
      <c r="S88" s="34">
        <v>47892.724873878273</v>
      </c>
      <c r="T88" s="40" t="s">
        <v>131</v>
      </c>
      <c r="U88" s="42">
        <v>4.0999999999999996</v>
      </c>
      <c r="V88" s="42">
        <v>0.9</v>
      </c>
      <c r="W88" s="42">
        <v>3.44</v>
      </c>
      <c r="X88" s="42">
        <v>0.31</v>
      </c>
      <c r="Y88" s="34">
        <v>-16.097560975609753</v>
      </c>
    </row>
    <row r="89" spans="1:25">
      <c r="A89" s="30" t="s">
        <v>10</v>
      </c>
      <c r="B89" s="44" t="s">
        <v>265</v>
      </c>
      <c r="C89" s="232" t="s">
        <v>266</v>
      </c>
      <c r="D89" s="61">
        <v>-32.82</v>
      </c>
      <c r="E89" s="32">
        <v>135.91</v>
      </c>
      <c r="F89" s="34">
        <v>180</v>
      </c>
      <c r="G89" s="34">
        <v>121</v>
      </c>
      <c r="H89" s="40" t="s">
        <v>267</v>
      </c>
      <c r="I89" s="40" t="s">
        <v>164</v>
      </c>
      <c r="J89" s="45"/>
      <c r="K89" s="64" t="s">
        <v>859</v>
      </c>
      <c r="L89" s="34">
        <v>293</v>
      </c>
      <c r="M89" s="34">
        <v>16</v>
      </c>
      <c r="N89" s="56">
        <v>0.86038700000000001</v>
      </c>
      <c r="O89" s="95" t="str">
        <f t="shared" si="2"/>
        <v>No</v>
      </c>
      <c r="P89" s="40" t="s">
        <v>192</v>
      </c>
      <c r="Q89" s="40" t="s">
        <v>210</v>
      </c>
      <c r="R89" s="57">
        <v>2830000</v>
      </c>
      <c r="S89" s="57">
        <v>80000</v>
      </c>
      <c r="T89" s="40" t="s">
        <v>131</v>
      </c>
      <c r="U89" s="46">
        <v>0.82499999999999996</v>
      </c>
      <c r="V89" s="46">
        <v>0.14500000000000002</v>
      </c>
      <c r="W89" s="46">
        <v>0.83499999999999996</v>
      </c>
      <c r="X89" s="46">
        <v>0.10500000000000001</v>
      </c>
      <c r="Y89" s="57">
        <v>1.2121212121212133</v>
      </c>
    </row>
    <row r="90" spans="1:25" s="54" customFormat="1">
      <c r="A90" s="47"/>
      <c r="B90" s="58" t="s">
        <v>265</v>
      </c>
      <c r="C90" s="233"/>
      <c r="D90" s="61"/>
      <c r="E90" s="32"/>
      <c r="F90" s="34"/>
      <c r="G90" s="34"/>
      <c r="H90" s="40"/>
      <c r="I90" s="40"/>
      <c r="J90" s="49">
        <v>1.5</v>
      </c>
      <c r="K90" s="64"/>
      <c r="L90" s="34"/>
      <c r="M90" s="34"/>
      <c r="N90" s="56"/>
      <c r="O90" s="95"/>
      <c r="P90" s="40"/>
      <c r="Q90" s="40"/>
      <c r="R90" s="53">
        <v>2770000</v>
      </c>
      <c r="S90" s="53">
        <v>90000</v>
      </c>
      <c r="T90" s="59"/>
      <c r="U90" s="52">
        <v>0.85</v>
      </c>
      <c r="V90" s="52">
        <v>0.15</v>
      </c>
      <c r="W90" s="52">
        <v>0.86</v>
      </c>
      <c r="X90" s="52">
        <v>0.11</v>
      </c>
      <c r="Y90" s="53">
        <v>1.176470588235295</v>
      </c>
    </row>
    <row r="91" spans="1:25" s="54" customFormat="1">
      <c r="A91" s="47"/>
      <c r="B91" s="58" t="s">
        <v>268</v>
      </c>
      <c r="C91" s="233"/>
      <c r="D91" s="61"/>
      <c r="E91" s="32"/>
      <c r="F91" s="34"/>
      <c r="G91" s="34"/>
      <c r="H91" s="40"/>
      <c r="I91" s="40"/>
      <c r="J91" s="49">
        <v>1.5</v>
      </c>
      <c r="K91" s="64"/>
      <c r="L91" s="34"/>
      <c r="M91" s="34"/>
      <c r="N91" s="56"/>
      <c r="O91" s="95"/>
      <c r="P91" s="40"/>
      <c r="Q91" s="40"/>
      <c r="R91" s="53">
        <v>2890000</v>
      </c>
      <c r="S91" s="53">
        <v>70000</v>
      </c>
      <c r="T91" s="59"/>
      <c r="U91" s="52">
        <v>0.8</v>
      </c>
      <c r="V91" s="52">
        <v>0.14000000000000001</v>
      </c>
      <c r="W91" s="52">
        <v>0.81</v>
      </c>
      <c r="X91" s="52">
        <v>0.1</v>
      </c>
      <c r="Y91" s="53">
        <v>1.2500000000000011</v>
      </c>
    </row>
    <row r="92" spans="1:25">
      <c r="A92" s="30"/>
      <c r="B92" s="60" t="s">
        <v>269</v>
      </c>
      <c r="C92" s="233"/>
      <c r="D92" s="61">
        <v>-32.82</v>
      </c>
      <c r="E92" s="32">
        <v>135.91</v>
      </c>
      <c r="F92" s="34">
        <v>180</v>
      </c>
      <c r="G92" s="34">
        <v>121</v>
      </c>
      <c r="H92" s="40" t="s">
        <v>267</v>
      </c>
      <c r="I92" s="40" t="s">
        <v>164</v>
      </c>
      <c r="J92" s="36">
        <v>1.5</v>
      </c>
      <c r="K92" s="64" t="s">
        <v>859</v>
      </c>
      <c r="L92" s="34">
        <v>293</v>
      </c>
      <c r="M92" s="34">
        <v>16</v>
      </c>
      <c r="N92" s="56">
        <v>0.86038700000000001</v>
      </c>
      <c r="O92" s="95" t="str">
        <f>IF(N92&gt;2, "Yes", "No")</f>
        <v>No</v>
      </c>
      <c r="P92" s="40" t="s">
        <v>192</v>
      </c>
      <c r="Q92" s="40" t="s">
        <v>210</v>
      </c>
      <c r="R92" s="34">
        <v>1580000</v>
      </c>
      <c r="S92" s="34">
        <v>70000</v>
      </c>
      <c r="T92" s="40" t="s">
        <v>131</v>
      </c>
      <c r="U92" s="42">
        <v>1.7</v>
      </c>
      <c r="V92" s="42">
        <v>0.26</v>
      </c>
      <c r="W92" s="42">
        <v>1.86</v>
      </c>
      <c r="X92" s="42">
        <v>0.2</v>
      </c>
      <c r="Y92" s="34">
        <v>9.4117647058823604</v>
      </c>
    </row>
    <row r="93" spans="1:25">
      <c r="A93" s="30"/>
      <c r="B93" s="65" t="s">
        <v>270</v>
      </c>
      <c r="C93" s="233"/>
      <c r="D93" s="61">
        <v>-32.82</v>
      </c>
      <c r="E93" s="32">
        <v>135.91</v>
      </c>
      <c r="F93" s="34">
        <v>182</v>
      </c>
      <c r="G93" s="34">
        <v>121</v>
      </c>
      <c r="H93" s="40" t="s">
        <v>267</v>
      </c>
      <c r="I93" s="40" t="s">
        <v>164</v>
      </c>
      <c r="J93" s="45">
        <v>0.6</v>
      </c>
      <c r="K93" s="64" t="s">
        <v>860</v>
      </c>
      <c r="L93" s="34">
        <v>293</v>
      </c>
      <c r="M93" s="34">
        <v>16</v>
      </c>
      <c r="N93" s="56">
        <v>0.86038700000000001</v>
      </c>
      <c r="O93" s="95" t="str">
        <f>IF(N93&gt;2, "Yes", "No")</f>
        <v>No</v>
      </c>
      <c r="P93" s="40" t="s">
        <v>192</v>
      </c>
      <c r="Q93" s="40" t="s">
        <v>210</v>
      </c>
      <c r="R93" s="57">
        <v>580000</v>
      </c>
      <c r="S93" s="57">
        <v>50000</v>
      </c>
      <c r="T93" s="40" t="s">
        <v>131</v>
      </c>
      <c r="U93" s="46">
        <v>5.2149999999999999</v>
      </c>
      <c r="V93" s="46">
        <v>0.85</v>
      </c>
      <c r="W93" s="46">
        <v>6.4149999999999991</v>
      </c>
      <c r="X93" s="46">
        <v>0.84000000000000008</v>
      </c>
      <c r="Y93" s="57">
        <v>23.010546500479371</v>
      </c>
    </row>
    <row r="94" spans="1:25" s="54" customFormat="1">
      <c r="A94" s="47"/>
      <c r="B94" s="48" t="s">
        <v>270</v>
      </c>
      <c r="C94" s="233"/>
      <c r="D94" s="61"/>
      <c r="E94" s="32"/>
      <c r="F94" s="34"/>
      <c r="G94" s="34"/>
      <c r="H94" s="40"/>
      <c r="I94" s="40"/>
      <c r="J94" s="49"/>
      <c r="K94" s="64"/>
      <c r="L94" s="34"/>
      <c r="M94" s="34"/>
      <c r="N94" s="56"/>
      <c r="O94" s="95"/>
      <c r="P94" s="40"/>
      <c r="Q94" s="40"/>
      <c r="R94" s="53">
        <v>530000</v>
      </c>
      <c r="S94" s="53">
        <v>60000</v>
      </c>
      <c r="T94" s="59"/>
      <c r="U94" s="52">
        <v>5.68</v>
      </c>
      <c r="V94" s="52">
        <v>0.99</v>
      </c>
      <c r="W94" s="52">
        <v>7.06</v>
      </c>
      <c r="X94" s="52">
        <v>1.06</v>
      </c>
      <c r="Y94" s="53">
        <v>24.29577464788732</v>
      </c>
    </row>
    <row r="95" spans="1:25" s="54" customFormat="1">
      <c r="A95" s="47"/>
      <c r="B95" s="58" t="s">
        <v>271</v>
      </c>
      <c r="C95" s="233"/>
      <c r="D95" s="61"/>
      <c r="E95" s="32"/>
      <c r="F95" s="34"/>
      <c r="G95" s="34"/>
      <c r="H95" s="40"/>
      <c r="I95" s="40"/>
      <c r="J95" s="49">
        <v>0.6</v>
      </c>
      <c r="K95" s="64"/>
      <c r="L95" s="34"/>
      <c r="M95" s="34"/>
      <c r="N95" s="56"/>
      <c r="O95" s="95"/>
      <c r="P95" s="40"/>
      <c r="Q95" s="40"/>
      <c r="R95" s="53">
        <v>630000</v>
      </c>
      <c r="S95" s="53">
        <v>40000</v>
      </c>
      <c r="T95" s="59"/>
      <c r="U95" s="52">
        <v>4.75</v>
      </c>
      <c r="V95" s="52">
        <v>0.71</v>
      </c>
      <c r="W95" s="52">
        <v>5.77</v>
      </c>
      <c r="X95" s="52">
        <v>0.62</v>
      </c>
      <c r="Y95" s="53">
        <v>21.473684210526304</v>
      </c>
    </row>
    <row r="96" spans="1:25">
      <c r="A96" s="30"/>
      <c r="B96" s="60" t="s">
        <v>272</v>
      </c>
      <c r="C96" s="233"/>
      <c r="D96" s="61">
        <v>-32.82</v>
      </c>
      <c r="E96" s="32">
        <v>135.91</v>
      </c>
      <c r="F96" s="34">
        <v>182</v>
      </c>
      <c r="G96" s="34">
        <v>121</v>
      </c>
      <c r="H96" s="40" t="s">
        <v>267</v>
      </c>
      <c r="I96" s="40" t="s">
        <v>164</v>
      </c>
      <c r="J96" s="36">
        <v>3</v>
      </c>
      <c r="K96" s="64" t="s">
        <v>860</v>
      </c>
      <c r="L96" s="34">
        <v>293</v>
      </c>
      <c r="M96" s="34">
        <v>16</v>
      </c>
      <c r="N96" s="56">
        <v>0.86038700000000001</v>
      </c>
      <c r="O96" s="95" t="str">
        <f>IF(N96&gt;2, "Yes", "No")</f>
        <v>No</v>
      </c>
      <c r="P96" s="40" t="s">
        <v>192</v>
      </c>
      <c r="Q96" s="40" t="s">
        <v>210</v>
      </c>
      <c r="R96" s="34">
        <v>770000</v>
      </c>
      <c r="S96" s="34">
        <v>30000</v>
      </c>
      <c r="T96" s="40" t="s">
        <v>131</v>
      </c>
      <c r="U96" s="42">
        <v>3.77</v>
      </c>
      <c r="V96" s="42">
        <v>0.52</v>
      </c>
      <c r="W96" s="42">
        <v>4.46</v>
      </c>
      <c r="X96" s="42">
        <v>0.41</v>
      </c>
      <c r="Y96" s="34">
        <v>18.302387267904507</v>
      </c>
    </row>
    <row r="97" spans="1:25">
      <c r="A97" s="30"/>
      <c r="B97" s="60" t="s">
        <v>273</v>
      </c>
      <c r="C97" s="233"/>
      <c r="D97" s="61">
        <v>-32.82</v>
      </c>
      <c r="E97" s="32">
        <v>135.91</v>
      </c>
      <c r="F97" s="34">
        <v>182</v>
      </c>
      <c r="G97" s="34">
        <v>121</v>
      </c>
      <c r="H97" s="40" t="s">
        <v>267</v>
      </c>
      <c r="I97" s="40" t="s">
        <v>164</v>
      </c>
      <c r="J97" s="36">
        <v>2.5</v>
      </c>
      <c r="K97" s="64" t="s">
        <v>860</v>
      </c>
      <c r="L97" s="34">
        <v>293</v>
      </c>
      <c r="M97" s="34">
        <v>16</v>
      </c>
      <c r="N97" s="56">
        <v>0.86038700000000001</v>
      </c>
      <c r="O97" s="95" t="str">
        <f>IF(N97&gt;2, "Yes", "No")</f>
        <v>No</v>
      </c>
      <c r="P97" s="40" t="s">
        <v>192</v>
      </c>
      <c r="Q97" s="40" t="s">
        <v>210</v>
      </c>
      <c r="R97" s="34">
        <v>680000</v>
      </c>
      <c r="S97" s="34">
        <v>50000</v>
      </c>
      <c r="T97" s="40" t="s">
        <v>131</v>
      </c>
      <c r="U97" s="42">
        <v>4.3</v>
      </c>
      <c r="V97" s="42">
        <v>0.65</v>
      </c>
      <c r="W97" s="42">
        <v>5.2</v>
      </c>
      <c r="X97" s="42">
        <v>0.61</v>
      </c>
      <c r="Y97" s="34">
        <v>20.930232558139544</v>
      </c>
    </row>
    <row r="98" spans="1:25">
      <c r="A98" s="30"/>
      <c r="B98" s="60" t="s">
        <v>274</v>
      </c>
      <c r="C98" s="233"/>
      <c r="D98" s="61">
        <v>-32.82</v>
      </c>
      <c r="E98" s="32">
        <v>135.91</v>
      </c>
      <c r="F98" s="34">
        <v>187</v>
      </c>
      <c r="G98" s="34">
        <v>121</v>
      </c>
      <c r="H98" s="40" t="s">
        <v>267</v>
      </c>
      <c r="I98" s="40" t="s">
        <v>164</v>
      </c>
      <c r="J98" s="36">
        <v>1.3</v>
      </c>
      <c r="K98" s="64" t="s">
        <v>861</v>
      </c>
      <c r="L98" s="34">
        <v>293</v>
      </c>
      <c r="M98" s="34">
        <v>16</v>
      </c>
      <c r="N98" s="56">
        <v>0.86038700000000001</v>
      </c>
      <c r="O98" s="95" t="str">
        <f>IF(N98&gt;2, "Yes", "No")</f>
        <v>No</v>
      </c>
      <c r="P98" s="40" t="s">
        <v>192</v>
      </c>
      <c r="Q98" s="40" t="s">
        <v>210</v>
      </c>
      <c r="R98" s="34">
        <v>1160000</v>
      </c>
      <c r="S98" s="34">
        <v>60000</v>
      </c>
      <c r="T98" s="40" t="s">
        <v>131</v>
      </c>
      <c r="U98" s="42">
        <v>2.44</v>
      </c>
      <c r="V98" s="42">
        <v>0.36</v>
      </c>
      <c r="W98" s="42">
        <v>2.77</v>
      </c>
      <c r="X98" s="42">
        <v>0.3</v>
      </c>
      <c r="Y98" s="34">
        <v>13.52459016393443</v>
      </c>
    </row>
    <row r="99" spans="1:25">
      <c r="A99" s="30"/>
      <c r="B99" s="60" t="s">
        <v>275</v>
      </c>
      <c r="C99" s="233"/>
      <c r="D99" s="61">
        <v>-32.82</v>
      </c>
      <c r="E99" s="32">
        <v>135.91</v>
      </c>
      <c r="F99" s="34">
        <v>187</v>
      </c>
      <c r="G99" s="34">
        <v>121</v>
      </c>
      <c r="H99" s="40" t="s">
        <v>267</v>
      </c>
      <c r="I99" s="40" t="s">
        <v>164</v>
      </c>
      <c r="J99" s="36">
        <v>0.8</v>
      </c>
      <c r="K99" s="64" t="s">
        <v>861</v>
      </c>
      <c r="L99" s="34">
        <v>293</v>
      </c>
      <c r="M99" s="34">
        <v>16</v>
      </c>
      <c r="N99" s="56">
        <v>0.86038700000000001</v>
      </c>
      <c r="O99" s="95" t="str">
        <f>IF(N99&gt;2, "Yes", "No")</f>
        <v>No</v>
      </c>
      <c r="P99" s="40" t="s">
        <v>192</v>
      </c>
      <c r="Q99" s="40" t="s">
        <v>210</v>
      </c>
      <c r="R99" s="34">
        <v>1900000</v>
      </c>
      <c r="S99" s="34">
        <v>80000</v>
      </c>
      <c r="T99" s="40" t="s">
        <v>131</v>
      </c>
      <c r="U99" s="42">
        <v>1.39</v>
      </c>
      <c r="V99" s="42">
        <v>0.22</v>
      </c>
      <c r="W99" s="42">
        <v>1.48</v>
      </c>
      <c r="X99" s="42">
        <v>0.17</v>
      </c>
      <c r="Y99" s="34">
        <v>6.474820143884898</v>
      </c>
    </row>
    <row r="100" spans="1:25">
      <c r="A100" s="30"/>
      <c r="B100" s="44" t="s">
        <v>276</v>
      </c>
      <c r="C100" s="233"/>
      <c r="D100" s="61">
        <v>-32.82</v>
      </c>
      <c r="E100" s="32">
        <v>135.91</v>
      </c>
      <c r="F100" s="34">
        <v>188</v>
      </c>
      <c r="G100" s="34">
        <v>121</v>
      </c>
      <c r="H100" s="40" t="s">
        <v>267</v>
      </c>
      <c r="I100" s="40" t="s">
        <v>164</v>
      </c>
      <c r="J100" s="45"/>
      <c r="K100" s="64" t="s">
        <v>858</v>
      </c>
      <c r="L100" s="34">
        <v>293</v>
      </c>
      <c r="M100" s="34">
        <v>16</v>
      </c>
      <c r="N100" s="56">
        <v>0.86038700000000001</v>
      </c>
      <c r="O100" s="95" t="str">
        <f>IF(N100&gt;2, "Yes", "No")</f>
        <v>No</v>
      </c>
      <c r="P100" s="40" t="s">
        <v>192</v>
      </c>
      <c r="Q100" s="40" t="s">
        <v>210</v>
      </c>
      <c r="R100" s="57">
        <v>3125000</v>
      </c>
      <c r="S100" s="57">
        <v>100000</v>
      </c>
      <c r="T100" s="40" t="s">
        <v>131</v>
      </c>
      <c r="U100" s="46">
        <v>0.73</v>
      </c>
      <c r="V100" s="46">
        <v>0.13</v>
      </c>
      <c r="W100" s="46">
        <v>0.73</v>
      </c>
      <c r="X100" s="46">
        <v>0.09</v>
      </c>
      <c r="Y100" s="57">
        <v>0</v>
      </c>
    </row>
    <row r="101" spans="1:25" s="54" customFormat="1">
      <c r="A101" s="47"/>
      <c r="B101" s="58" t="s">
        <v>276</v>
      </c>
      <c r="C101" s="233"/>
      <c r="D101" s="61"/>
      <c r="E101" s="32"/>
      <c r="F101" s="34"/>
      <c r="G101" s="34"/>
      <c r="H101" s="40"/>
      <c r="I101" s="40"/>
      <c r="J101" s="49">
        <v>1.5</v>
      </c>
      <c r="K101" s="64"/>
      <c r="L101" s="34"/>
      <c r="M101" s="34"/>
      <c r="N101" s="56"/>
      <c r="O101" s="95"/>
      <c r="P101" s="40"/>
      <c r="Q101" s="40"/>
      <c r="R101" s="53">
        <v>3160000</v>
      </c>
      <c r="S101" s="53">
        <v>100000</v>
      </c>
      <c r="T101" s="59"/>
      <c r="U101" s="52">
        <v>0.72</v>
      </c>
      <c r="V101" s="52">
        <v>0.13</v>
      </c>
      <c r="W101" s="52">
        <v>0.72</v>
      </c>
      <c r="X101" s="52">
        <v>0.09</v>
      </c>
      <c r="Y101" s="53">
        <v>0</v>
      </c>
    </row>
    <row r="102" spans="1:25" s="54" customFormat="1">
      <c r="A102" s="47"/>
      <c r="B102" s="58" t="s">
        <v>277</v>
      </c>
      <c r="C102" s="233"/>
      <c r="D102" s="61"/>
      <c r="E102" s="32"/>
      <c r="F102" s="34"/>
      <c r="G102" s="34"/>
      <c r="H102" s="40"/>
      <c r="I102" s="40"/>
      <c r="J102" s="49">
        <v>1.5</v>
      </c>
      <c r="K102" s="64"/>
      <c r="L102" s="34"/>
      <c r="M102" s="34"/>
      <c r="N102" s="56"/>
      <c r="O102" s="95"/>
      <c r="P102" s="40"/>
      <c r="Q102" s="40"/>
      <c r="R102" s="53">
        <v>3090000</v>
      </c>
      <c r="S102" s="53">
        <v>100000</v>
      </c>
      <c r="T102" s="59"/>
      <c r="U102" s="52">
        <v>0.74</v>
      </c>
      <c r="V102" s="52">
        <v>0.13</v>
      </c>
      <c r="W102" s="52">
        <v>0.74</v>
      </c>
      <c r="X102" s="52">
        <v>0.09</v>
      </c>
      <c r="Y102" s="53">
        <v>0</v>
      </c>
    </row>
    <row r="103" spans="1:25">
      <c r="A103" s="30"/>
      <c r="B103" s="44" t="s">
        <v>278</v>
      </c>
      <c r="C103" s="233"/>
      <c r="D103" s="61">
        <v>-32.82</v>
      </c>
      <c r="E103" s="32">
        <v>135.91</v>
      </c>
      <c r="F103" s="34">
        <v>187</v>
      </c>
      <c r="G103" s="34">
        <v>121</v>
      </c>
      <c r="H103" s="40" t="s">
        <v>267</v>
      </c>
      <c r="I103" s="40" t="s">
        <v>164</v>
      </c>
      <c r="J103" s="45"/>
      <c r="K103" s="64" t="s">
        <v>857</v>
      </c>
      <c r="L103" s="34">
        <v>293</v>
      </c>
      <c r="M103" s="34">
        <v>16</v>
      </c>
      <c r="N103" s="56">
        <v>0.86038700000000001</v>
      </c>
      <c r="O103" s="95" t="str">
        <f>IF(N103&gt;2, "Yes", "No")</f>
        <v>No</v>
      </c>
      <c r="P103" s="40" t="s">
        <v>192</v>
      </c>
      <c r="Q103" s="40" t="s">
        <v>210</v>
      </c>
      <c r="R103" s="57">
        <v>1795000</v>
      </c>
      <c r="S103" s="57">
        <v>55000</v>
      </c>
      <c r="T103" s="40" t="s">
        <v>131</v>
      </c>
      <c r="U103" s="46">
        <v>1.48</v>
      </c>
      <c r="V103" s="46">
        <v>0.22500000000000001</v>
      </c>
      <c r="W103" s="46">
        <v>1.585</v>
      </c>
      <c r="X103" s="46">
        <v>0.16500000000000001</v>
      </c>
      <c r="Y103" s="57">
        <v>7.094594594594593</v>
      </c>
    </row>
    <row r="104" spans="1:25" s="54" customFormat="1">
      <c r="A104" s="47"/>
      <c r="B104" s="58" t="s">
        <v>278</v>
      </c>
      <c r="C104" s="233"/>
      <c r="D104" s="61"/>
      <c r="E104" s="32"/>
      <c r="F104" s="34"/>
      <c r="G104" s="34"/>
      <c r="H104" s="40"/>
      <c r="I104" s="40"/>
      <c r="J104" s="49">
        <v>1.5</v>
      </c>
      <c r="K104" s="64"/>
      <c r="L104" s="34"/>
      <c r="M104" s="34"/>
      <c r="N104" s="56"/>
      <c r="O104" s="95"/>
      <c r="P104" s="40"/>
      <c r="Q104" s="40"/>
      <c r="R104" s="53">
        <v>1750000</v>
      </c>
      <c r="S104" s="53">
        <v>60000</v>
      </c>
      <c r="T104" s="59"/>
      <c r="U104" s="52">
        <v>1.52</v>
      </c>
      <c r="V104" s="52">
        <v>0.23</v>
      </c>
      <c r="W104" s="52">
        <v>1.64</v>
      </c>
      <c r="X104" s="52">
        <v>0.17</v>
      </c>
      <c r="Y104" s="53">
        <v>7.8947368421052557</v>
      </c>
    </row>
    <row r="105" spans="1:25" s="54" customFormat="1">
      <c r="A105" s="47"/>
      <c r="B105" s="58" t="s">
        <v>279</v>
      </c>
      <c r="C105" s="233"/>
      <c r="D105" s="61"/>
      <c r="E105" s="32"/>
      <c r="F105" s="34"/>
      <c r="G105" s="34"/>
      <c r="H105" s="40"/>
      <c r="I105" s="40"/>
      <c r="J105" s="49">
        <v>1.5</v>
      </c>
      <c r="K105" s="64"/>
      <c r="L105" s="34"/>
      <c r="M105" s="34"/>
      <c r="N105" s="56"/>
      <c r="O105" s="95"/>
      <c r="P105" s="40"/>
      <c r="Q105" s="40"/>
      <c r="R105" s="53">
        <v>1840000</v>
      </c>
      <c r="S105" s="53">
        <v>50000</v>
      </c>
      <c r="T105" s="59"/>
      <c r="U105" s="52">
        <v>1.44</v>
      </c>
      <c r="V105" s="52">
        <v>0.22</v>
      </c>
      <c r="W105" s="52">
        <v>1.53</v>
      </c>
      <c r="X105" s="52">
        <v>0.16</v>
      </c>
      <c r="Y105" s="53">
        <v>6.2500000000000053</v>
      </c>
    </row>
    <row r="106" spans="1:25">
      <c r="A106" s="30"/>
      <c r="B106" s="44" t="s">
        <v>280</v>
      </c>
      <c r="C106" s="233"/>
      <c r="D106" s="61">
        <v>-32.82</v>
      </c>
      <c r="E106" s="32">
        <v>135.91</v>
      </c>
      <c r="F106" s="34">
        <v>190</v>
      </c>
      <c r="G106" s="34">
        <v>121</v>
      </c>
      <c r="H106" s="40" t="s">
        <v>267</v>
      </c>
      <c r="I106" s="40" t="s">
        <v>164</v>
      </c>
      <c r="J106" s="45"/>
      <c r="K106" s="64" t="s">
        <v>844</v>
      </c>
      <c r="L106" s="34">
        <v>293</v>
      </c>
      <c r="M106" s="34">
        <v>16</v>
      </c>
      <c r="N106" s="56">
        <v>0.86038700000000001</v>
      </c>
      <c r="O106" s="95" t="str">
        <f>IF(N106&gt;2, "Yes", "No")</f>
        <v>No</v>
      </c>
      <c r="P106" s="40" t="s">
        <v>192</v>
      </c>
      <c r="Q106" s="40" t="s">
        <v>210</v>
      </c>
      <c r="R106" s="57">
        <v>3585000</v>
      </c>
      <c r="S106" s="57">
        <v>100000</v>
      </c>
      <c r="T106" s="40" t="s">
        <v>131</v>
      </c>
      <c r="U106" s="46">
        <v>0.6</v>
      </c>
      <c r="V106" s="46">
        <v>0.11</v>
      </c>
      <c r="W106" s="46">
        <v>0.58499999999999996</v>
      </c>
      <c r="X106" s="46">
        <v>0.08</v>
      </c>
      <c r="Y106" s="57">
        <v>-2.5000000000000022</v>
      </c>
    </row>
    <row r="107" spans="1:25" s="54" customFormat="1">
      <c r="A107" s="47"/>
      <c r="B107" s="58" t="s">
        <v>280</v>
      </c>
      <c r="C107" s="233"/>
      <c r="D107" s="61"/>
      <c r="E107" s="32"/>
      <c r="F107" s="34"/>
      <c r="G107" s="34"/>
      <c r="H107" s="40"/>
      <c r="I107" s="40"/>
      <c r="J107" s="49">
        <v>1.8</v>
      </c>
      <c r="K107" s="64"/>
      <c r="L107" s="34"/>
      <c r="M107" s="34"/>
      <c r="N107" s="56"/>
      <c r="O107" s="95"/>
      <c r="P107" s="40"/>
      <c r="Q107" s="40"/>
      <c r="R107" s="53">
        <v>3640000</v>
      </c>
      <c r="S107" s="53">
        <v>120000</v>
      </c>
      <c r="T107" s="59"/>
      <c r="U107" s="52">
        <v>0.59</v>
      </c>
      <c r="V107" s="52">
        <v>0.11</v>
      </c>
      <c r="W107" s="52">
        <v>0.56999999999999995</v>
      </c>
      <c r="X107" s="52">
        <v>0.08</v>
      </c>
      <c r="Y107" s="53">
        <v>-3.3898305084745797</v>
      </c>
    </row>
    <row r="108" spans="1:25" s="54" customFormat="1">
      <c r="A108" s="47"/>
      <c r="B108" s="58" t="s">
        <v>281</v>
      </c>
      <c r="C108" s="233"/>
      <c r="D108" s="61"/>
      <c r="E108" s="32"/>
      <c r="F108" s="34"/>
      <c r="G108" s="34"/>
      <c r="H108" s="40"/>
      <c r="I108" s="40"/>
      <c r="J108" s="49">
        <v>1.8</v>
      </c>
      <c r="K108" s="64"/>
      <c r="L108" s="34"/>
      <c r="M108" s="34"/>
      <c r="N108" s="56"/>
      <c r="O108" s="95"/>
      <c r="P108" s="40"/>
      <c r="Q108" s="40"/>
      <c r="R108" s="53">
        <v>3530000</v>
      </c>
      <c r="S108" s="53">
        <v>80000</v>
      </c>
      <c r="T108" s="59"/>
      <c r="U108" s="52">
        <v>0.61</v>
      </c>
      <c r="V108" s="52">
        <v>0.11</v>
      </c>
      <c r="W108" s="52">
        <v>0.6</v>
      </c>
      <c r="X108" s="52">
        <v>0.08</v>
      </c>
      <c r="Y108" s="53">
        <v>-1.6393442622950833</v>
      </c>
    </row>
    <row r="109" spans="1:25">
      <c r="A109" s="30"/>
      <c r="B109" s="44" t="s">
        <v>282</v>
      </c>
      <c r="C109" s="233"/>
      <c r="D109" s="61">
        <v>-32.82</v>
      </c>
      <c r="E109" s="32">
        <v>135.91</v>
      </c>
      <c r="F109" s="34">
        <v>190</v>
      </c>
      <c r="G109" s="34">
        <v>121</v>
      </c>
      <c r="H109" s="40" t="s">
        <v>267</v>
      </c>
      <c r="I109" s="40" t="s">
        <v>164</v>
      </c>
      <c r="J109" s="45"/>
      <c r="K109" s="64" t="s">
        <v>844</v>
      </c>
      <c r="L109" s="34">
        <v>293</v>
      </c>
      <c r="M109" s="34">
        <v>16</v>
      </c>
      <c r="N109" s="56">
        <v>0.86038700000000001</v>
      </c>
      <c r="O109" s="95" t="str">
        <f>IF(N109&gt;2, "Yes", "No")</f>
        <v>No</v>
      </c>
      <c r="P109" s="40" t="s">
        <v>192</v>
      </c>
      <c r="Q109" s="40" t="s">
        <v>210</v>
      </c>
      <c r="R109" s="57">
        <v>3550000</v>
      </c>
      <c r="S109" s="57">
        <v>105000</v>
      </c>
      <c r="T109" s="40" t="s">
        <v>131</v>
      </c>
      <c r="U109" s="46">
        <v>0.61</v>
      </c>
      <c r="V109" s="46">
        <v>0.11499999999999999</v>
      </c>
      <c r="W109" s="46">
        <v>0.6</v>
      </c>
      <c r="X109" s="46">
        <v>0.08</v>
      </c>
      <c r="Y109" s="57">
        <v>-1.6393442622950833</v>
      </c>
    </row>
    <row r="110" spans="1:25" s="54" customFormat="1">
      <c r="A110" s="47"/>
      <c r="B110" s="58" t="s">
        <v>282</v>
      </c>
      <c r="C110" s="233"/>
      <c r="D110" s="61"/>
      <c r="E110" s="32"/>
      <c r="F110" s="34"/>
      <c r="G110" s="34"/>
      <c r="H110" s="40"/>
      <c r="I110" s="40"/>
      <c r="J110" s="49">
        <v>1.1000000000000001</v>
      </c>
      <c r="K110" s="64"/>
      <c r="L110" s="34"/>
      <c r="M110" s="34"/>
      <c r="N110" s="56"/>
      <c r="O110" s="95"/>
      <c r="P110" s="40"/>
      <c r="Q110" s="40"/>
      <c r="R110" s="53">
        <v>3600000</v>
      </c>
      <c r="S110" s="53">
        <v>110000</v>
      </c>
      <c r="T110" s="59"/>
      <c r="U110" s="52">
        <v>0.6</v>
      </c>
      <c r="V110" s="52">
        <v>0.11</v>
      </c>
      <c r="W110" s="52">
        <v>0.59</v>
      </c>
      <c r="X110" s="52">
        <v>0.08</v>
      </c>
      <c r="Y110" s="53">
        <v>-1.6666666666666683</v>
      </c>
    </row>
    <row r="111" spans="1:25" s="54" customFormat="1">
      <c r="A111" s="47"/>
      <c r="B111" s="58" t="s">
        <v>283</v>
      </c>
      <c r="C111" s="233"/>
      <c r="D111" s="61"/>
      <c r="E111" s="32"/>
      <c r="F111" s="34"/>
      <c r="G111" s="34"/>
      <c r="H111" s="40"/>
      <c r="I111" s="40"/>
      <c r="J111" s="49">
        <v>1.1000000000000001</v>
      </c>
      <c r="K111" s="64"/>
      <c r="L111" s="34"/>
      <c r="M111" s="34"/>
      <c r="N111" s="56"/>
      <c r="O111" s="95"/>
      <c r="P111" s="40"/>
      <c r="Q111" s="40"/>
      <c r="R111" s="53">
        <v>3500000</v>
      </c>
      <c r="S111" s="53">
        <v>100000</v>
      </c>
      <c r="T111" s="59"/>
      <c r="U111" s="52">
        <v>0.62</v>
      </c>
      <c r="V111" s="52">
        <v>0.12</v>
      </c>
      <c r="W111" s="52">
        <v>0.61</v>
      </c>
      <c r="X111" s="52">
        <v>0.08</v>
      </c>
      <c r="Y111" s="53">
        <v>-1.6129032258064528</v>
      </c>
    </row>
    <row r="112" spans="1:25">
      <c r="A112" s="30"/>
      <c r="B112" s="60" t="s">
        <v>284</v>
      </c>
      <c r="C112" s="233"/>
      <c r="D112" s="61">
        <v>-32.82</v>
      </c>
      <c r="E112" s="32">
        <v>135.91</v>
      </c>
      <c r="F112" s="34">
        <v>190</v>
      </c>
      <c r="G112" s="34">
        <v>121</v>
      </c>
      <c r="H112" s="40" t="s">
        <v>267</v>
      </c>
      <c r="I112" s="40" t="s">
        <v>164</v>
      </c>
      <c r="J112" s="36">
        <v>0.8</v>
      </c>
      <c r="K112" s="64" t="s">
        <v>844</v>
      </c>
      <c r="L112" s="34">
        <v>293</v>
      </c>
      <c r="M112" s="34">
        <v>16</v>
      </c>
      <c r="N112" s="56">
        <v>0.86038700000000001</v>
      </c>
      <c r="O112" s="95" t="str">
        <f>IF(N112&gt;2, "Yes", "No")</f>
        <v>No</v>
      </c>
      <c r="P112" s="40" t="s">
        <v>192</v>
      </c>
      <c r="Q112" s="40" t="s">
        <v>210</v>
      </c>
      <c r="R112" s="34">
        <v>3600000</v>
      </c>
      <c r="S112" s="34">
        <v>110000</v>
      </c>
      <c r="T112" s="40" t="s">
        <v>131</v>
      </c>
      <c r="U112" s="42">
        <v>0.6</v>
      </c>
      <c r="V112" s="42">
        <v>0.11</v>
      </c>
      <c r="W112" s="42">
        <v>0.59</v>
      </c>
      <c r="X112" s="42">
        <v>0.08</v>
      </c>
      <c r="Y112" s="34">
        <v>-1.6666666666666683</v>
      </c>
    </row>
    <row r="113" spans="1:25">
      <c r="A113" s="30"/>
      <c r="B113" s="44" t="s">
        <v>285</v>
      </c>
      <c r="C113" s="232" t="s">
        <v>286</v>
      </c>
      <c r="D113" s="61">
        <v>-32.82</v>
      </c>
      <c r="E113" s="32">
        <v>135.91</v>
      </c>
      <c r="F113" s="34">
        <v>150</v>
      </c>
      <c r="G113" s="34">
        <v>121</v>
      </c>
      <c r="H113" s="40" t="s">
        <v>267</v>
      </c>
      <c r="I113" s="40" t="s">
        <v>164</v>
      </c>
      <c r="J113" s="45"/>
      <c r="K113" s="64" t="s">
        <v>862</v>
      </c>
      <c r="L113" s="34">
        <v>293</v>
      </c>
      <c r="M113" s="34">
        <v>16</v>
      </c>
      <c r="N113" s="56">
        <v>0.86038700000000001</v>
      </c>
      <c r="O113" s="95" t="str">
        <f>IF(N113&gt;2, "Yes", "No")</f>
        <v>No</v>
      </c>
      <c r="P113" s="40" t="s">
        <v>192</v>
      </c>
      <c r="Q113" s="40" t="s">
        <v>210</v>
      </c>
      <c r="R113" s="57">
        <v>4365000</v>
      </c>
      <c r="S113" s="57">
        <v>120000</v>
      </c>
      <c r="T113" s="40" t="s">
        <v>131</v>
      </c>
      <c r="U113" s="46">
        <v>0.42</v>
      </c>
      <c r="V113" s="46">
        <v>0.09</v>
      </c>
      <c r="W113" s="46">
        <v>0.4</v>
      </c>
      <c r="X113" s="46">
        <v>0.06</v>
      </c>
      <c r="Y113" s="57">
        <v>-4.761904761904753</v>
      </c>
    </row>
    <row r="114" spans="1:25" s="54" customFormat="1">
      <c r="A114" s="47"/>
      <c r="B114" s="58" t="s">
        <v>285</v>
      </c>
      <c r="C114" s="233"/>
      <c r="D114" s="61"/>
      <c r="E114" s="32"/>
      <c r="F114" s="34"/>
      <c r="G114" s="34"/>
      <c r="H114" s="40"/>
      <c r="I114" s="40"/>
      <c r="J114" s="49">
        <v>1.3</v>
      </c>
      <c r="K114" s="64"/>
      <c r="L114" s="34"/>
      <c r="M114" s="34"/>
      <c r="N114" s="56"/>
      <c r="O114" s="95"/>
      <c r="P114" s="40"/>
      <c r="Q114" s="40"/>
      <c r="R114" s="53">
        <v>4310000</v>
      </c>
      <c r="S114" s="53">
        <v>130000</v>
      </c>
      <c r="T114" s="59"/>
      <c r="U114" s="52">
        <v>0.43</v>
      </c>
      <c r="V114" s="52">
        <v>0.09</v>
      </c>
      <c r="W114" s="52">
        <v>0.41</v>
      </c>
      <c r="X114" s="52">
        <v>0.06</v>
      </c>
      <c r="Y114" s="53">
        <v>-4.6511627906976782</v>
      </c>
    </row>
    <row r="115" spans="1:25" s="54" customFormat="1">
      <c r="A115" s="47"/>
      <c r="B115" s="58" t="s">
        <v>287</v>
      </c>
      <c r="C115" s="233"/>
      <c r="D115" s="61"/>
      <c r="E115" s="32"/>
      <c r="F115" s="34"/>
      <c r="G115" s="34"/>
      <c r="H115" s="40"/>
      <c r="I115" s="40"/>
      <c r="J115" s="49">
        <v>1.3</v>
      </c>
      <c r="K115" s="64"/>
      <c r="L115" s="34"/>
      <c r="M115" s="34"/>
      <c r="N115" s="56"/>
      <c r="O115" s="95"/>
      <c r="P115" s="40"/>
      <c r="Q115" s="40"/>
      <c r="R115" s="53">
        <v>4420000</v>
      </c>
      <c r="S115" s="53">
        <v>110000</v>
      </c>
      <c r="T115" s="59"/>
      <c r="U115" s="52">
        <v>0.41</v>
      </c>
      <c r="V115" s="52">
        <v>0.09</v>
      </c>
      <c r="W115" s="52">
        <v>0.39</v>
      </c>
      <c r="X115" s="52">
        <v>0.06</v>
      </c>
      <c r="Y115" s="53">
        <v>-4.8780487804877959</v>
      </c>
    </row>
    <row r="116" spans="1:25">
      <c r="A116" s="30"/>
      <c r="B116" s="44" t="s">
        <v>288</v>
      </c>
      <c r="C116" s="233"/>
      <c r="D116" s="61">
        <v>-32.82</v>
      </c>
      <c r="E116" s="32">
        <v>135.91</v>
      </c>
      <c r="F116" s="34">
        <v>150</v>
      </c>
      <c r="G116" s="34">
        <v>121</v>
      </c>
      <c r="H116" s="40" t="s">
        <v>267</v>
      </c>
      <c r="I116" s="40" t="s">
        <v>164</v>
      </c>
      <c r="J116" s="45"/>
      <c r="K116" s="64" t="s">
        <v>862</v>
      </c>
      <c r="L116" s="34">
        <v>293</v>
      </c>
      <c r="M116" s="34">
        <v>16</v>
      </c>
      <c r="N116" s="56">
        <v>0.86038700000000001</v>
      </c>
      <c r="O116" s="95" t="str">
        <f>IF(N116&gt;2, "Yes", "No")</f>
        <v>No</v>
      </c>
      <c r="P116" s="40" t="s">
        <v>192</v>
      </c>
      <c r="Q116" s="40" t="s">
        <v>210</v>
      </c>
      <c r="R116" s="57">
        <v>3985000</v>
      </c>
      <c r="S116" s="57">
        <v>110000</v>
      </c>
      <c r="T116" s="40" t="s">
        <v>131</v>
      </c>
      <c r="U116" s="46">
        <v>0.48</v>
      </c>
      <c r="V116" s="46">
        <v>0.1</v>
      </c>
      <c r="W116" s="46">
        <v>0.46</v>
      </c>
      <c r="X116" s="46">
        <v>7.0000000000000007E-2</v>
      </c>
      <c r="Y116" s="57">
        <v>-4.166666666666659</v>
      </c>
    </row>
    <row r="117" spans="1:25" s="54" customFormat="1">
      <c r="A117" s="47"/>
      <c r="B117" s="58" t="s">
        <v>288</v>
      </c>
      <c r="C117" s="233"/>
      <c r="D117" s="61"/>
      <c r="E117" s="32"/>
      <c r="F117" s="34"/>
      <c r="G117" s="34"/>
      <c r="H117" s="40"/>
      <c r="I117" s="40"/>
      <c r="J117" s="49">
        <v>2</v>
      </c>
      <c r="K117" s="64"/>
      <c r="L117" s="34"/>
      <c r="M117" s="34"/>
      <c r="N117" s="56"/>
      <c r="O117" s="95"/>
      <c r="P117" s="40"/>
      <c r="Q117" s="40"/>
      <c r="R117" s="53">
        <v>3980000</v>
      </c>
      <c r="S117" s="53">
        <v>110000</v>
      </c>
      <c r="T117" s="59"/>
      <c r="U117" s="52">
        <v>0.48</v>
      </c>
      <c r="V117" s="52">
        <v>0.1</v>
      </c>
      <c r="W117" s="52">
        <v>0.46</v>
      </c>
      <c r="X117" s="52">
        <v>7.0000000000000007E-2</v>
      </c>
      <c r="Y117" s="53">
        <v>-4.166666666666659</v>
      </c>
    </row>
    <row r="118" spans="1:25" s="54" customFormat="1">
      <c r="A118" s="47"/>
      <c r="B118" s="58" t="s">
        <v>289</v>
      </c>
      <c r="C118" s="233"/>
      <c r="D118" s="61"/>
      <c r="E118" s="32"/>
      <c r="F118" s="34"/>
      <c r="G118" s="34"/>
      <c r="H118" s="40"/>
      <c r="I118" s="40"/>
      <c r="J118" s="49">
        <v>2</v>
      </c>
      <c r="K118" s="64"/>
      <c r="L118" s="34"/>
      <c r="M118" s="34"/>
      <c r="N118" s="56"/>
      <c r="O118" s="95"/>
      <c r="P118" s="40"/>
      <c r="Q118" s="40"/>
      <c r="R118" s="53">
        <v>3990000</v>
      </c>
      <c r="S118" s="53">
        <v>110000</v>
      </c>
      <c r="T118" s="59"/>
      <c r="U118" s="52">
        <v>0.48</v>
      </c>
      <c r="V118" s="52">
        <v>0.1</v>
      </c>
      <c r="W118" s="52">
        <v>0.46</v>
      </c>
      <c r="X118" s="52">
        <v>7.0000000000000007E-2</v>
      </c>
      <c r="Y118" s="53">
        <v>-4.166666666666659</v>
      </c>
    </row>
    <row r="119" spans="1:25">
      <c r="A119" s="30"/>
      <c r="B119" s="44" t="s">
        <v>290</v>
      </c>
      <c r="C119" s="233"/>
      <c r="D119" s="61">
        <v>-32.82</v>
      </c>
      <c r="E119" s="32">
        <v>135.91</v>
      </c>
      <c r="F119" s="34">
        <v>150</v>
      </c>
      <c r="G119" s="34">
        <v>121</v>
      </c>
      <c r="H119" s="40" t="s">
        <v>267</v>
      </c>
      <c r="I119" s="40" t="s">
        <v>164</v>
      </c>
      <c r="J119" s="45"/>
      <c r="K119" s="64" t="s">
        <v>863</v>
      </c>
      <c r="L119" s="34">
        <v>293</v>
      </c>
      <c r="M119" s="34">
        <v>16</v>
      </c>
      <c r="N119" s="56">
        <v>0.86038700000000001</v>
      </c>
      <c r="O119" s="95" t="str">
        <f>IF(N119&gt;2, "Yes", "No")</f>
        <v>No</v>
      </c>
      <c r="P119" s="40" t="s">
        <v>192</v>
      </c>
      <c r="Q119" s="40" t="s">
        <v>210</v>
      </c>
      <c r="R119" s="57">
        <v>4250000</v>
      </c>
      <c r="S119" s="57">
        <v>110000</v>
      </c>
      <c r="T119" s="40" t="s">
        <v>131</v>
      </c>
      <c r="U119" s="46">
        <v>0.44</v>
      </c>
      <c r="V119" s="46">
        <v>0.09</v>
      </c>
      <c r="W119" s="46">
        <v>0.42</v>
      </c>
      <c r="X119" s="46">
        <v>6.5000000000000002E-2</v>
      </c>
      <c r="Y119" s="57">
        <v>-4.5454545454545494</v>
      </c>
    </row>
    <row r="120" spans="1:25" s="54" customFormat="1">
      <c r="A120" s="47"/>
      <c r="B120" s="58" t="s">
        <v>290</v>
      </c>
      <c r="C120" s="233"/>
      <c r="D120" s="61"/>
      <c r="E120" s="32"/>
      <c r="F120" s="34"/>
      <c r="G120" s="34"/>
      <c r="H120" s="40"/>
      <c r="I120" s="40"/>
      <c r="J120" s="49">
        <v>1</v>
      </c>
      <c r="K120" s="64"/>
      <c r="L120" s="34"/>
      <c r="M120" s="34"/>
      <c r="N120" s="56"/>
      <c r="O120" s="95"/>
      <c r="P120" s="40"/>
      <c r="Q120" s="40"/>
      <c r="R120" s="53">
        <v>4240000</v>
      </c>
      <c r="S120" s="53">
        <v>120000</v>
      </c>
      <c r="T120" s="59"/>
      <c r="U120" s="52">
        <v>0.44</v>
      </c>
      <c r="V120" s="52">
        <v>0.09</v>
      </c>
      <c r="W120" s="52">
        <v>0.42</v>
      </c>
      <c r="X120" s="52">
        <v>7.0000000000000007E-2</v>
      </c>
      <c r="Y120" s="53">
        <v>-4.5454545454545494</v>
      </c>
    </row>
    <row r="121" spans="1:25" s="54" customFormat="1">
      <c r="A121" s="47"/>
      <c r="B121" s="58" t="s">
        <v>291</v>
      </c>
      <c r="C121" s="233"/>
      <c r="D121" s="61"/>
      <c r="E121" s="32"/>
      <c r="F121" s="34"/>
      <c r="G121" s="34"/>
      <c r="H121" s="40"/>
      <c r="I121" s="40"/>
      <c r="J121" s="49">
        <v>1</v>
      </c>
      <c r="K121" s="64"/>
      <c r="L121" s="34"/>
      <c r="M121" s="34"/>
      <c r="N121" s="56"/>
      <c r="O121" s="95"/>
      <c r="P121" s="40"/>
      <c r="Q121" s="40"/>
      <c r="R121" s="53">
        <v>4260000</v>
      </c>
      <c r="S121" s="53">
        <v>100000</v>
      </c>
      <c r="T121" s="59"/>
      <c r="U121" s="52">
        <v>0.44</v>
      </c>
      <c r="V121" s="52">
        <v>0.09</v>
      </c>
      <c r="W121" s="52">
        <v>0.42</v>
      </c>
      <c r="X121" s="52">
        <v>0.06</v>
      </c>
      <c r="Y121" s="53">
        <v>-4.5454545454545494</v>
      </c>
    </row>
    <row r="122" spans="1:25">
      <c r="A122" s="30"/>
      <c r="B122" s="44" t="s">
        <v>292</v>
      </c>
      <c r="C122" s="233"/>
      <c r="D122" s="61">
        <v>-32.82</v>
      </c>
      <c r="E122" s="32">
        <v>135.91</v>
      </c>
      <c r="F122" s="34">
        <v>150</v>
      </c>
      <c r="G122" s="34">
        <v>121</v>
      </c>
      <c r="H122" s="40" t="s">
        <v>267</v>
      </c>
      <c r="I122" s="40" t="s">
        <v>164</v>
      </c>
      <c r="J122" s="45"/>
      <c r="K122" s="64" t="s">
        <v>863</v>
      </c>
      <c r="L122" s="34">
        <v>293</v>
      </c>
      <c r="M122" s="34">
        <v>16</v>
      </c>
      <c r="N122" s="56">
        <v>0.86038700000000001</v>
      </c>
      <c r="O122" s="95" t="str">
        <f>IF(N122&gt;2, "Yes", "No")</f>
        <v>No</v>
      </c>
      <c r="P122" s="40" t="s">
        <v>192</v>
      </c>
      <c r="Q122" s="40" t="s">
        <v>210</v>
      </c>
      <c r="R122" s="57">
        <v>4035000</v>
      </c>
      <c r="S122" s="57">
        <v>115000</v>
      </c>
      <c r="T122" s="40" t="s">
        <v>131</v>
      </c>
      <c r="U122" s="46">
        <v>0.47</v>
      </c>
      <c r="V122" s="46">
        <v>0.1</v>
      </c>
      <c r="W122" s="46">
        <v>0.45</v>
      </c>
      <c r="X122" s="46">
        <v>7.0000000000000007E-2</v>
      </c>
      <c r="Y122" s="57">
        <v>-4.2553191489361621</v>
      </c>
    </row>
    <row r="123" spans="1:25" s="54" customFormat="1">
      <c r="A123" s="47"/>
      <c r="B123" s="58" t="s">
        <v>292</v>
      </c>
      <c r="C123" s="233"/>
      <c r="D123" s="61"/>
      <c r="E123" s="32"/>
      <c r="F123" s="34"/>
      <c r="G123" s="34"/>
      <c r="H123" s="40"/>
      <c r="I123" s="40"/>
      <c r="J123" s="49">
        <v>1.5</v>
      </c>
      <c r="K123" s="64"/>
      <c r="L123" s="34"/>
      <c r="M123" s="34"/>
      <c r="N123" s="56"/>
      <c r="O123" s="95"/>
      <c r="P123" s="40"/>
      <c r="Q123" s="40"/>
      <c r="R123" s="53">
        <v>4050000</v>
      </c>
      <c r="S123" s="53">
        <v>110000</v>
      </c>
      <c r="T123" s="59"/>
      <c r="U123" s="52">
        <v>0.47</v>
      </c>
      <c r="V123" s="52">
        <v>0.1</v>
      </c>
      <c r="W123" s="52">
        <v>0.45</v>
      </c>
      <c r="X123" s="52">
        <v>7.0000000000000007E-2</v>
      </c>
      <c r="Y123" s="53">
        <v>-4.2553191489361621</v>
      </c>
    </row>
    <row r="124" spans="1:25" s="54" customFormat="1">
      <c r="A124" s="47"/>
      <c r="B124" s="58" t="s">
        <v>293</v>
      </c>
      <c r="C124" s="233"/>
      <c r="D124" s="61"/>
      <c r="E124" s="32"/>
      <c r="F124" s="34"/>
      <c r="G124" s="34"/>
      <c r="H124" s="40"/>
      <c r="I124" s="40"/>
      <c r="J124" s="49">
        <v>3</v>
      </c>
      <c r="K124" s="64"/>
      <c r="L124" s="34"/>
      <c r="M124" s="34"/>
      <c r="N124" s="56"/>
      <c r="O124" s="95"/>
      <c r="P124" s="40"/>
      <c r="Q124" s="40"/>
      <c r="R124" s="53">
        <v>4020000</v>
      </c>
      <c r="S124" s="53">
        <v>120000</v>
      </c>
      <c r="T124" s="59"/>
      <c r="U124" s="52">
        <v>0.47</v>
      </c>
      <c r="V124" s="52">
        <v>0.1</v>
      </c>
      <c r="W124" s="52">
        <v>0.45</v>
      </c>
      <c r="X124" s="52">
        <v>7.0000000000000007E-2</v>
      </c>
      <c r="Y124" s="53">
        <v>-4.2553191489361621</v>
      </c>
    </row>
    <row r="125" spans="1:25">
      <c r="A125" s="30"/>
      <c r="B125" s="44" t="s">
        <v>294</v>
      </c>
      <c r="C125" s="233"/>
      <c r="D125" s="61">
        <v>-32.82</v>
      </c>
      <c r="E125" s="32">
        <v>135.91</v>
      </c>
      <c r="F125" s="34">
        <v>150</v>
      </c>
      <c r="G125" s="34">
        <v>121</v>
      </c>
      <c r="H125" s="40" t="s">
        <v>267</v>
      </c>
      <c r="I125" s="40" t="s">
        <v>164</v>
      </c>
      <c r="J125" s="45"/>
      <c r="K125" s="64" t="s">
        <v>864</v>
      </c>
      <c r="L125" s="34">
        <v>293</v>
      </c>
      <c r="M125" s="34">
        <v>16</v>
      </c>
      <c r="N125" s="56">
        <v>0.86038700000000001</v>
      </c>
      <c r="O125" s="95" t="str">
        <f>IF(N125&gt;2, "Yes", "No")</f>
        <v>No</v>
      </c>
      <c r="P125" s="40" t="s">
        <v>192</v>
      </c>
      <c r="Q125" s="40" t="s">
        <v>210</v>
      </c>
      <c r="R125" s="57">
        <v>2110000</v>
      </c>
      <c r="S125" s="57">
        <v>55000</v>
      </c>
      <c r="T125" s="40" t="s">
        <v>131</v>
      </c>
      <c r="U125" s="46">
        <v>1.17</v>
      </c>
      <c r="V125" s="46">
        <v>0.185</v>
      </c>
      <c r="W125" s="46">
        <v>1.23</v>
      </c>
      <c r="X125" s="46">
        <v>0.13500000000000001</v>
      </c>
      <c r="Y125" s="57">
        <v>5.1282051282051331</v>
      </c>
    </row>
    <row r="126" spans="1:25" s="54" customFormat="1">
      <c r="A126" s="47"/>
      <c r="B126" s="58" t="s">
        <v>294</v>
      </c>
      <c r="C126" s="233"/>
      <c r="D126" s="61"/>
      <c r="E126" s="32"/>
      <c r="F126" s="34"/>
      <c r="G126" s="34"/>
      <c r="H126" s="40"/>
      <c r="I126" s="40"/>
      <c r="J126" s="49">
        <v>1.5</v>
      </c>
      <c r="K126" s="64"/>
      <c r="L126" s="34"/>
      <c r="M126" s="34"/>
      <c r="N126" s="56"/>
      <c r="O126" s="95"/>
      <c r="P126" s="40"/>
      <c r="Q126" s="40"/>
      <c r="R126" s="53">
        <v>2100000</v>
      </c>
      <c r="S126" s="53">
        <v>60000</v>
      </c>
      <c r="T126" s="59"/>
      <c r="U126" s="52">
        <v>1.17</v>
      </c>
      <c r="V126" s="52">
        <v>0.19</v>
      </c>
      <c r="W126" s="52">
        <v>1.24</v>
      </c>
      <c r="X126" s="52">
        <v>0.14000000000000001</v>
      </c>
      <c r="Y126" s="53">
        <v>5.9829059829059883</v>
      </c>
    </row>
    <row r="127" spans="1:25" s="54" customFormat="1">
      <c r="A127" s="47"/>
      <c r="B127" s="58" t="s">
        <v>295</v>
      </c>
      <c r="C127" s="233"/>
      <c r="D127" s="61"/>
      <c r="E127" s="32"/>
      <c r="F127" s="34"/>
      <c r="G127" s="34"/>
      <c r="H127" s="40"/>
      <c r="I127" s="40"/>
      <c r="J127" s="49">
        <v>1.5</v>
      </c>
      <c r="K127" s="64"/>
      <c r="L127" s="34"/>
      <c r="M127" s="34"/>
      <c r="N127" s="56"/>
      <c r="O127" s="95"/>
      <c r="P127" s="40"/>
      <c r="Q127" s="40"/>
      <c r="R127" s="53">
        <v>2120000</v>
      </c>
      <c r="S127" s="53">
        <v>50000</v>
      </c>
      <c r="T127" s="59"/>
      <c r="U127" s="52">
        <v>1.17</v>
      </c>
      <c r="V127" s="52">
        <v>0.18</v>
      </c>
      <c r="W127" s="52">
        <v>1.22</v>
      </c>
      <c r="X127" s="52">
        <v>0.13</v>
      </c>
      <c r="Y127" s="53">
        <v>4.2735042735042779</v>
      </c>
    </row>
    <row r="128" spans="1:25">
      <c r="A128" s="30"/>
      <c r="B128" s="44" t="s">
        <v>296</v>
      </c>
      <c r="C128" s="233"/>
      <c r="D128" s="61">
        <v>-32.82</v>
      </c>
      <c r="E128" s="32">
        <v>135.91</v>
      </c>
      <c r="F128" s="34">
        <v>150</v>
      </c>
      <c r="G128" s="34">
        <v>121</v>
      </c>
      <c r="H128" s="40" t="s">
        <v>267</v>
      </c>
      <c r="I128" s="40" t="s">
        <v>164</v>
      </c>
      <c r="J128" s="45"/>
      <c r="K128" s="64" t="s">
        <v>864</v>
      </c>
      <c r="L128" s="34">
        <v>293</v>
      </c>
      <c r="M128" s="34">
        <v>16</v>
      </c>
      <c r="N128" s="56">
        <v>0.86038700000000001</v>
      </c>
      <c r="O128" s="95" t="str">
        <f>IF(N128&gt;2, "Yes", "No")</f>
        <v>No</v>
      </c>
      <c r="P128" s="40" t="s">
        <v>192</v>
      </c>
      <c r="Q128" s="40" t="s">
        <v>210</v>
      </c>
      <c r="R128" s="57">
        <v>2330000</v>
      </c>
      <c r="S128" s="57">
        <v>65000</v>
      </c>
      <c r="T128" s="40" t="s">
        <v>131</v>
      </c>
      <c r="U128" s="46">
        <v>1.03</v>
      </c>
      <c r="V128" s="46">
        <v>0.17</v>
      </c>
      <c r="W128" s="46">
        <v>1.07</v>
      </c>
      <c r="X128" s="46">
        <v>0.12</v>
      </c>
      <c r="Y128" s="57">
        <v>3.8834951456310711</v>
      </c>
    </row>
    <row r="129" spans="1:25" s="54" customFormat="1">
      <c r="A129" s="47"/>
      <c r="B129" s="58" t="s">
        <v>296</v>
      </c>
      <c r="C129" s="233"/>
      <c r="D129" s="61"/>
      <c r="E129" s="32"/>
      <c r="F129" s="34"/>
      <c r="G129" s="34"/>
      <c r="H129" s="40"/>
      <c r="I129" s="40"/>
      <c r="J129" s="49">
        <v>1.7</v>
      </c>
      <c r="K129" s="64"/>
      <c r="L129" s="34"/>
      <c r="M129" s="34"/>
      <c r="N129" s="56"/>
      <c r="O129" s="95"/>
      <c r="P129" s="40"/>
      <c r="Q129" s="40"/>
      <c r="R129" s="53">
        <v>2330000</v>
      </c>
      <c r="S129" s="53">
        <v>70000</v>
      </c>
      <c r="T129" s="59"/>
      <c r="U129" s="52">
        <v>1.03</v>
      </c>
      <c r="V129" s="52">
        <v>0.17</v>
      </c>
      <c r="W129" s="52">
        <v>1.07</v>
      </c>
      <c r="X129" s="52">
        <v>0.12</v>
      </c>
      <c r="Y129" s="53">
        <v>3.8834951456310711</v>
      </c>
    </row>
    <row r="130" spans="1:25" s="54" customFormat="1">
      <c r="A130" s="47"/>
      <c r="B130" s="58" t="s">
        <v>297</v>
      </c>
      <c r="C130" s="233"/>
      <c r="D130" s="61"/>
      <c r="E130" s="32"/>
      <c r="F130" s="34"/>
      <c r="G130" s="34"/>
      <c r="H130" s="40"/>
      <c r="I130" s="40"/>
      <c r="J130" s="49">
        <v>1.7</v>
      </c>
      <c r="K130" s="64"/>
      <c r="L130" s="34"/>
      <c r="M130" s="34"/>
      <c r="N130" s="56"/>
      <c r="O130" s="95"/>
      <c r="P130" s="40"/>
      <c r="Q130" s="40"/>
      <c r="R130" s="53">
        <v>2330000</v>
      </c>
      <c r="S130" s="53">
        <v>60000</v>
      </c>
      <c r="T130" s="59"/>
      <c r="U130" s="52">
        <v>1.03</v>
      </c>
      <c r="V130" s="52">
        <v>0.17</v>
      </c>
      <c r="W130" s="52">
        <v>1.07</v>
      </c>
      <c r="X130" s="52">
        <v>0.12</v>
      </c>
      <c r="Y130" s="53">
        <v>3.8834951456310711</v>
      </c>
    </row>
    <row r="131" spans="1:25">
      <c r="A131" s="30"/>
      <c r="B131" s="60" t="s">
        <v>298</v>
      </c>
      <c r="C131" s="233"/>
      <c r="D131" s="61">
        <v>-32.82</v>
      </c>
      <c r="E131" s="32">
        <v>135.91</v>
      </c>
      <c r="F131" s="34">
        <v>145</v>
      </c>
      <c r="G131" s="34">
        <v>121</v>
      </c>
      <c r="H131" s="40" t="s">
        <v>267</v>
      </c>
      <c r="I131" s="40" t="s">
        <v>164</v>
      </c>
      <c r="J131" s="36">
        <v>1.5</v>
      </c>
      <c r="K131" s="64" t="s">
        <v>862</v>
      </c>
      <c r="L131" s="34">
        <v>293</v>
      </c>
      <c r="M131" s="34">
        <v>16</v>
      </c>
      <c r="N131" s="56">
        <v>0.86038700000000001</v>
      </c>
      <c r="O131" s="95" t="str">
        <f>IF(N131&gt;2, "Yes", "No")</f>
        <v>No</v>
      </c>
      <c r="P131" s="40" t="s">
        <v>192</v>
      </c>
      <c r="Q131" s="40" t="s">
        <v>210</v>
      </c>
      <c r="R131" s="34">
        <v>4660000</v>
      </c>
      <c r="S131" s="34">
        <v>160000</v>
      </c>
      <c r="T131" s="40" t="s">
        <v>131</v>
      </c>
      <c r="U131" s="42">
        <v>0.37</v>
      </c>
      <c r="V131" s="42">
        <v>0.09</v>
      </c>
      <c r="W131" s="42">
        <v>0.35</v>
      </c>
      <c r="X131" s="42">
        <v>0.06</v>
      </c>
      <c r="Y131" s="34">
        <v>-5.4054054054054106</v>
      </c>
    </row>
    <row r="132" spans="1:25">
      <c r="A132" s="30"/>
      <c r="B132" s="60" t="s">
        <v>299</v>
      </c>
      <c r="C132" s="233"/>
      <c r="D132" s="61">
        <v>-32.82</v>
      </c>
      <c r="E132" s="32">
        <v>135.91</v>
      </c>
      <c r="F132" s="34">
        <v>140</v>
      </c>
      <c r="G132" s="34">
        <v>121</v>
      </c>
      <c r="H132" s="40" t="s">
        <v>267</v>
      </c>
      <c r="I132" s="40" t="s">
        <v>164</v>
      </c>
      <c r="J132" s="36">
        <v>1.3</v>
      </c>
      <c r="K132" s="64" t="s">
        <v>862</v>
      </c>
      <c r="L132" s="34">
        <v>293</v>
      </c>
      <c r="M132" s="34">
        <v>16</v>
      </c>
      <c r="N132" s="56">
        <v>0.86038700000000001</v>
      </c>
      <c r="O132" s="95" t="str">
        <f>IF(N132&gt;2, "Yes", "No")</f>
        <v>No</v>
      </c>
      <c r="P132" s="40" t="s">
        <v>192</v>
      </c>
      <c r="Q132" s="40" t="s">
        <v>210</v>
      </c>
      <c r="R132" s="34">
        <v>4690000</v>
      </c>
      <c r="S132" s="34">
        <v>210000</v>
      </c>
      <c r="T132" s="40" t="s">
        <v>131</v>
      </c>
      <c r="U132" s="42">
        <v>0.37</v>
      </c>
      <c r="V132" s="42">
        <v>0.09</v>
      </c>
      <c r="W132" s="42">
        <v>0.34</v>
      </c>
      <c r="X132" s="42">
        <v>0.06</v>
      </c>
      <c r="Y132" s="34">
        <v>-8.1081081081080999</v>
      </c>
    </row>
    <row r="133" spans="1:25">
      <c r="A133" s="30"/>
      <c r="B133" s="60" t="s">
        <v>300</v>
      </c>
      <c r="C133" s="233"/>
      <c r="D133" s="61">
        <v>-32.82</v>
      </c>
      <c r="E133" s="32">
        <v>135.91</v>
      </c>
      <c r="F133" s="34">
        <v>135</v>
      </c>
      <c r="G133" s="34">
        <v>121</v>
      </c>
      <c r="H133" s="40" t="s">
        <v>267</v>
      </c>
      <c r="I133" s="40" t="s">
        <v>164</v>
      </c>
      <c r="J133" s="36">
        <v>1.7</v>
      </c>
      <c r="K133" s="64" t="s">
        <v>862</v>
      </c>
      <c r="L133" s="34">
        <v>293</v>
      </c>
      <c r="M133" s="34">
        <v>16</v>
      </c>
      <c r="N133" s="56">
        <v>0.86038700000000001</v>
      </c>
      <c r="O133" s="95" t="str">
        <f>IF(N133&gt;2, "Yes", "No")</f>
        <v>No</v>
      </c>
      <c r="P133" s="40" t="s">
        <v>192</v>
      </c>
      <c r="Q133" s="40" t="s">
        <v>210</v>
      </c>
      <c r="R133" s="34">
        <v>4250000</v>
      </c>
      <c r="S133" s="34">
        <v>140000</v>
      </c>
      <c r="T133" s="40" t="s">
        <v>131</v>
      </c>
      <c r="U133" s="42">
        <v>0.43</v>
      </c>
      <c r="V133" s="42">
        <v>0.09</v>
      </c>
      <c r="W133" s="42">
        <v>0.41</v>
      </c>
      <c r="X133" s="42">
        <v>0.06</v>
      </c>
      <c r="Y133" s="34">
        <v>-4.6511627906976782</v>
      </c>
    </row>
    <row r="134" spans="1:25">
      <c r="A134" s="30"/>
      <c r="B134" s="60" t="s">
        <v>301</v>
      </c>
      <c r="C134" s="233"/>
      <c r="D134" s="61">
        <v>-32.82</v>
      </c>
      <c r="E134" s="32">
        <v>135.91</v>
      </c>
      <c r="F134" s="34">
        <v>130</v>
      </c>
      <c r="G134" s="34">
        <v>121</v>
      </c>
      <c r="H134" s="40" t="s">
        <v>267</v>
      </c>
      <c r="I134" s="40" t="s">
        <v>164</v>
      </c>
      <c r="J134" s="36">
        <v>0.4</v>
      </c>
      <c r="K134" s="64" t="s">
        <v>302</v>
      </c>
      <c r="L134" s="34">
        <v>293</v>
      </c>
      <c r="M134" s="34">
        <v>16</v>
      </c>
      <c r="N134" s="56">
        <v>0.86038700000000001</v>
      </c>
      <c r="O134" s="95" t="str">
        <f>IF(N134&gt;2, "Yes", "No")</f>
        <v>No</v>
      </c>
      <c r="P134" s="40" t="s">
        <v>192</v>
      </c>
      <c r="Q134" s="40" t="s">
        <v>210</v>
      </c>
      <c r="R134" s="34">
        <v>1890000</v>
      </c>
      <c r="S134" s="34">
        <v>70000</v>
      </c>
      <c r="T134" s="40" t="s">
        <v>131</v>
      </c>
      <c r="U134" s="42">
        <v>1.33</v>
      </c>
      <c r="V134" s="42">
        <v>0.21</v>
      </c>
      <c r="W134" s="42">
        <v>1.41</v>
      </c>
      <c r="X134" s="42">
        <v>0.16</v>
      </c>
      <c r="Y134" s="34">
        <v>6.0150375939849514</v>
      </c>
    </row>
    <row r="135" spans="1:25">
      <c r="A135" s="30"/>
      <c r="B135" s="44" t="s">
        <v>303</v>
      </c>
      <c r="C135" s="232" t="s">
        <v>304</v>
      </c>
      <c r="D135" s="61">
        <v>-33</v>
      </c>
      <c r="E135" s="32">
        <v>135.5</v>
      </c>
      <c r="F135" s="34">
        <v>190</v>
      </c>
      <c r="G135" s="34">
        <v>121</v>
      </c>
      <c r="H135" s="40" t="s">
        <v>267</v>
      </c>
      <c r="I135" s="40" t="s">
        <v>164</v>
      </c>
      <c r="J135" s="45"/>
      <c r="K135" s="64" t="s">
        <v>305</v>
      </c>
      <c r="L135" s="34">
        <v>330</v>
      </c>
      <c r="M135" s="34">
        <v>16</v>
      </c>
      <c r="N135" s="56">
        <v>0.86038700000000001</v>
      </c>
      <c r="O135" s="95" t="str">
        <f>IF(N135&gt;2, "Yes", "No")</f>
        <v>No</v>
      </c>
      <c r="P135" s="40" t="s">
        <v>192</v>
      </c>
      <c r="Q135" s="40" t="s">
        <v>210</v>
      </c>
      <c r="R135" s="57">
        <v>3595000</v>
      </c>
      <c r="S135" s="57">
        <v>100000</v>
      </c>
      <c r="T135" s="40" t="s">
        <v>131</v>
      </c>
      <c r="U135" s="46">
        <v>0.59499999999999997</v>
      </c>
      <c r="V135" s="46">
        <v>0.11</v>
      </c>
      <c r="W135" s="46">
        <v>0.58499999999999996</v>
      </c>
      <c r="X135" s="46">
        <v>0.08</v>
      </c>
      <c r="Y135" s="57">
        <v>-1.6806722689075646</v>
      </c>
    </row>
    <row r="136" spans="1:25" s="54" customFormat="1">
      <c r="A136" s="47"/>
      <c r="B136" s="58" t="s">
        <v>303</v>
      </c>
      <c r="C136" s="233"/>
      <c r="D136" s="61"/>
      <c r="E136" s="32"/>
      <c r="F136" s="34"/>
      <c r="G136" s="34"/>
      <c r="H136" s="40"/>
      <c r="I136" s="40"/>
      <c r="J136" s="49">
        <v>2</v>
      </c>
      <c r="K136" s="64"/>
      <c r="L136" s="34"/>
      <c r="M136" s="34"/>
      <c r="N136" s="56"/>
      <c r="O136" s="95"/>
      <c r="P136" s="40"/>
      <c r="Q136" s="40"/>
      <c r="R136" s="53">
        <v>3530000</v>
      </c>
      <c r="S136" s="53">
        <v>90000</v>
      </c>
      <c r="T136" s="59"/>
      <c r="U136" s="52">
        <v>0.61</v>
      </c>
      <c r="V136" s="52">
        <v>0.11</v>
      </c>
      <c r="W136" s="52">
        <v>0.6</v>
      </c>
      <c r="X136" s="52">
        <v>0.08</v>
      </c>
      <c r="Y136" s="53">
        <v>-1.6393442622950833</v>
      </c>
    </row>
    <row r="137" spans="1:25" s="54" customFormat="1">
      <c r="A137" s="47"/>
      <c r="B137" s="58" t="s">
        <v>306</v>
      </c>
      <c r="C137" s="233"/>
      <c r="D137" s="61"/>
      <c r="E137" s="32"/>
      <c r="F137" s="34"/>
      <c r="G137" s="34"/>
      <c r="H137" s="40"/>
      <c r="I137" s="40"/>
      <c r="J137" s="49">
        <v>2</v>
      </c>
      <c r="K137" s="64"/>
      <c r="L137" s="34"/>
      <c r="M137" s="34"/>
      <c r="N137" s="56"/>
      <c r="O137" s="95"/>
      <c r="P137" s="40"/>
      <c r="Q137" s="40"/>
      <c r="R137" s="53">
        <v>3660000</v>
      </c>
      <c r="S137" s="53">
        <v>110000</v>
      </c>
      <c r="T137" s="59"/>
      <c r="U137" s="52">
        <v>0.57999999999999996</v>
      </c>
      <c r="V137" s="52">
        <v>0.11</v>
      </c>
      <c r="W137" s="52">
        <v>0.56999999999999995</v>
      </c>
      <c r="X137" s="52">
        <v>0.08</v>
      </c>
      <c r="Y137" s="53">
        <v>-1.7241379310344844</v>
      </c>
    </row>
    <row r="138" spans="1:25">
      <c r="A138" s="30"/>
      <c r="B138" s="60" t="s">
        <v>307</v>
      </c>
      <c r="C138" s="233"/>
      <c r="D138" s="61">
        <v>-33</v>
      </c>
      <c r="E138" s="32">
        <v>135.5</v>
      </c>
      <c r="F138" s="34">
        <v>200</v>
      </c>
      <c r="G138" s="34">
        <v>121</v>
      </c>
      <c r="H138" s="40" t="s">
        <v>267</v>
      </c>
      <c r="I138" s="40" t="s">
        <v>164</v>
      </c>
      <c r="J138" s="36">
        <v>2.5</v>
      </c>
      <c r="K138" s="64" t="s">
        <v>820</v>
      </c>
      <c r="L138" s="34">
        <v>330</v>
      </c>
      <c r="M138" s="34">
        <v>16</v>
      </c>
      <c r="N138" s="56">
        <v>0.86038700000000001</v>
      </c>
      <c r="O138" s="95" t="str">
        <f t="shared" ref="O138:O144" si="3">IF(N138&gt;2, "Yes", "No")</f>
        <v>No</v>
      </c>
      <c r="P138" s="40" t="s">
        <v>192</v>
      </c>
      <c r="Q138" s="40" t="s">
        <v>210</v>
      </c>
      <c r="R138" s="34">
        <v>3980000</v>
      </c>
      <c r="S138" s="34">
        <v>150000</v>
      </c>
      <c r="T138" s="40" t="s">
        <v>131</v>
      </c>
      <c r="U138" s="42">
        <v>0.51</v>
      </c>
      <c r="V138" s="42">
        <v>0.1</v>
      </c>
      <c r="W138" s="42">
        <v>0.5</v>
      </c>
      <c r="X138" s="42">
        <v>7.0000000000000007E-2</v>
      </c>
      <c r="Y138" s="34">
        <v>-1.9607843137254919</v>
      </c>
    </row>
    <row r="139" spans="1:25">
      <c r="A139" s="30"/>
      <c r="B139" s="60" t="s">
        <v>308</v>
      </c>
      <c r="C139" s="233"/>
      <c r="D139" s="61">
        <v>-33</v>
      </c>
      <c r="E139" s="32">
        <v>135.5</v>
      </c>
      <c r="F139" s="34">
        <v>200</v>
      </c>
      <c r="G139" s="34">
        <v>121</v>
      </c>
      <c r="H139" s="40" t="s">
        <v>267</v>
      </c>
      <c r="I139" s="40" t="s">
        <v>164</v>
      </c>
      <c r="J139" s="36">
        <v>2</v>
      </c>
      <c r="K139" s="64" t="s">
        <v>820</v>
      </c>
      <c r="L139" s="34">
        <v>330</v>
      </c>
      <c r="M139" s="34">
        <v>16</v>
      </c>
      <c r="N139" s="56">
        <v>0.86038700000000001</v>
      </c>
      <c r="O139" s="95" t="str">
        <f t="shared" si="3"/>
        <v>No</v>
      </c>
      <c r="P139" s="40" t="s">
        <v>192</v>
      </c>
      <c r="Q139" s="40" t="s">
        <v>210</v>
      </c>
      <c r="R139" s="34">
        <v>3860000</v>
      </c>
      <c r="S139" s="34">
        <v>110000</v>
      </c>
      <c r="T139" s="40" t="s">
        <v>131</v>
      </c>
      <c r="U139" s="42">
        <v>0.54</v>
      </c>
      <c r="V139" s="42">
        <v>0.11</v>
      </c>
      <c r="W139" s="42">
        <v>0.53</v>
      </c>
      <c r="X139" s="42">
        <v>7.0000000000000007E-2</v>
      </c>
      <c r="Y139" s="34">
        <v>-1.8518518518518534</v>
      </c>
    </row>
    <row r="140" spans="1:25">
      <c r="A140" s="30"/>
      <c r="B140" s="60" t="s">
        <v>309</v>
      </c>
      <c r="C140" s="232" t="s">
        <v>310</v>
      </c>
      <c r="D140" s="61">
        <v>-33</v>
      </c>
      <c r="E140" s="32">
        <v>135.5</v>
      </c>
      <c r="F140" s="34">
        <v>245</v>
      </c>
      <c r="G140" s="34">
        <v>121</v>
      </c>
      <c r="H140" s="40" t="s">
        <v>267</v>
      </c>
      <c r="I140" s="40" t="s">
        <v>164</v>
      </c>
      <c r="J140" s="36">
        <v>2</v>
      </c>
      <c r="K140" s="64" t="s">
        <v>865</v>
      </c>
      <c r="L140" s="34">
        <v>330</v>
      </c>
      <c r="M140" s="34">
        <v>16</v>
      </c>
      <c r="N140" s="56">
        <v>0.86038700000000001</v>
      </c>
      <c r="O140" s="95" t="str">
        <f t="shared" si="3"/>
        <v>No</v>
      </c>
      <c r="P140" s="40" t="s">
        <v>192</v>
      </c>
      <c r="Q140" s="40" t="s">
        <v>210</v>
      </c>
      <c r="R140" s="34">
        <v>2150000</v>
      </c>
      <c r="S140" s="34">
        <v>80000</v>
      </c>
      <c r="T140" s="40" t="s">
        <v>131</v>
      </c>
      <c r="U140" s="42">
        <v>1.25</v>
      </c>
      <c r="V140" s="42">
        <v>0.2</v>
      </c>
      <c r="W140" s="42">
        <v>1.32</v>
      </c>
      <c r="X140" s="42">
        <v>0.15</v>
      </c>
      <c r="Y140" s="34">
        <v>5.600000000000005</v>
      </c>
    </row>
    <row r="141" spans="1:25">
      <c r="A141" s="30"/>
      <c r="B141" s="60" t="s">
        <v>311</v>
      </c>
      <c r="C141" s="232"/>
      <c r="D141" s="61">
        <v>-33</v>
      </c>
      <c r="E141" s="32">
        <v>135.5</v>
      </c>
      <c r="F141" s="34">
        <v>250</v>
      </c>
      <c r="G141" s="34">
        <v>121</v>
      </c>
      <c r="H141" s="40" t="s">
        <v>267</v>
      </c>
      <c r="I141" s="40" t="s">
        <v>164</v>
      </c>
      <c r="J141" s="36">
        <v>1</v>
      </c>
      <c r="K141" s="64" t="s">
        <v>865</v>
      </c>
      <c r="L141" s="34">
        <v>330</v>
      </c>
      <c r="M141" s="34">
        <v>16</v>
      </c>
      <c r="N141" s="56">
        <v>0.86038700000000001</v>
      </c>
      <c r="O141" s="95" t="str">
        <f t="shared" si="3"/>
        <v>No</v>
      </c>
      <c r="P141" s="40" t="s">
        <v>192</v>
      </c>
      <c r="Q141" s="40" t="s">
        <v>210</v>
      </c>
      <c r="R141" s="34">
        <v>2220000</v>
      </c>
      <c r="S141" s="34">
        <v>90000</v>
      </c>
      <c r="T141" s="40" t="s">
        <v>131</v>
      </c>
      <c r="U141" s="42">
        <v>1.22</v>
      </c>
      <c r="V141" s="42">
        <v>0.2</v>
      </c>
      <c r="W141" s="42">
        <v>1.28</v>
      </c>
      <c r="X141" s="42">
        <v>0.15</v>
      </c>
      <c r="Y141" s="34">
        <v>4.9180327868852505</v>
      </c>
    </row>
    <row r="142" spans="1:25">
      <c r="A142" s="30"/>
      <c r="B142" s="60" t="s">
        <v>312</v>
      </c>
      <c r="C142" s="232"/>
      <c r="D142" s="61">
        <v>-33</v>
      </c>
      <c r="E142" s="32">
        <v>135.5</v>
      </c>
      <c r="F142" s="34">
        <v>260</v>
      </c>
      <c r="G142" s="34">
        <v>121</v>
      </c>
      <c r="H142" s="40" t="s">
        <v>267</v>
      </c>
      <c r="I142" s="40" t="s">
        <v>164</v>
      </c>
      <c r="J142" s="36">
        <v>1.5</v>
      </c>
      <c r="K142" s="64" t="s">
        <v>866</v>
      </c>
      <c r="L142" s="34">
        <v>330</v>
      </c>
      <c r="M142" s="34">
        <v>16</v>
      </c>
      <c r="N142" s="56">
        <v>0.86038700000000001</v>
      </c>
      <c r="O142" s="95" t="str">
        <f t="shared" si="3"/>
        <v>No</v>
      </c>
      <c r="P142" s="40" t="s">
        <v>192</v>
      </c>
      <c r="Q142" s="40" t="s">
        <v>210</v>
      </c>
      <c r="R142" s="34">
        <v>4220000</v>
      </c>
      <c r="S142" s="34">
        <v>140000</v>
      </c>
      <c r="T142" s="40" t="s">
        <v>131</v>
      </c>
      <c r="U142" s="42">
        <v>0.51</v>
      </c>
      <c r="V142" s="42">
        <v>0.1</v>
      </c>
      <c r="W142" s="42">
        <v>0.49</v>
      </c>
      <c r="X142" s="42">
        <v>7.0000000000000007E-2</v>
      </c>
      <c r="Y142" s="34">
        <v>-3.9215686274509838</v>
      </c>
    </row>
    <row r="143" spans="1:25">
      <c r="A143" s="30"/>
      <c r="B143" s="60" t="s">
        <v>313</v>
      </c>
      <c r="C143" s="232"/>
      <c r="D143" s="61">
        <v>-33</v>
      </c>
      <c r="E143" s="32">
        <v>135.5</v>
      </c>
      <c r="F143" s="34">
        <v>260</v>
      </c>
      <c r="G143" s="34">
        <v>121</v>
      </c>
      <c r="H143" s="40" t="s">
        <v>267</v>
      </c>
      <c r="I143" s="40" t="s">
        <v>164</v>
      </c>
      <c r="J143" s="36">
        <v>2.5</v>
      </c>
      <c r="K143" s="64" t="s">
        <v>866</v>
      </c>
      <c r="L143" s="34">
        <v>330</v>
      </c>
      <c r="M143" s="34">
        <v>16</v>
      </c>
      <c r="N143" s="56">
        <v>0.86038700000000001</v>
      </c>
      <c r="O143" s="95" t="str">
        <f t="shared" si="3"/>
        <v>No</v>
      </c>
      <c r="P143" s="40" t="s">
        <v>192</v>
      </c>
      <c r="Q143" s="40" t="s">
        <v>210</v>
      </c>
      <c r="R143" s="34">
        <v>4840000</v>
      </c>
      <c r="S143" s="34">
        <v>160000</v>
      </c>
      <c r="T143" s="40" t="s">
        <v>131</v>
      </c>
      <c r="U143" s="42">
        <v>0.41</v>
      </c>
      <c r="V143" s="42">
        <v>0.09</v>
      </c>
      <c r="W143" s="42">
        <v>0.38</v>
      </c>
      <c r="X143" s="42">
        <v>0.06</v>
      </c>
      <c r="Y143" s="34">
        <v>-7.3170731707317014</v>
      </c>
    </row>
    <row r="144" spans="1:25">
      <c r="A144" s="30"/>
      <c r="B144" s="44" t="s">
        <v>314</v>
      </c>
      <c r="C144" s="232" t="s">
        <v>315</v>
      </c>
      <c r="D144" s="61">
        <v>-33</v>
      </c>
      <c r="E144" s="32">
        <v>135.5</v>
      </c>
      <c r="F144" s="34">
        <v>210</v>
      </c>
      <c r="G144" s="34">
        <v>121</v>
      </c>
      <c r="H144" s="40" t="s">
        <v>267</v>
      </c>
      <c r="I144" s="40" t="s">
        <v>164</v>
      </c>
      <c r="J144" s="45"/>
      <c r="K144" s="64"/>
      <c r="L144" s="34">
        <v>330</v>
      </c>
      <c r="M144" s="34">
        <v>16</v>
      </c>
      <c r="N144" s="56">
        <v>0.86038700000000001</v>
      </c>
      <c r="O144" s="95" t="str">
        <f t="shared" si="3"/>
        <v>No</v>
      </c>
      <c r="P144" s="40" t="s">
        <v>192</v>
      </c>
      <c r="Q144" s="40" t="s">
        <v>210</v>
      </c>
      <c r="R144" s="57">
        <v>4280000</v>
      </c>
      <c r="S144" s="57">
        <v>145000</v>
      </c>
      <c r="T144" s="40" t="s">
        <v>131</v>
      </c>
      <c r="U144" s="46">
        <v>0.46499999999999997</v>
      </c>
      <c r="V144" s="46">
        <v>0.1</v>
      </c>
      <c r="W144" s="46">
        <v>0.44500000000000001</v>
      </c>
      <c r="X144" s="46">
        <v>7.0000000000000007E-2</v>
      </c>
      <c r="Y144" s="57">
        <v>-4.301075268817196</v>
      </c>
    </row>
    <row r="145" spans="1:25" s="54" customFormat="1">
      <c r="A145" s="47"/>
      <c r="B145" s="58" t="s">
        <v>314</v>
      </c>
      <c r="C145" s="233"/>
      <c r="D145" s="61"/>
      <c r="E145" s="32"/>
      <c r="F145" s="34"/>
      <c r="G145" s="34"/>
      <c r="H145" s="40"/>
      <c r="I145" s="40"/>
      <c r="J145" s="49">
        <v>2</v>
      </c>
      <c r="K145" s="64"/>
      <c r="L145" s="34"/>
      <c r="M145" s="34"/>
      <c r="N145" s="56"/>
      <c r="O145" s="95"/>
      <c r="P145" s="40"/>
      <c r="Q145" s="40"/>
      <c r="R145" s="53">
        <v>4310000</v>
      </c>
      <c r="S145" s="53">
        <v>190000</v>
      </c>
      <c r="T145" s="59"/>
      <c r="U145" s="52">
        <v>0.46</v>
      </c>
      <c r="V145" s="52">
        <v>0.1</v>
      </c>
      <c r="W145" s="52">
        <v>0.44</v>
      </c>
      <c r="X145" s="52">
        <v>7.0000000000000007E-2</v>
      </c>
      <c r="Y145" s="53">
        <v>-4.3478260869565251</v>
      </c>
    </row>
    <row r="146" spans="1:25" s="54" customFormat="1">
      <c r="A146" s="47"/>
      <c r="B146" s="58" t="s">
        <v>316</v>
      </c>
      <c r="C146" s="233"/>
      <c r="D146" s="61"/>
      <c r="E146" s="32"/>
      <c r="F146" s="34"/>
      <c r="G146" s="34"/>
      <c r="H146" s="40"/>
      <c r="I146" s="40"/>
      <c r="J146" s="49">
        <v>2</v>
      </c>
      <c r="K146" s="64"/>
      <c r="L146" s="34"/>
      <c r="M146" s="34"/>
      <c r="N146" s="56"/>
      <c r="O146" s="95"/>
      <c r="P146" s="40"/>
      <c r="Q146" s="40"/>
      <c r="R146" s="53">
        <v>4250000</v>
      </c>
      <c r="S146" s="53">
        <v>100000</v>
      </c>
      <c r="T146" s="59"/>
      <c r="U146" s="52">
        <v>0.47</v>
      </c>
      <c r="V146" s="52">
        <v>0.1</v>
      </c>
      <c r="W146" s="52">
        <v>0.45</v>
      </c>
      <c r="X146" s="52">
        <v>7.0000000000000007E-2</v>
      </c>
      <c r="Y146" s="53">
        <v>-4.2553191489361621</v>
      </c>
    </row>
    <row r="147" spans="1:25">
      <c r="A147" s="30"/>
      <c r="B147" s="60" t="s">
        <v>317</v>
      </c>
      <c r="C147" s="233"/>
      <c r="D147" s="61">
        <v>-33</v>
      </c>
      <c r="E147" s="32">
        <v>135.5</v>
      </c>
      <c r="F147" s="34">
        <v>210</v>
      </c>
      <c r="G147" s="34">
        <v>121</v>
      </c>
      <c r="H147" s="40" t="s">
        <v>267</v>
      </c>
      <c r="I147" s="40" t="s">
        <v>164</v>
      </c>
      <c r="J147" s="36">
        <v>2.2000000000000002</v>
      </c>
      <c r="K147" s="64"/>
      <c r="L147" s="34">
        <v>330</v>
      </c>
      <c r="M147" s="34">
        <v>16</v>
      </c>
      <c r="N147" s="56">
        <v>0.86038700000000001</v>
      </c>
      <c r="O147" s="95" t="str">
        <f>IF(N147&gt;2, "Yes", "No")</f>
        <v>No</v>
      </c>
      <c r="P147" s="40" t="s">
        <v>192</v>
      </c>
      <c r="Q147" s="40" t="s">
        <v>210</v>
      </c>
      <c r="R147" s="34">
        <v>3570000</v>
      </c>
      <c r="S147" s="34">
        <v>90000</v>
      </c>
      <c r="T147" s="40" t="s">
        <v>131</v>
      </c>
      <c r="U147" s="42">
        <v>0.61</v>
      </c>
      <c r="V147" s="42">
        <v>0.11</v>
      </c>
      <c r="W147" s="42">
        <v>0.6</v>
      </c>
      <c r="X147" s="42">
        <v>0.08</v>
      </c>
      <c r="Y147" s="34">
        <v>-1.6393442622950833</v>
      </c>
    </row>
    <row r="148" spans="1:25">
      <c r="A148" s="30"/>
      <c r="B148" s="44" t="s">
        <v>318</v>
      </c>
      <c r="C148" s="233"/>
      <c r="D148" s="61">
        <v>-33</v>
      </c>
      <c r="E148" s="32">
        <v>135.5</v>
      </c>
      <c r="F148" s="34">
        <v>210</v>
      </c>
      <c r="G148" s="34">
        <v>121</v>
      </c>
      <c r="H148" s="40" t="s">
        <v>267</v>
      </c>
      <c r="I148" s="40" t="s">
        <v>164</v>
      </c>
      <c r="J148" s="45"/>
      <c r="K148" s="64" t="s">
        <v>867</v>
      </c>
      <c r="L148" s="34">
        <v>330</v>
      </c>
      <c r="M148" s="34">
        <v>16</v>
      </c>
      <c r="N148" s="56">
        <v>0.86038700000000001</v>
      </c>
      <c r="O148" s="95" t="str">
        <f>IF(N148&gt;2, "Yes", "No")</f>
        <v>No</v>
      </c>
      <c r="P148" s="40" t="s">
        <v>192</v>
      </c>
      <c r="Q148" s="40" t="s">
        <v>210</v>
      </c>
      <c r="R148" s="57">
        <v>5115000</v>
      </c>
      <c r="S148" s="57">
        <v>135000</v>
      </c>
      <c r="T148" s="40" t="s">
        <v>131</v>
      </c>
      <c r="U148" s="46">
        <v>0.35</v>
      </c>
      <c r="V148" s="46">
        <v>0.08</v>
      </c>
      <c r="W148" s="46">
        <v>0.32</v>
      </c>
      <c r="X148" s="46">
        <v>5.5E-2</v>
      </c>
      <c r="Y148" s="57">
        <v>-8.5714285714285623</v>
      </c>
    </row>
    <row r="149" spans="1:25" s="54" customFormat="1">
      <c r="A149" s="47"/>
      <c r="B149" s="58" t="s">
        <v>318</v>
      </c>
      <c r="C149" s="233"/>
      <c r="D149" s="61"/>
      <c r="E149" s="32"/>
      <c r="F149" s="34"/>
      <c r="G149" s="34"/>
      <c r="H149" s="40"/>
      <c r="I149" s="40"/>
      <c r="J149" s="49">
        <v>1.3</v>
      </c>
      <c r="K149" s="64"/>
      <c r="L149" s="34"/>
      <c r="M149" s="34"/>
      <c r="N149" s="56"/>
      <c r="O149" s="95"/>
      <c r="P149" s="40"/>
      <c r="Q149" s="40"/>
      <c r="R149" s="53">
        <v>5030000</v>
      </c>
      <c r="S149" s="53">
        <v>150000</v>
      </c>
      <c r="T149" s="59"/>
      <c r="U149" s="52">
        <v>0.36</v>
      </c>
      <c r="V149" s="52">
        <v>0.08</v>
      </c>
      <c r="W149" s="52">
        <v>0.33</v>
      </c>
      <c r="X149" s="52">
        <v>0.06</v>
      </c>
      <c r="Y149" s="53">
        <v>-8.333333333333325</v>
      </c>
    </row>
    <row r="150" spans="1:25" s="54" customFormat="1">
      <c r="A150" s="47"/>
      <c r="B150" s="58" t="s">
        <v>319</v>
      </c>
      <c r="C150" s="233"/>
      <c r="D150" s="61"/>
      <c r="E150" s="32"/>
      <c r="F150" s="34"/>
      <c r="G150" s="34"/>
      <c r="H150" s="40"/>
      <c r="I150" s="40"/>
      <c r="J150" s="49">
        <v>1.3</v>
      </c>
      <c r="K150" s="64"/>
      <c r="L150" s="34"/>
      <c r="M150" s="34"/>
      <c r="N150" s="56"/>
      <c r="O150" s="95"/>
      <c r="P150" s="40"/>
      <c r="Q150" s="40"/>
      <c r="R150" s="53">
        <v>5200000</v>
      </c>
      <c r="S150" s="53">
        <v>120000</v>
      </c>
      <c r="T150" s="59"/>
      <c r="U150" s="52">
        <v>0.34</v>
      </c>
      <c r="V150" s="52">
        <v>0.08</v>
      </c>
      <c r="W150" s="52">
        <v>0.31</v>
      </c>
      <c r="X150" s="52">
        <v>0.05</v>
      </c>
      <c r="Y150" s="53">
        <v>-8.8235294117647136</v>
      </c>
    </row>
    <row r="151" spans="1:25">
      <c r="A151" s="30"/>
      <c r="B151" s="60" t="s">
        <v>320</v>
      </c>
      <c r="C151" s="232" t="s">
        <v>321</v>
      </c>
      <c r="D151" s="61">
        <v>-33.159999999999997</v>
      </c>
      <c r="E151" s="32">
        <v>135.16999999999999</v>
      </c>
      <c r="F151" s="34">
        <v>165</v>
      </c>
      <c r="G151" s="34">
        <v>23</v>
      </c>
      <c r="H151" s="40" t="s">
        <v>267</v>
      </c>
      <c r="I151" s="40" t="s">
        <v>164</v>
      </c>
      <c r="J151" s="36">
        <v>2.5</v>
      </c>
      <c r="K151" s="64" t="s">
        <v>868</v>
      </c>
      <c r="L151" s="34">
        <v>363</v>
      </c>
      <c r="M151" s="34">
        <v>16</v>
      </c>
      <c r="N151" s="56">
        <v>0.70981700000000003</v>
      </c>
      <c r="O151" s="95" t="str">
        <f>IF(N151&gt;2, "Yes", "No")</f>
        <v>No</v>
      </c>
      <c r="P151" s="40" t="s">
        <v>322</v>
      </c>
      <c r="Q151" s="40" t="s">
        <v>323</v>
      </c>
      <c r="R151" s="34">
        <v>1590000</v>
      </c>
      <c r="S151" s="34">
        <v>60000</v>
      </c>
      <c r="T151" s="40" t="s">
        <v>131</v>
      </c>
      <c r="U151" s="42">
        <v>1.65</v>
      </c>
      <c r="V151" s="42">
        <v>0.25</v>
      </c>
      <c r="W151" s="42">
        <v>1.81</v>
      </c>
      <c r="X151" s="42">
        <v>0.19</v>
      </c>
      <c r="Y151" s="34">
        <v>9.6969696969697061</v>
      </c>
    </row>
    <row r="152" spans="1:25">
      <c r="A152" s="30"/>
      <c r="B152" s="60" t="s">
        <v>324</v>
      </c>
      <c r="C152" s="233"/>
      <c r="D152" s="61">
        <v>-33.159999999999997</v>
      </c>
      <c r="E152" s="32">
        <v>135.16999999999999</v>
      </c>
      <c r="F152" s="34">
        <v>155</v>
      </c>
      <c r="G152" s="34">
        <v>23</v>
      </c>
      <c r="H152" s="40" t="s">
        <v>267</v>
      </c>
      <c r="I152" s="40" t="s">
        <v>164</v>
      </c>
      <c r="J152" s="36">
        <v>1.5</v>
      </c>
      <c r="K152" s="64" t="s">
        <v>869</v>
      </c>
      <c r="L152" s="34">
        <v>363</v>
      </c>
      <c r="M152" s="34">
        <v>16</v>
      </c>
      <c r="N152" s="56">
        <v>0.70981700000000003</v>
      </c>
      <c r="O152" s="95" t="str">
        <f>IF(N152&gt;2, "Yes", "No")</f>
        <v>No</v>
      </c>
      <c r="P152" s="40" t="s">
        <v>322</v>
      </c>
      <c r="Q152" s="40" t="s">
        <v>323</v>
      </c>
      <c r="R152" s="34">
        <v>2470000</v>
      </c>
      <c r="S152" s="34">
        <v>80000</v>
      </c>
      <c r="T152" s="40" t="s">
        <v>131</v>
      </c>
      <c r="U152" s="42">
        <v>0.96</v>
      </c>
      <c r="V152" s="42">
        <v>0.16</v>
      </c>
      <c r="W152" s="42">
        <v>1</v>
      </c>
      <c r="X152" s="42">
        <v>0.12</v>
      </c>
      <c r="Y152" s="34">
        <v>4.1666666666666705</v>
      </c>
    </row>
    <row r="153" spans="1:25">
      <c r="A153" s="30"/>
      <c r="B153" s="44" t="s">
        <v>325</v>
      </c>
      <c r="C153" s="233"/>
      <c r="D153" s="61">
        <v>-33.159999999999997</v>
      </c>
      <c r="E153" s="32">
        <v>135.16999999999999</v>
      </c>
      <c r="F153" s="34">
        <v>155</v>
      </c>
      <c r="G153" s="34">
        <v>23</v>
      </c>
      <c r="H153" s="40" t="s">
        <v>267</v>
      </c>
      <c r="I153" s="40" t="s">
        <v>164</v>
      </c>
      <c r="J153" s="45"/>
      <c r="K153" s="64" t="s">
        <v>870</v>
      </c>
      <c r="L153" s="34">
        <v>363</v>
      </c>
      <c r="M153" s="34">
        <v>16</v>
      </c>
      <c r="N153" s="56">
        <v>0.70981700000000003</v>
      </c>
      <c r="O153" s="95" t="str">
        <f>IF(N153&gt;2, "Yes", "No")</f>
        <v>No</v>
      </c>
      <c r="P153" s="40" t="s">
        <v>322</v>
      </c>
      <c r="Q153" s="40" t="s">
        <v>323</v>
      </c>
      <c r="R153" s="57">
        <v>1540000</v>
      </c>
      <c r="S153" s="57">
        <v>55000</v>
      </c>
      <c r="T153" s="40" t="s">
        <v>131</v>
      </c>
      <c r="U153" s="46">
        <v>1.72</v>
      </c>
      <c r="V153" s="46">
        <v>0.255</v>
      </c>
      <c r="W153" s="46">
        <v>1.8900000000000001</v>
      </c>
      <c r="X153" s="46">
        <v>0.2</v>
      </c>
      <c r="Y153" s="57">
        <v>9.8837209302325668</v>
      </c>
    </row>
    <row r="154" spans="1:25" s="54" customFormat="1">
      <c r="A154" s="47"/>
      <c r="B154" s="58" t="s">
        <v>325</v>
      </c>
      <c r="C154" s="233"/>
      <c r="D154" s="61"/>
      <c r="E154" s="32"/>
      <c r="F154" s="34"/>
      <c r="G154" s="34"/>
      <c r="H154" s="40"/>
      <c r="I154" s="40"/>
      <c r="J154" s="49">
        <v>1.3</v>
      </c>
      <c r="K154" s="64"/>
      <c r="L154" s="34"/>
      <c r="M154" s="34"/>
      <c r="N154" s="56"/>
      <c r="O154" s="95"/>
      <c r="P154" s="40"/>
      <c r="Q154" s="40"/>
      <c r="R154" s="53">
        <v>1560000</v>
      </c>
      <c r="S154" s="53">
        <v>60000</v>
      </c>
      <c r="T154" s="59"/>
      <c r="U154" s="52">
        <v>1.7</v>
      </c>
      <c r="V154" s="52">
        <v>0.25</v>
      </c>
      <c r="W154" s="52">
        <v>1.86</v>
      </c>
      <c r="X154" s="52">
        <v>0.2</v>
      </c>
      <c r="Y154" s="53">
        <v>9.4117647058823604</v>
      </c>
    </row>
    <row r="155" spans="1:25" s="54" customFormat="1">
      <c r="A155" s="47"/>
      <c r="B155" s="58" t="s">
        <v>326</v>
      </c>
      <c r="C155" s="233"/>
      <c r="D155" s="61"/>
      <c r="E155" s="32"/>
      <c r="F155" s="34"/>
      <c r="G155" s="34"/>
      <c r="H155" s="40"/>
      <c r="I155" s="40"/>
      <c r="J155" s="49">
        <v>1.3</v>
      </c>
      <c r="K155" s="64"/>
      <c r="L155" s="34"/>
      <c r="M155" s="34"/>
      <c r="N155" s="56"/>
      <c r="O155" s="95"/>
      <c r="P155" s="40"/>
      <c r="Q155" s="40"/>
      <c r="R155" s="53">
        <v>1520000</v>
      </c>
      <c r="S155" s="53">
        <v>50000</v>
      </c>
      <c r="T155" s="59"/>
      <c r="U155" s="52">
        <v>1.74</v>
      </c>
      <c r="V155" s="52">
        <v>0.26</v>
      </c>
      <c r="W155" s="52">
        <v>1.92</v>
      </c>
      <c r="X155" s="52">
        <v>0.2</v>
      </c>
      <c r="Y155" s="53">
        <v>10.344827586206893</v>
      </c>
    </row>
    <row r="156" spans="1:25">
      <c r="A156" s="30"/>
      <c r="B156" s="60" t="s">
        <v>327</v>
      </c>
      <c r="C156" s="233"/>
      <c r="D156" s="61">
        <v>-33.159999999999997</v>
      </c>
      <c r="E156" s="32">
        <v>135.16999999999999</v>
      </c>
      <c r="F156" s="34">
        <v>150</v>
      </c>
      <c r="G156" s="34">
        <v>23</v>
      </c>
      <c r="H156" s="40" t="s">
        <v>267</v>
      </c>
      <c r="I156" s="40" t="s">
        <v>164</v>
      </c>
      <c r="J156" s="36">
        <v>1</v>
      </c>
      <c r="K156" s="64" t="s">
        <v>871</v>
      </c>
      <c r="L156" s="34">
        <v>363</v>
      </c>
      <c r="M156" s="34">
        <v>16</v>
      </c>
      <c r="N156" s="56">
        <v>0.70981700000000003</v>
      </c>
      <c r="O156" s="95" t="str">
        <f>IF(N156&gt;2, "Yes", "No")</f>
        <v>No</v>
      </c>
      <c r="P156" s="40" t="s">
        <v>322</v>
      </c>
      <c r="Q156" s="40" t="s">
        <v>323</v>
      </c>
      <c r="R156" s="34">
        <v>1360000</v>
      </c>
      <c r="S156" s="34">
        <v>50000</v>
      </c>
      <c r="T156" s="40" t="s">
        <v>131</v>
      </c>
      <c r="U156" s="42">
        <v>1.97</v>
      </c>
      <c r="V156" s="42">
        <v>0.28999999999999998</v>
      </c>
      <c r="W156" s="42">
        <v>2.21</v>
      </c>
      <c r="X156" s="42">
        <v>0.23</v>
      </c>
      <c r="Y156" s="34">
        <v>12.182741116751268</v>
      </c>
    </row>
    <row r="157" spans="1:25">
      <c r="A157" s="30"/>
      <c r="B157" s="44" t="s">
        <v>328</v>
      </c>
      <c r="C157" s="232" t="s">
        <v>329</v>
      </c>
      <c r="D157" s="61">
        <v>-32.82</v>
      </c>
      <c r="E157" s="32">
        <v>135.91</v>
      </c>
      <c r="F157" s="34">
        <v>210</v>
      </c>
      <c r="G157" s="34">
        <v>36</v>
      </c>
      <c r="H157" s="40" t="s">
        <v>267</v>
      </c>
      <c r="I157" s="40" t="s">
        <v>164</v>
      </c>
      <c r="J157" s="45"/>
      <c r="K157" s="64" t="s">
        <v>872</v>
      </c>
      <c r="L157" s="34">
        <v>293</v>
      </c>
      <c r="M157" s="34">
        <v>16</v>
      </c>
      <c r="N157" s="56">
        <v>0.86038700000000001</v>
      </c>
      <c r="O157" s="95" t="str">
        <f>IF(N157&gt;2, "Yes", "No")</f>
        <v>No</v>
      </c>
      <c r="P157" s="40" t="s">
        <v>192</v>
      </c>
      <c r="Q157" s="40" t="s">
        <v>210</v>
      </c>
      <c r="R157" s="57">
        <v>3015000</v>
      </c>
      <c r="S157" s="57">
        <v>90000</v>
      </c>
      <c r="T157" s="40" t="s">
        <v>131</v>
      </c>
      <c r="U157" s="46">
        <v>0.76500000000000001</v>
      </c>
      <c r="V157" s="46">
        <v>0.13500000000000001</v>
      </c>
      <c r="W157" s="46">
        <v>0.76500000000000001</v>
      </c>
      <c r="X157" s="46">
        <v>9.5000000000000001E-2</v>
      </c>
      <c r="Y157" s="57">
        <v>0</v>
      </c>
    </row>
    <row r="158" spans="1:25" s="54" customFormat="1">
      <c r="A158" s="47"/>
      <c r="B158" s="58" t="s">
        <v>328</v>
      </c>
      <c r="C158" s="233"/>
      <c r="D158" s="61"/>
      <c r="E158" s="32"/>
      <c r="F158" s="34"/>
      <c r="G158" s="34"/>
      <c r="H158" s="40"/>
      <c r="I158" s="40"/>
      <c r="J158" s="49">
        <v>4</v>
      </c>
      <c r="K158" s="64"/>
      <c r="L158" s="34"/>
      <c r="M158" s="34"/>
      <c r="N158" s="56"/>
      <c r="O158" s="95"/>
      <c r="P158" s="40"/>
      <c r="Q158" s="40"/>
      <c r="R158" s="53">
        <v>3000000</v>
      </c>
      <c r="S158" s="53">
        <v>110000</v>
      </c>
      <c r="T158" s="59"/>
      <c r="U158" s="52">
        <v>0.77</v>
      </c>
      <c r="V158" s="52">
        <v>0.14000000000000001</v>
      </c>
      <c r="W158" s="52">
        <v>0.77</v>
      </c>
      <c r="X158" s="52">
        <v>0.1</v>
      </c>
      <c r="Y158" s="53">
        <v>0</v>
      </c>
    </row>
    <row r="159" spans="1:25" s="54" customFormat="1">
      <c r="A159" s="47"/>
      <c r="B159" s="58" t="s">
        <v>330</v>
      </c>
      <c r="C159" s="233"/>
      <c r="D159" s="61"/>
      <c r="E159" s="32"/>
      <c r="F159" s="34"/>
      <c r="G159" s="34"/>
      <c r="H159" s="40"/>
      <c r="I159" s="40"/>
      <c r="J159" s="49">
        <v>4</v>
      </c>
      <c r="K159" s="64"/>
      <c r="L159" s="34"/>
      <c r="M159" s="34"/>
      <c r="N159" s="56"/>
      <c r="O159" s="95"/>
      <c r="P159" s="40"/>
      <c r="Q159" s="40"/>
      <c r="R159" s="53">
        <v>3030000</v>
      </c>
      <c r="S159" s="53">
        <v>70000</v>
      </c>
      <c r="T159" s="59"/>
      <c r="U159" s="52">
        <v>0.76</v>
      </c>
      <c r="V159" s="52">
        <v>0.13</v>
      </c>
      <c r="W159" s="52">
        <v>0.76</v>
      </c>
      <c r="X159" s="52">
        <v>0.09</v>
      </c>
      <c r="Y159" s="53">
        <v>0</v>
      </c>
    </row>
    <row r="160" spans="1:25">
      <c r="A160" s="30"/>
      <c r="B160" s="60" t="s">
        <v>331</v>
      </c>
      <c r="C160" s="233"/>
      <c r="D160" s="61">
        <v>-32.82</v>
      </c>
      <c r="E160" s="32">
        <v>135.91</v>
      </c>
      <c r="F160" s="34">
        <v>210</v>
      </c>
      <c r="G160" s="34">
        <v>36</v>
      </c>
      <c r="H160" s="40" t="s">
        <v>267</v>
      </c>
      <c r="I160" s="40" t="s">
        <v>164</v>
      </c>
      <c r="J160" s="36">
        <v>1.5</v>
      </c>
      <c r="K160" s="64" t="s">
        <v>873</v>
      </c>
      <c r="L160" s="34">
        <v>293</v>
      </c>
      <c r="M160" s="34">
        <v>16</v>
      </c>
      <c r="N160" s="56">
        <v>0.86038700000000001</v>
      </c>
      <c r="O160" s="95" t="str">
        <f>IF(N160&gt;2, "Yes", "No")</f>
        <v>No</v>
      </c>
      <c r="P160" s="40" t="s">
        <v>192</v>
      </c>
      <c r="Q160" s="40" t="s">
        <v>210</v>
      </c>
      <c r="R160" s="34">
        <v>1560000</v>
      </c>
      <c r="S160" s="34">
        <v>60000</v>
      </c>
      <c r="T160" s="40" t="s">
        <v>131</v>
      </c>
      <c r="U160" s="42">
        <v>1.78</v>
      </c>
      <c r="V160" s="42">
        <v>0.27</v>
      </c>
      <c r="W160" s="42">
        <v>1.94</v>
      </c>
      <c r="X160" s="42">
        <v>0.2</v>
      </c>
      <c r="Y160" s="34">
        <v>8.9887640449438155</v>
      </c>
    </row>
    <row r="161" spans="1:25">
      <c r="A161" s="30"/>
      <c r="B161" s="44" t="s">
        <v>332</v>
      </c>
      <c r="C161" s="233"/>
      <c r="D161" s="61">
        <v>-32.82</v>
      </c>
      <c r="E161" s="32">
        <v>135.91</v>
      </c>
      <c r="F161" s="34">
        <v>205</v>
      </c>
      <c r="G161" s="34">
        <v>36</v>
      </c>
      <c r="H161" s="40" t="s">
        <v>267</v>
      </c>
      <c r="I161" s="40" t="s">
        <v>164</v>
      </c>
      <c r="J161" s="45"/>
      <c r="K161" s="64" t="s">
        <v>874</v>
      </c>
      <c r="L161" s="34">
        <v>293</v>
      </c>
      <c r="M161" s="34">
        <v>16</v>
      </c>
      <c r="N161" s="56">
        <v>0.86038700000000001</v>
      </c>
      <c r="O161" s="95" t="str">
        <f>IF(N161&gt;2, "Yes", "No")</f>
        <v>No</v>
      </c>
      <c r="P161" s="40" t="s">
        <v>192</v>
      </c>
      <c r="Q161" s="40" t="s">
        <v>210</v>
      </c>
      <c r="R161" s="57">
        <v>2845000</v>
      </c>
      <c r="S161" s="57">
        <v>90000</v>
      </c>
      <c r="T161" s="40" t="s">
        <v>131</v>
      </c>
      <c r="U161" s="46">
        <v>0.83000000000000007</v>
      </c>
      <c r="V161" s="46">
        <v>0.14500000000000002</v>
      </c>
      <c r="W161" s="46">
        <v>0.85499999999999998</v>
      </c>
      <c r="X161" s="46">
        <v>0.10500000000000001</v>
      </c>
      <c r="Y161" s="57">
        <v>3.0120481927710734</v>
      </c>
    </row>
    <row r="162" spans="1:25" s="54" customFormat="1">
      <c r="A162" s="47"/>
      <c r="B162" s="58" t="s">
        <v>332</v>
      </c>
      <c r="C162" s="233"/>
      <c r="D162" s="61"/>
      <c r="E162" s="32"/>
      <c r="F162" s="34"/>
      <c r="G162" s="34"/>
      <c r="H162" s="40"/>
      <c r="I162" s="40"/>
      <c r="J162" s="49">
        <v>1.5</v>
      </c>
      <c r="K162" s="64"/>
      <c r="L162" s="34"/>
      <c r="M162" s="34"/>
      <c r="N162" s="56"/>
      <c r="O162" s="95"/>
      <c r="P162" s="40"/>
      <c r="Q162" s="40"/>
      <c r="R162" s="53">
        <v>2820000</v>
      </c>
      <c r="S162" s="53">
        <v>80000</v>
      </c>
      <c r="T162" s="59"/>
      <c r="U162" s="52">
        <v>0.86</v>
      </c>
      <c r="V162" s="52">
        <v>0.15</v>
      </c>
      <c r="W162" s="52">
        <v>0.87</v>
      </c>
      <c r="X162" s="52">
        <v>0.1</v>
      </c>
      <c r="Y162" s="53">
        <v>1.1627906976744196</v>
      </c>
    </row>
    <row r="163" spans="1:25" s="54" customFormat="1">
      <c r="A163" s="47"/>
      <c r="B163" s="58" t="s">
        <v>333</v>
      </c>
      <c r="C163" s="233"/>
      <c r="D163" s="61"/>
      <c r="E163" s="32"/>
      <c r="F163" s="34"/>
      <c r="G163" s="34"/>
      <c r="H163" s="40"/>
      <c r="I163" s="40"/>
      <c r="J163" s="49">
        <v>1.5</v>
      </c>
      <c r="K163" s="64"/>
      <c r="L163" s="34"/>
      <c r="M163" s="34"/>
      <c r="N163" s="56"/>
      <c r="O163" s="95"/>
      <c r="P163" s="40"/>
      <c r="Q163" s="40"/>
      <c r="R163" s="53">
        <v>2870000</v>
      </c>
      <c r="S163" s="53">
        <v>100000</v>
      </c>
      <c r="T163" s="59"/>
      <c r="U163" s="52">
        <v>0.8</v>
      </c>
      <c r="V163" s="52">
        <v>0.14000000000000001</v>
      </c>
      <c r="W163" s="52">
        <v>0.84</v>
      </c>
      <c r="X163" s="52">
        <v>0.11</v>
      </c>
      <c r="Y163" s="53">
        <v>4.9999999999999902</v>
      </c>
    </row>
    <row r="164" spans="1:25">
      <c r="A164" s="30"/>
      <c r="B164" s="60" t="s">
        <v>334</v>
      </c>
      <c r="C164" s="233"/>
      <c r="D164" s="61">
        <v>-32.82</v>
      </c>
      <c r="E164" s="32">
        <v>135.91</v>
      </c>
      <c r="F164" s="34">
        <v>205</v>
      </c>
      <c r="G164" s="34">
        <v>36</v>
      </c>
      <c r="H164" s="40" t="s">
        <v>267</v>
      </c>
      <c r="I164" s="40" t="s">
        <v>164</v>
      </c>
      <c r="J164" s="36">
        <v>3.5</v>
      </c>
      <c r="K164" s="64" t="s">
        <v>875</v>
      </c>
      <c r="L164" s="34">
        <v>293</v>
      </c>
      <c r="M164" s="34">
        <v>16</v>
      </c>
      <c r="N164" s="56">
        <v>0.86038700000000001</v>
      </c>
      <c r="O164" s="95" t="str">
        <f>IF(N164&gt;2, "Yes", "No")</f>
        <v>No</v>
      </c>
      <c r="P164" s="40" t="s">
        <v>192</v>
      </c>
      <c r="Q164" s="40" t="s">
        <v>210</v>
      </c>
      <c r="R164" s="34">
        <v>1120000</v>
      </c>
      <c r="S164" s="34">
        <v>50000</v>
      </c>
      <c r="T164" s="40" t="s">
        <v>131</v>
      </c>
      <c r="U164" s="42">
        <v>2.54</v>
      </c>
      <c r="V164" s="42">
        <v>0.37</v>
      </c>
      <c r="W164" s="42">
        <v>2.88</v>
      </c>
      <c r="X164" s="42">
        <v>0.28999999999999998</v>
      </c>
      <c r="Y164" s="34">
        <v>13.385826771653536</v>
      </c>
    </row>
    <row r="165" spans="1:25">
      <c r="A165" s="30"/>
      <c r="B165" s="44" t="s">
        <v>335</v>
      </c>
      <c r="C165" s="233"/>
      <c r="D165" s="61">
        <v>-32.82</v>
      </c>
      <c r="E165" s="32">
        <v>135.91</v>
      </c>
      <c r="F165" s="34">
        <v>190</v>
      </c>
      <c r="G165" s="34">
        <v>36</v>
      </c>
      <c r="H165" s="40" t="s">
        <v>267</v>
      </c>
      <c r="I165" s="40" t="s">
        <v>164</v>
      </c>
      <c r="J165" s="45"/>
      <c r="K165" s="64" t="s">
        <v>876</v>
      </c>
      <c r="L165" s="34">
        <v>293</v>
      </c>
      <c r="M165" s="34">
        <v>16</v>
      </c>
      <c r="N165" s="56">
        <v>0.86038700000000001</v>
      </c>
      <c r="O165" s="95" t="str">
        <f>IF(N165&gt;2, "Yes", "No")</f>
        <v>No</v>
      </c>
      <c r="P165" s="40" t="s">
        <v>192</v>
      </c>
      <c r="Q165" s="40" t="s">
        <v>210</v>
      </c>
      <c r="R165" s="57">
        <v>1520000</v>
      </c>
      <c r="S165" s="57">
        <v>50000</v>
      </c>
      <c r="T165" s="40" t="s">
        <v>131</v>
      </c>
      <c r="U165" s="46">
        <v>1.7999999999999998</v>
      </c>
      <c r="V165" s="46">
        <v>0.26500000000000001</v>
      </c>
      <c r="W165" s="46">
        <v>1.9650000000000001</v>
      </c>
      <c r="X165" s="46">
        <v>0.2</v>
      </c>
      <c r="Y165" s="57">
        <v>9.1666666666666821</v>
      </c>
    </row>
    <row r="166" spans="1:25" s="54" customFormat="1">
      <c r="A166" s="47"/>
      <c r="B166" s="58" t="s">
        <v>335</v>
      </c>
      <c r="C166" s="233"/>
      <c r="D166" s="61"/>
      <c r="E166" s="32"/>
      <c r="F166" s="34"/>
      <c r="G166" s="34"/>
      <c r="H166" s="40"/>
      <c r="I166" s="40"/>
      <c r="J166" s="49">
        <v>2</v>
      </c>
      <c r="K166" s="64"/>
      <c r="L166" s="34"/>
      <c r="M166" s="34"/>
      <c r="N166" s="56"/>
      <c r="O166" s="95"/>
      <c r="P166" s="40"/>
      <c r="Q166" s="40"/>
      <c r="R166" s="53">
        <v>1450000</v>
      </c>
      <c r="S166" s="53">
        <v>50000</v>
      </c>
      <c r="T166" s="59"/>
      <c r="U166" s="52">
        <v>1.9</v>
      </c>
      <c r="V166" s="52">
        <v>0.28000000000000003</v>
      </c>
      <c r="W166" s="52">
        <v>2.08</v>
      </c>
      <c r="X166" s="52">
        <v>0.21</v>
      </c>
      <c r="Y166" s="53">
        <v>9.4736842105263239</v>
      </c>
    </row>
    <row r="167" spans="1:25" s="54" customFormat="1">
      <c r="A167" s="47"/>
      <c r="B167" s="58" t="s">
        <v>336</v>
      </c>
      <c r="C167" s="233"/>
      <c r="D167" s="61"/>
      <c r="E167" s="32"/>
      <c r="F167" s="34"/>
      <c r="G167" s="34"/>
      <c r="H167" s="40"/>
      <c r="I167" s="40"/>
      <c r="J167" s="49">
        <v>2</v>
      </c>
      <c r="K167" s="64"/>
      <c r="L167" s="34"/>
      <c r="M167" s="34"/>
      <c r="N167" s="56"/>
      <c r="O167" s="95"/>
      <c r="P167" s="40"/>
      <c r="Q167" s="40"/>
      <c r="R167" s="53">
        <v>1590000</v>
      </c>
      <c r="S167" s="53">
        <v>50000</v>
      </c>
      <c r="T167" s="59"/>
      <c r="U167" s="52">
        <v>1.7</v>
      </c>
      <c r="V167" s="52">
        <v>0.25</v>
      </c>
      <c r="W167" s="52">
        <v>1.85</v>
      </c>
      <c r="X167" s="52">
        <v>0.19</v>
      </c>
      <c r="Y167" s="53">
        <v>8.8235294117647136</v>
      </c>
    </row>
    <row r="168" spans="1:25">
      <c r="A168" s="30"/>
      <c r="B168" s="60" t="s">
        <v>337</v>
      </c>
      <c r="C168" s="233"/>
      <c r="D168" s="61">
        <v>-32.82</v>
      </c>
      <c r="E168" s="32">
        <v>135.91</v>
      </c>
      <c r="F168" s="34">
        <v>200</v>
      </c>
      <c r="G168" s="34">
        <v>36</v>
      </c>
      <c r="H168" s="40" t="s">
        <v>267</v>
      </c>
      <c r="I168" s="40" t="s">
        <v>164</v>
      </c>
      <c r="J168" s="36">
        <v>1.3</v>
      </c>
      <c r="K168" s="64" t="s">
        <v>877</v>
      </c>
      <c r="L168" s="34">
        <v>293</v>
      </c>
      <c r="M168" s="34">
        <v>16</v>
      </c>
      <c r="N168" s="56">
        <v>0.86038700000000001</v>
      </c>
      <c r="O168" s="95" t="str">
        <f t="shared" ref="O168:O173" si="4">IF(N168&gt;2, "Yes", "No")</f>
        <v>No</v>
      </c>
      <c r="P168" s="40" t="s">
        <v>192</v>
      </c>
      <c r="Q168" s="40" t="s">
        <v>210</v>
      </c>
      <c r="R168" s="34">
        <v>1540000</v>
      </c>
      <c r="S168" s="34">
        <v>50000</v>
      </c>
      <c r="T168" s="40" t="s">
        <v>131</v>
      </c>
      <c r="U168" s="42">
        <v>1.79</v>
      </c>
      <c r="V168" s="42">
        <v>0.26</v>
      </c>
      <c r="W168" s="42">
        <v>1.96</v>
      </c>
      <c r="X168" s="42">
        <v>0.2</v>
      </c>
      <c r="Y168" s="34">
        <v>9.4972067039106101</v>
      </c>
    </row>
    <row r="169" spans="1:25">
      <c r="A169" s="30"/>
      <c r="B169" s="60" t="s">
        <v>338</v>
      </c>
      <c r="C169" s="233"/>
      <c r="D169" s="61">
        <v>-32.82</v>
      </c>
      <c r="E169" s="32">
        <v>135.91</v>
      </c>
      <c r="F169" s="34">
        <v>195</v>
      </c>
      <c r="G169" s="34">
        <v>36</v>
      </c>
      <c r="H169" s="40" t="s">
        <v>267</v>
      </c>
      <c r="I169" s="40" t="s">
        <v>164</v>
      </c>
      <c r="J169" s="36">
        <v>3</v>
      </c>
      <c r="K169" s="64" t="s">
        <v>878</v>
      </c>
      <c r="L169" s="34">
        <v>293</v>
      </c>
      <c r="M169" s="34">
        <v>16</v>
      </c>
      <c r="N169" s="56">
        <v>0.86038700000000001</v>
      </c>
      <c r="O169" s="95" t="str">
        <f t="shared" si="4"/>
        <v>No</v>
      </c>
      <c r="P169" s="40" t="s">
        <v>192</v>
      </c>
      <c r="Q169" s="40" t="s">
        <v>210</v>
      </c>
      <c r="R169" s="34">
        <v>3390000</v>
      </c>
      <c r="S169" s="34">
        <v>100000</v>
      </c>
      <c r="T169" s="40" t="s">
        <v>131</v>
      </c>
      <c r="U169" s="42">
        <v>0.64</v>
      </c>
      <c r="V169" s="42">
        <v>0.12</v>
      </c>
      <c r="W169" s="42">
        <v>0.64</v>
      </c>
      <c r="X169" s="42">
        <v>0.08</v>
      </c>
      <c r="Y169" s="34">
        <v>0</v>
      </c>
    </row>
    <row r="170" spans="1:25">
      <c r="A170" s="30"/>
      <c r="B170" s="60" t="s">
        <v>339</v>
      </c>
      <c r="C170" s="233"/>
      <c r="D170" s="61">
        <v>-32.82</v>
      </c>
      <c r="E170" s="32">
        <v>135.91</v>
      </c>
      <c r="F170" s="34">
        <v>190</v>
      </c>
      <c r="G170" s="34">
        <v>36</v>
      </c>
      <c r="H170" s="40" t="s">
        <v>267</v>
      </c>
      <c r="I170" s="40" t="s">
        <v>164</v>
      </c>
      <c r="J170" s="36">
        <v>1.3</v>
      </c>
      <c r="K170" s="64" t="s">
        <v>878</v>
      </c>
      <c r="L170" s="34">
        <v>293</v>
      </c>
      <c r="M170" s="34">
        <v>16</v>
      </c>
      <c r="N170" s="56">
        <v>0.86038700000000001</v>
      </c>
      <c r="O170" s="95" t="str">
        <f t="shared" si="4"/>
        <v>No</v>
      </c>
      <c r="P170" s="40" t="s">
        <v>192</v>
      </c>
      <c r="Q170" s="40" t="s">
        <v>210</v>
      </c>
      <c r="R170" s="34">
        <v>3640000</v>
      </c>
      <c r="S170" s="34">
        <v>110000</v>
      </c>
      <c r="T170" s="40" t="s">
        <v>131</v>
      </c>
      <c r="U170" s="42">
        <v>0.59</v>
      </c>
      <c r="V170" s="42">
        <v>0.11</v>
      </c>
      <c r="W170" s="42">
        <v>0.57999999999999996</v>
      </c>
      <c r="X170" s="42">
        <v>0.08</v>
      </c>
      <c r="Y170" s="34">
        <v>-1.6949152542372898</v>
      </c>
    </row>
    <row r="171" spans="1:25">
      <c r="A171" s="30"/>
      <c r="B171" s="60" t="s">
        <v>340</v>
      </c>
      <c r="C171" s="232" t="s">
        <v>748</v>
      </c>
      <c r="D171" s="61">
        <v>-20.97</v>
      </c>
      <c r="E171" s="32">
        <v>134.32</v>
      </c>
      <c r="F171" s="34">
        <v>490</v>
      </c>
      <c r="G171" s="34">
        <v>18</v>
      </c>
      <c r="H171" s="40" t="s">
        <v>267</v>
      </c>
      <c r="I171" s="40" t="s">
        <v>164</v>
      </c>
      <c r="J171" s="36">
        <v>1.5</v>
      </c>
      <c r="K171" s="64" t="s">
        <v>879</v>
      </c>
      <c r="L171" s="34">
        <v>366</v>
      </c>
      <c r="M171" s="34">
        <v>24</v>
      </c>
      <c r="N171" s="56">
        <v>1.19668</v>
      </c>
      <c r="O171" s="95" t="str">
        <f t="shared" si="4"/>
        <v>No</v>
      </c>
      <c r="P171" s="40" t="s">
        <v>192</v>
      </c>
      <c r="Q171" s="40" t="s">
        <v>193</v>
      </c>
      <c r="R171" s="34">
        <v>2230000</v>
      </c>
      <c r="S171" s="34">
        <v>70000</v>
      </c>
      <c r="T171" s="40" t="s">
        <v>131</v>
      </c>
      <c r="U171" s="42">
        <v>1.1200000000000001</v>
      </c>
      <c r="V171" s="42">
        <v>0.18</v>
      </c>
      <c r="W171" s="42">
        <v>1.21</v>
      </c>
      <c r="X171" s="42">
        <v>0.13</v>
      </c>
      <c r="Y171" s="34">
        <v>8.0357142857142723</v>
      </c>
    </row>
    <row r="172" spans="1:25">
      <c r="A172" s="30"/>
      <c r="B172" s="60" t="s">
        <v>341</v>
      </c>
      <c r="C172" s="233"/>
      <c r="D172" s="61">
        <v>-20.97</v>
      </c>
      <c r="E172" s="32">
        <v>134.32</v>
      </c>
      <c r="F172" s="34">
        <v>490</v>
      </c>
      <c r="G172" s="34">
        <v>18</v>
      </c>
      <c r="H172" s="40" t="s">
        <v>267</v>
      </c>
      <c r="I172" s="40" t="s">
        <v>164</v>
      </c>
      <c r="J172" s="36">
        <v>1.5</v>
      </c>
      <c r="K172" s="64" t="s">
        <v>880</v>
      </c>
      <c r="L172" s="34">
        <v>366</v>
      </c>
      <c r="M172" s="34">
        <v>24</v>
      </c>
      <c r="N172" s="56">
        <v>1.19668</v>
      </c>
      <c r="O172" s="95" t="str">
        <f t="shared" si="4"/>
        <v>No</v>
      </c>
      <c r="P172" s="40" t="s">
        <v>192</v>
      </c>
      <c r="Q172" s="40" t="s">
        <v>193</v>
      </c>
      <c r="R172" s="34">
        <v>1190000</v>
      </c>
      <c r="S172" s="34">
        <v>60000</v>
      </c>
      <c r="T172" s="40" t="s">
        <v>131</v>
      </c>
      <c r="U172" s="42">
        <v>2.34</v>
      </c>
      <c r="V172" s="42">
        <v>0.35</v>
      </c>
      <c r="W172" s="42">
        <v>2.74</v>
      </c>
      <c r="X172" s="42">
        <v>0.28999999999999998</v>
      </c>
      <c r="Y172" s="34">
        <v>17.094017094017111</v>
      </c>
    </row>
    <row r="173" spans="1:25">
      <c r="A173" s="30"/>
      <c r="B173" s="44" t="s">
        <v>342</v>
      </c>
      <c r="C173" s="233"/>
      <c r="D173" s="61">
        <v>-20.97</v>
      </c>
      <c r="E173" s="32">
        <v>134.32</v>
      </c>
      <c r="F173" s="34">
        <v>490</v>
      </c>
      <c r="G173" s="34">
        <v>18</v>
      </c>
      <c r="H173" s="40" t="s">
        <v>267</v>
      </c>
      <c r="I173" s="40" t="s">
        <v>164</v>
      </c>
      <c r="J173" s="45"/>
      <c r="K173" s="64" t="s">
        <v>879</v>
      </c>
      <c r="L173" s="34">
        <v>366</v>
      </c>
      <c r="M173" s="34">
        <v>24</v>
      </c>
      <c r="N173" s="56">
        <v>1.19668</v>
      </c>
      <c r="O173" s="95" t="str">
        <f t="shared" si="4"/>
        <v>No</v>
      </c>
      <c r="P173" s="40" t="s">
        <v>192</v>
      </c>
      <c r="Q173" s="40" t="s">
        <v>193</v>
      </c>
      <c r="R173" s="57">
        <v>2825000</v>
      </c>
      <c r="S173" s="57">
        <v>75000</v>
      </c>
      <c r="T173" s="40" t="s">
        <v>131</v>
      </c>
      <c r="U173" s="46">
        <v>0.81499999999999995</v>
      </c>
      <c r="V173" s="46">
        <v>0.14000000000000001</v>
      </c>
      <c r="W173" s="46">
        <v>0.86</v>
      </c>
      <c r="X173" s="46">
        <v>0.1</v>
      </c>
      <c r="Y173" s="57">
        <v>5.5214723926380422</v>
      </c>
    </row>
    <row r="174" spans="1:25" s="54" customFormat="1">
      <c r="A174" s="47"/>
      <c r="B174" s="58" t="s">
        <v>342</v>
      </c>
      <c r="C174" s="233"/>
      <c r="D174" s="61"/>
      <c r="E174" s="32"/>
      <c r="F174" s="34"/>
      <c r="G174" s="34"/>
      <c r="H174" s="40"/>
      <c r="I174" s="40"/>
      <c r="J174" s="49">
        <v>2.5</v>
      </c>
      <c r="K174" s="64"/>
      <c r="L174" s="34"/>
      <c r="M174" s="34"/>
      <c r="N174" s="56"/>
      <c r="O174" s="95"/>
      <c r="P174" s="40"/>
      <c r="Q174" s="40"/>
      <c r="R174" s="53">
        <v>2800000</v>
      </c>
      <c r="S174" s="53">
        <v>80000</v>
      </c>
      <c r="T174" s="59"/>
      <c r="U174" s="52">
        <v>0.82</v>
      </c>
      <c r="V174" s="52">
        <v>0.14000000000000001</v>
      </c>
      <c r="W174" s="52">
        <v>0.87</v>
      </c>
      <c r="X174" s="52">
        <v>0.1</v>
      </c>
      <c r="Y174" s="53">
        <v>6.0975609756097624</v>
      </c>
    </row>
    <row r="175" spans="1:25" s="54" customFormat="1">
      <c r="A175" s="47"/>
      <c r="B175" s="58" t="s">
        <v>343</v>
      </c>
      <c r="C175" s="233"/>
      <c r="D175" s="61"/>
      <c r="E175" s="32"/>
      <c r="F175" s="34"/>
      <c r="G175" s="34"/>
      <c r="H175" s="40"/>
      <c r="I175" s="40"/>
      <c r="J175" s="49">
        <v>2.5</v>
      </c>
      <c r="K175" s="64"/>
      <c r="L175" s="34"/>
      <c r="M175" s="34"/>
      <c r="N175" s="56"/>
      <c r="O175" s="95"/>
      <c r="P175" s="40"/>
      <c r="Q175" s="40"/>
      <c r="R175" s="53">
        <v>2850000</v>
      </c>
      <c r="S175" s="53">
        <v>70000</v>
      </c>
      <c r="T175" s="59"/>
      <c r="U175" s="52">
        <v>0.81</v>
      </c>
      <c r="V175" s="52">
        <v>0.14000000000000001</v>
      </c>
      <c r="W175" s="52">
        <v>0.85</v>
      </c>
      <c r="X175" s="52">
        <v>0.1</v>
      </c>
      <c r="Y175" s="53">
        <v>4.9382716049382616</v>
      </c>
    </row>
    <row r="176" spans="1:25">
      <c r="A176" s="30"/>
      <c r="B176" s="44" t="s">
        <v>344</v>
      </c>
      <c r="C176" s="233"/>
      <c r="D176" s="61">
        <v>-20.97</v>
      </c>
      <c r="E176" s="32">
        <v>134.32</v>
      </c>
      <c r="F176" s="34">
        <v>490</v>
      </c>
      <c r="G176" s="34">
        <v>18</v>
      </c>
      <c r="H176" s="40" t="s">
        <v>267</v>
      </c>
      <c r="I176" s="40" t="s">
        <v>164</v>
      </c>
      <c r="J176" s="45"/>
      <c r="K176" s="64" t="s">
        <v>879</v>
      </c>
      <c r="L176" s="34">
        <v>366</v>
      </c>
      <c r="M176" s="34">
        <v>24</v>
      </c>
      <c r="N176" s="56">
        <v>1.19668</v>
      </c>
      <c r="O176" s="95" t="str">
        <f>IF(N176&gt;2, "Yes", "No")</f>
        <v>No</v>
      </c>
      <c r="P176" s="40" t="s">
        <v>192</v>
      </c>
      <c r="Q176" s="40" t="s">
        <v>193</v>
      </c>
      <c r="R176" s="57">
        <v>2360000</v>
      </c>
      <c r="S176" s="57">
        <v>65000</v>
      </c>
      <c r="T176" s="40" t="s">
        <v>131</v>
      </c>
      <c r="U176" s="46">
        <v>1.0449999999999999</v>
      </c>
      <c r="V176" s="46">
        <v>0.88500000000000001</v>
      </c>
      <c r="W176" s="46">
        <v>1.1299999999999999</v>
      </c>
      <c r="X176" s="46">
        <v>0.125</v>
      </c>
      <c r="Y176" s="57">
        <v>8.1339712918660254</v>
      </c>
    </row>
    <row r="177" spans="1:25" s="54" customFormat="1">
      <c r="A177" s="47"/>
      <c r="B177" s="58" t="s">
        <v>344</v>
      </c>
      <c r="C177" s="233"/>
      <c r="D177" s="61"/>
      <c r="E177" s="32"/>
      <c r="F177" s="34"/>
      <c r="G177" s="34"/>
      <c r="H177" s="40"/>
      <c r="I177" s="40"/>
      <c r="J177" s="49">
        <v>1</v>
      </c>
      <c r="K177" s="64"/>
      <c r="L177" s="34"/>
      <c r="M177" s="34"/>
      <c r="N177" s="56"/>
      <c r="O177" s="95"/>
      <c r="P177" s="40"/>
      <c r="Q177" s="40"/>
      <c r="R177" s="53">
        <v>2280000</v>
      </c>
      <c r="S177" s="53">
        <v>70000</v>
      </c>
      <c r="T177" s="59"/>
      <c r="U177" s="52">
        <v>1.0900000000000001</v>
      </c>
      <c r="V177" s="52">
        <v>0.17</v>
      </c>
      <c r="W177" s="52">
        <v>1.18</v>
      </c>
      <c r="X177" s="52">
        <v>0.13</v>
      </c>
      <c r="Y177" s="53">
        <v>8.256880733944941</v>
      </c>
    </row>
    <row r="178" spans="1:25" s="54" customFormat="1">
      <c r="A178" s="47"/>
      <c r="B178" s="58" t="s">
        <v>345</v>
      </c>
      <c r="C178" s="233"/>
      <c r="D178" s="61"/>
      <c r="E178" s="32"/>
      <c r="F178" s="34"/>
      <c r="G178" s="34"/>
      <c r="H178" s="40"/>
      <c r="I178" s="40"/>
      <c r="J178" s="49">
        <v>1</v>
      </c>
      <c r="K178" s="64"/>
      <c r="L178" s="34"/>
      <c r="M178" s="34"/>
      <c r="N178" s="56"/>
      <c r="O178" s="95"/>
      <c r="P178" s="40"/>
      <c r="Q178" s="40"/>
      <c r="R178" s="53">
        <v>2440000</v>
      </c>
      <c r="S178" s="53">
        <v>60000</v>
      </c>
      <c r="T178" s="59"/>
      <c r="U178" s="52">
        <v>1</v>
      </c>
      <c r="V178" s="52">
        <v>1.6</v>
      </c>
      <c r="W178" s="52">
        <v>1.08</v>
      </c>
      <c r="X178" s="52">
        <v>0.12</v>
      </c>
      <c r="Y178" s="53">
        <v>8.0000000000000071</v>
      </c>
    </row>
    <row r="179" spans="1:25">
      <c r="A179" s="30"/>
      <c r="B179" s="60" t="s">
        <v>346</v>
      </c>
      <c r="C179" s="233"/>
      <c r="D179" s="61">
        <v>-20.97</v>
      </c>
      <c r="E179" s="32">
        <v>134.32</v>
      </c>
      <c r="F179" s="34">
        <v>490</v>
      </c>
      <c r="G179" s="34">
        <v>18</v>
      </c>
      <c r="H179" s="40" t="s">
        <v>267</v>
      </c>
      <c r="I179" s="40" t="s">
        <v>164</v>
      </c>
      <c r="J179" s="36">
        <v>0.75</v>
      </c>
      <c r="K179" s="64" t="s">
        <v>881</v>
      </c>
      <c r="L179" s="34">
        <v>366</v>
      </c>
      <c r="M179" s="34">
        <v>24</v>
      </c>
      <c r="N179" s="56">
        <v>1.19668</v>
      </c>
      <c r="O179" s="95" t="str">
        <f>IF(N179&gt;2, "Yes", "No")</f>
        <v>No</v>
      </c>
      <c r="P179" s="40" t="s">
        <v>192</v>
      </c>
      <c r="Q179" s="40" t="s">
        <v>193</v>
      </c>
      <c r="R179" s="34">
        <v>1980000</v>
      </c>
      <c r="S179" s="34">
        <v>60000</v>
      </c>
      <c r="T179" s="40" t="s">
        <v>131</v>
      </c>
      <c r="U179" s="42">
        <v>1.31</v>
      </c>
      <c r="V179" s="42">
        <v>0.2</v>
      </c>
      <c r="W179" s="42">
        <v>1.44</v>
      </c>
      <c r="X179" s="42">
        <v>0.15</v>
      </c>
      <c r="Y179" s="34">
        <v>9.9236641221373958</v>
      </c>
    </row>
    <row r="180" spans="1:25">
      <c r="A180" s="30"/>
      <c r="B180" s="44" t="s">
        <v>347</v>
      </c>
      <c r="C180" s="233"/>
      <c r="D180" s="61">
        <v>-20.97</v>
      </c>
      <c r="E180" s="32">
        <v>134.32</v>
      </c>
      <c r="F180" s="34">
        <v>490</v>
      </c>
      <c r="G180" s="34">
        <v>18</v>
      </c>
      <c r="H180" s="40" t="s">
        <v>267</v>
      </c>
      <c r="I180" s="40" t="s">
        <v>164</v>
      </c>
      <c r="J180" s="45"/>
      <c r="K180" s="64" t="s">
        <v>881</v>
      </c>
      <c r="L180" s="34">
        <v>366</v>
      </c>
      <c r="M180" s="34">
        <v>24</v>
      </c>
      <c r="N180" s="56">
        <v>1.19668</v>
      </c>
      <c r="O180" s="95" t="str">
        <f>IF(N180&gt;2, "Yes", "No")</f>
        <v>No</v>
      </c>
      <c r="P180" s="40" t="s">
        <v>192</v>
      </c>
      <c r="Q180" s="40" t="s">
        <v>193</v>
      </c>
      <c r="R180" s="57">
        <v>1390000</v>
      </c>
      <c r="S180" s="57">
        <v>45000</v>
      </c>
      <c r="T180" s="40" t="s">
        <v>131</v>
      </c>
      <c r="U180" s="46">
        <v>1.9750000000000001</v>
      </c>
      <c r="V180" s="46">
        <v>0.29000000000000004</v>
      </c>
      <c r="W180" s="46">
        <v>2.27</v>
      </c>
      <c r="X180" s="46">
        <v>0.22500000000000001</v>
      </c>
      <c r="Y180" s="57">
        <v>14.93670886075949</v>
      </c>
    </row>
    <row r="181" spans="1:25" s="54" customFormat="1">
      <c r="A181" s="47"/>
      <c r="B181" s="58" t="s">
        <v>347</v>
      </c>
      <c r="C181" s="233"/>
      <c r="D181" s="61"/>
      <c r="E181" s="32"/>
      <c r="F181" s="34"/>
      <c r="G181" s="34"/>
      <c r="H181" s="40"/>
      <c r="I181" s="40"/>
      <c r="J181" s="49">
        <v>2</v>
      </c>
      <c r="K181" s="64"/>
      <c r="L181" s="34"/>
      <c r="M181" s="34"/>
      <c r="N181" s="56"/>
      <c r="O181" s="95"/>
      <c r="P181" s="40"/>
      <c r="Q181" s="40"/>
      <c r="R181" s="53">
        <v>1270000</v>
      </c>
      <c r="S181" s="53">
        <v>50000</v>
      </c>
      <c r="T181" s="59"/>
      <c r="U181" s="52">
        <v>2.16</v>
      </c>
      <c r="V181" s="52">
        <v>0.32</v>
      </c>
      <c r="W181" s="52">
        <v>2.52</v>
      </c>
      <c r="X181" s="52">
        <v>0.25</v>
      </c>
      <c r="Y181" s="53">
        <v>16.666666666666661</v>
      </c>
    </row>
    <row r="182" spans="1:25" s="54" customFormat="1">
      <c r="A182" s="47"/>
      <c r="B182" s="58" t="s">
        <v>348</v>
      </c>
      <c r="C182" s="233"/>
      <c r="D182" s="61"/>
      <c r="E182" s="32"/>
      <c r="F182" s="34"/>
      <c r="G182" s="34"/>
      <c r="H182" s="40"/>
      <c r="I182" s="40"/>
      <c r="J182" s="49">
        <v>2</v>
      </c>
      <c r="K182" s="64"/>
      <c r="L182" s="34"/>
      <c r="M182" s="34"/>
      <c r="N182" s="56"/>
      <c r="O182" s="95"/>
      <c r="P182" s="40"/>
      <c r="Q182" s="40"/>
      <c r="R182" s="53">
        <v>1510000</v>
      </c>
      <c r="S182" s="53">
        <v>40000</v>
      </c>
      <c r="T182" s="59"/>
      <c r="U182" s="52">
        <v>1.79</v>
      </c>
      <c r="V182" s="52">
        <v>0.26</v>
      </c>
      <c r="W182" s="52">
        <v>2.02</v>
      </c>
      <c r="X182" s="52">
        <v>0.2</v>
      </c>
      <c r="Y182" s="53">
        <v>12.849162011173181</v>
      </c>
    </row>
    <row r="183" spans="1:25">
      <c r="A183" s="30"/>
      <c r="B183" s="60" t="s">
        <v>349</v>
      </c>
      <c r="C183" s="232" t="s">
        <v>350</v>
      </c>
      <c r="D183" s="61">
        <v>-14.49</v>
      </c>
      <c r="E183" s="32">
        <v>132.27000000000001</v>
      </c>
      <c r="F183" s="34">
        <v>150</v>
      </c>
      <c r="G183" s="34">
        <v>19</v>
      </c>
      <c r="H183" s="40" t="s">
        <v>267</v>
      </c>
      <c r="I183" s="40" t="s">
        <v>164</v>
      </c>
      <c r="J183" s="36">
        <v>3</v>
      </c>
      <c r="K183" s="64" t="s">
        <v>882</v>
      </c>
      <c r="L183" s="34">
        <v>990</v>
      </c>
      <c r="M183" s="34">
        <v>27</v>
      </c>
      <c r="N183" s="56">
        <v>0.65353099999999997</v>
      </c>
      <c r="O183" s="95" t="str">
        <f>IF(N183&gt;2, "Yes", "No")</f>
        <v>No</v>
      </c>
      <c r="P183" s="40" t="s">
        <v>351</v>
      </c>
      <c r="Q183" s="40" t="s">
        <v>352</v>
      </c>
      <c r="R183" s="34">
        <v>540000</v>
      </c>
      <c r="S183" s="34">
        <v>30000</v>
      </c>
      <c r="T183" s="40" t="s">
        <v>131</v>
      </c>
      <c r="U183" s="42">
        <v>3.72</v>
      </c>
      <c r="V183" s="42">
        <v>0.55000000000000004</v>
      </c>
      <c r="W183" s="42">
        <v>5.24</v>
      </c>
      <c r="X183" s="42">
        <v>0.53</v>
      </c>
      <c r="Y183" s="34">
        <v>40.86021505376344</v>
      </c>
    </row>
    <row r="184" spans="1:25">
      <c r="A184" s="30"/>
      <c r="B184" s="44" t="s">
        <v>353</v>
      </c>
      <c r="C184" s="233"/>
      <c r="D184" s="61">
        <v>-14.49</v>
      </c>
      <c r="E184" s="32">
        <v>132.27000000000001</v>
      </c>
      <c r="F184" s="34">
        <v>150</v>
      </c>
      <c r="G184" s="34">
        <v>19</v>
      </c>
      <c r="H184" s="40" t="s">
        <v>267</v>
      </c>
      <c r="I184" s="40" t="s">
        <v>164</v>
      </c>
      <c r="J184" s="45"/>
      <c r="K184" s="64" t="s">
        <v>882</v>
      </c>
      <c r="L184" s="34">
        <v>990</v>
      </c>
      <c r="M184" s="34">
        <v>27</v>
      </c>
      <c r="N184" s="56">
        <v>0.65353099999999997</v>
      </c>
      <c r="O184" s="95" t="str">
        <f>IF(N184&gt;2, "Yes", "No")</f>
        <v>No</v>
      </c>
      <c r="P184" s="40" t="s">
        <v>351</v>
      </c>
      <c r="Q184" s="40" t="s">
        <v>352</v>
      </c>
      <c r="R184" s="57">
        <v>880000</v>
      </c>
      <c r="S184" s="57">
        <v>45000</v>
      </c>
      <c r="T184" s="40" t="s">
        <v>131</v>
      </c>
      <c r="U184" s="46">
        <v>2.2250000000000001</v>
      </c>
      <c r="V184" s="46">
        <v>0.33500000000000002</v>
      </c>
      <c r="W184" s="46">
        <v>2.8849999999999998</v>
      </c>
      <c r="X184" s="46">
        <v>0.30499999999999999</v>
      </c>
      <c r="Y184" s="57">
        <v>29.66292134831459</v>
      </c>
    </row>
    <row r="185" spans="1:25" s="54" customFormat="1">
      <c r="A185" s="47"/>
      <c r="B185" s="58" t="s">
        <v>353</v>
      </c>
      <c r="C185" s="233"/>
      <c r="D185" s="61"/>
      <c r="E185" s="32"/>
      <c r="F185" s="34"/>
      <c r="G185" s="34"/>
      <c r="H185" s="40"/>
      <c r="I185" s="40"/>
      <c r="J185" s="49">
        <v>2</v>
      </c>
      <c r="K185" s="64"/>
      <c r="L185" s="34"/>
      <c r="M185" s="34"/>
      <c r="N185" s="56"/>
      <c r="O185" s="95"/>
      <c r="P185" s="40"/>
      <c r="Q185" s="40"/>
      <c r="R185" s="53">
        <v>920000</v>
      </c>
      <c r="S185" s="53">
        <v>60000</v>
      </c>
      <c r="T185" s="59"/>
      <c r="U185" s="52">
        <v>2.1</v>
      </c>
      <c r="V185" s="52">
        <v>0.33</v>
      </c>
      <c r="W185" s="52">
        <v>2.72</v>
      </c>
      <c r="X185" s="52">
        <v>0.32</v>
      </c>
      <c r="Y185" s="53">
        <v>29.523809523809529</v>
      </c>
    </row>
    <row r="186" spans="1:25" s="54" customFormat="1">
      <c r="A186" s="47"/>
      <c r="B186" s="58" t="s">
        <v>354</v>
      </c>
      <c r="C186" s="233"/>
      <c r="D186" s="61"/>
      <c r="E186" s="32"/>
      <c r="F186" s="34"/>
      <c r="G186" s="34"/>
      <c r="H186" s="40"/>
      <c r="I186" s="40"/>
      <c r="J186" s="49">
        <v>2</v>
      </c>
      <c r="K186" s="64"/>
      <c r="L186" s="34"/>
      <c r="M186" s="34"/>
      <c r="N186" s="56"/>
      <c r="O186" s="95"/>
      <c r="P186" s="40"/>
      <c r="Q186" s="40"/>
      <c r="R186" s="53">
        <v>840000</v>
      </c>
      <c r="S186" s="53">
        <v>30000</v>
      </c>
      <c r="T186" s="59"/>
      <c r="U186" s="52">
        <v>2.35</v>
      </c>
      <c r="V186" s="52">
        <v>0.34</v>
      </c>
      <c r="W186" s="52">
        <v>3.05</v>
      </c>
      <c r="X186" s="52">
        <v>0.28999999999999998</v>
      </c>
      <c r="Y186" s="53">
        <v>29.78723404255318</v>
      </c>
    </row>
    <row r="187" spans="1:25">
      <c r="A187" s="30"/>
      <c r="B187" s="60" t="s">
        <v>355</v>
      </c>
      <c r="C187" s="233"/>
      <c r="D187" s="61">
        <v>-14.49</v>
      </c>
      <c r="E187" s="32">
        <v>132.27000000000001</v>
      </c>
      <c r="F187" s="34">
        <v>150</v>
      </c>
      <c r="G187" s="34">
        <v>19</v>
      </c>
      <c r="H187" s="40" t="s">
        <v>267</v>
      </c>
      <c r="I187" s="40" t="s">
        <v>164</v>
      </c>
      <c r="J187" s="36">
        <v>1</v>
      </c>
      <c r="K187" s="64" t="s">
        <v>882</v>
      </c>
      <c r="L187" s="34">
        <v>990</v>
      </c>
      <c r="M187" s="34">
        <v>27</v>
      </c>
      <c r="N187" s="56">
        <v>0.65353099999999997</v>
      </c>
      <c r="O187" s="95" t="str">
        <f>IF(N187&gt;2, "Yes", "No")</f>
        <v>No</v>
      </c>
      <c r="P187" s="40" t="s">
        <v>351</v>
      </c>
      <c r="Q187" s="40" t="s">
        <v>352</v>
      </c>
      <c r="R187" s="34">
        <v>840000</v>
      </c>
      <c r="S187" s="34">
        <v>40000</v>
      </c>
      <c r="T187" s="40" t="s">
        <v>131</v>
      </c>
      <c r="U187" s="42">
        <v>2.36</v>
      </c>
      <c r="V187" s="42">
        <v>0.35</v>
      </c>
      <c r="W187" s="42">
        <v>3.08</v>
      </c>
      <c r="X187" s="42">
        <v>0.32</v>
      </c>
      <c r="Y187" s="34">
        <v>30.508474576271194</v>
      </c>
    </row>
    <row r="188" spans="1:25">
      <c r="A188" s="30"/>
      <c r="B188" s="60" t="s">
        <v>356</v>
      </c>
      <c r="C188" s="233"/>
      <c r="D188" s="61">
        <v>-14.49</v>
      </c>
      <c r="E188" s="32">
        <v>132.27000000000001</v>
      </c>
      <c r="F188" s="34">
        <v>150</v>
      </c>
      <c r="G188" s="34">
        <v>19</v>
      </c>
      <c r="H188" s="40" t="s">
        <v>267</v>
      </c>
      <c r="I188" s="40" t="s">
        <v>164</v>
      </c>
      <c r="J188" s="36">
        <v>1.5</v>
      </c>
      <c r="K188" s="64" t="s">
        <v>882</v>
      </c>
      <c r="L188" s="34">
        <v>990</v>
      </c>
      <c r="M188" s="34">
        <v>27</v>
      </c>
      <c r="N188" s="56">
        <v>0.65353099999999997</v>
      </c>
      <c r="O188" s="95" t="str">
        <f>IF(N188&gt;2, "Yes", "No")</f>
        <v>No</v>
      </c>
      <c r="P188" s="40" t="s">
        <v>351</v>
      </c>
      <c r="Q188" s="40" t="s">
        <v>352</v>
      </c>
      <c r="R188" s="34">
        <v>550000</v>
      </c>
      <c r="S188" s="34">
        <v>30000</v>
      </c>
      <c r="T188" s="40" t="s">
        <v>131</v>
      </c>
      <c r="U188" s="42">
        <v>3.7</v>
      </c>
      <c r="V188" s="42">
        <v>0.53</v>
      </c>
      <c r="W188" s="42">
        <v>5.18</v>
      </c>
      <c r="X188" s="42">
        <v>0.52</v>
      </c>
      <c r="Y188" s="34">
        <v>39.999999999999986</v>
      </c>
    </row>
    <row r="189" spans="1:25">
      <c r="A189" s="30"/>
      <c r="B189" s="44" t="s">
        <v>357</v>
      </c>
      <c r="C189" s="232" t="s">
        <v>358</v>
      </c>
      <c r="D189" s="61">
        <v>-13.74</v>
      </c>
      <c r="E189" s="32">
        <v>131.74</v>
      </c>
      <c r="F189" s="34">
        <v>150</v>
      </c>
      <c r="G189" s="34">
        <v>26</v>
      </c>
      <c r="H189" s="40" t="s">
        <v>267</v>
      </c>
      <c r="I189" s="40" t="s">
        <v>164</v>
      </c>
      <c r="J189" s="45"/>
      <c r="K189" s="64" t="s">
        <v>842</v>
      </c>
      <c r="L189" s="34">
        <v>1241</v>
      </c>
      <c r="M189" s="34">
        <v>26</v>
      </c>
      <c r="N189" s="56">
        <v>0.734711</v>
      </c>
      <c r="O189" s="95" t="str">
        <f>IF(N189&gt;2, "Yes", "No")</f>
        <v>No</v>
      </c>
      <c r="P189" s="40" t="s">
        <v>351</v>
      </c>
      <c r="Q189" s="40" t="s">
        <v>352</v>
      </c>
      <c r="R189" s="57">
        <v>710000</v>
      </c>
      <c r="S189" s="57">
        <v>30000</v>
      </c>
      <c r="T189" s="40" t="s">
        <v>131</v>
      </c>
      <c r="U189" s="46">
        <v>2.8200000000000003</v>
      </c>
      <c r="V189" s="46">
        <v>0.40500000000000003</v>
      </c>
      <c r="W189" s="46">
        <v>3.76</v>
      </c>
      <c r="X189" s="46">
        <v>0.37</v>
      </c>
      <c r="Y189" s="57">
        <v>33.333333333333314</v>
      </c>
    </row>
    <row r="190" spans="1:25" s="54" customFormat="1">
      <c r="A190" s="47"/>
      <c r="B190" s="58" t="s">
        <v>357</v>
      </c>
      <c r="C190" s="233"/>
      <c r="D190" s="61"/>
      <c r="E190" s="32"/>
      <c r="F190" s="34"/>
      <c r="G190" s="34"/>
      <c r="H190" s="40"/>
      <c r="I190" s="40"/>
      <c r="J190" s="49">
        <v>1.5</v>
      </c>
      <c r="K190" s="64"/>
      <c r="L190" s="34"/>
      <c r="M190" s="34"/>
      <c r="N190" s="56"/>
      <c r="O190" s="95"/>
      <c r="P190" s="40"/>
      <c r="Q190" s="40"/>
      <c r="R190" s="53">
        <v>680000</v>
      </c>
      <c r="S190" s="53">
        <v>40000</v>
      </c>
      <c r="T190" s="59"/>
      <c r="U190" s="52">
        <v>2.94</v>
      </c>
      <c r="V190" s="52">
        <v>0.44</v>
      </c>
      <c r="W190" s="52">
        <v>3.96</v>
      </c>
      <c r="X190" s="52">
        <v>0.43</v>
      </c>
      <c r="Y190" s="53">
        <v>34.693877551020407</v>
      </c>
    </row>
    <row r="191" spans="1:25" s="54" customFormat="1">
      <c r="A191" s="47"/>
      <c r="B191" s="58" t="s">
        <v>359</v>
      </c>
      <c r="C191" s="233"/>
      <c r="D191" s="61"/>
      <c r="E191" s="32"/>
      <c r="F191" s="34"/>
      <c r="G191" s="34"/>
      <c r="H191" s="40"/>
      <c r="I191" s="40"/>
      <c r="J191" s="49">
        <v>1.5</v>
      </c>
      <c r="K191" s="64"/>
      <c r="L191" s="34"/>
      <c r="M191" s="34"/>
      <c r="N191" s="56"/>
      <c r="O191" s="95"/>
      <c r="P191" s="40"/>
      <c r="Q191" s="40"/>
      <c r="R191" s="53">
        <v>740000</v>
      </c>
      <c r="S191" s="53">
        <v>20000</v>
      </c>
      <c r="T191" s="59"/>
      <c r="U191" s="52">
        <v>2.7</v>
      </c>
      <c r="V191" s="52">
        <v>0.37</v>
      </c>
      <c r="W191" s="52">
        <v>3.56</v>
      </c>
      <c r="X191" s="52">
        <v>0.31</v>
      </c>
      <c r="Y191" s="53">
        <v>31.851851851851848</v>
      </c>
    </row>
    <row r="192" spans="1:25">
      <c r="A192" s="30"/>
      <c r="B192" s="60" t="s">
        <v>360</v>
      </c>
      <c r="C192" s="233"/>
      <c r="D192" s="61">
        <v>-13.74</v>
      </c>
      <c r="E192" s="32">
        <v>131.74</v>
      </c>
      <c r="F192" s="34">
        <v>150</v>
      </c>
      <c r="G192" s="34">
        <v>26</v>
      </c>
      <c r="H192" s="40" t="s">
        <v>267</v>
      </c>
      <c r="I192" s="40" t="s">
        <v>164</v>
      </c>
      <c r="J192" s="36">
        <v>1</v>
      </c>
      <c r="K192" s="64" t="s">
        <v>842</v>
      </c>
      <c r="L192" s="34">
        <v>1241</v>
      </c>
      <c r="M192" s="34">
        <v>26</v>
      </c>
      <c r="N192" s="56">
        <v>0.734711</v>
      </c>
      <c r="O192" s="95" t="str">
        <f>IF(N192&gt;2, "Yes", "No")</f>
        <v>No</v>
      </c>
      <c r="P192" s="40" t="s">
        <v>351</v>
      </c>
      <c r="Q192" s="40" t="s">
        <v>352</v>
      </c>
      <c r="R192" s="34">
        <v>550000</v>
      </c>
      <c r="S192" s="34">
        <v>30000</v>
      </c>
      <c r="T192" s="40" t="s">
        <v>131</v>
      </c>
      <c r="U192" s="42">
        <v>3.72</v>
      </c>
      <c r="V192" s="42">
        <v>0.54</v>
      </c>
      <c r="W192" s="42">
        <v>5.16</v>
      </c>
      <c r="X192" s="42">
        <v>0.52</v>
      </c>
      <c r="Y192" s="34">
        <v>38.70967741935484</v>
      </c>
    </row>
    <row r="193" spans="1:25">
      <c r="A193" s="30"/>
      <c r="B193" s="44" t="s">
        <v>361</v>
      </c>
      <c r="C193" s="233"/>
      <c r="D193" s="61">
        <v>-13.74</v>
      </c>
      <c r="E193" s="32">
        <v>131.74</v>
      </c>
      <c r="F193" s="34">
        <v>150</v>
      </c>
      <c r="G193" s="34">
        <v>26</v>
      </c>
      <c r="H193" s="40" t="s">
        <v>267</v>
      </c>
      <c r="I193" s="40" t="s">
        <v>164</v>
      </c>
      <c r="J193" s="45"/>
      <c r="K193" s="64" t="s">
        <v>842</v>
      </c>
      <c r="L193" s="34">
        <v>1241</v>
      </c>
      <c r="M193" s="34">
        <v>26</v>
      </c>
      <c r="N193" s="56">
        <v>0.734711</v>
      </c>
      <c r="O193" s="95" t="str">
        <f>IF(N193&gt;2, "Yes", "No")</f>
        <v>No</v>
      </c>
      <c r="P193" s="40" t="s">
        <v>351</v>
      </c>
      <c r="Q193" s="40" t="s">
        <v>352</v>
      </c>
      <c r="R193" s="57">
        <v>630000</v>
      </c>
      <c r="S193" s="57">
        <v>35000</v>
      </c>
      <c r="T193" s="40" t="s">
        <v>131</v>
      </c>
      <c r="U193" s="46">
        <v>3.2199999999999998</v>
      </c>
      <c r="V193" s="46">
        <v>0.47</v>
      </c>
      <c r="W193" s="46">
        <v>4.3550000000000004</v>
      </c>
      <c r="X193" s="46">
        <v>0.45499999999999996</v>
      </c>
      <c r="Y193" s="57">
        <v>35.248447204968969</v>
      </c>
    </row>
    <row r="194" spans="1:25" s="54" customFormat="1">
      <c r="A194" s="47"/>
      <c r="B194" s="58" t="s">
        <v>361</v>
      </c>
      <c r="C194" s="233"/>
      <c r="D194" s="61"/>
      <c r="E194" s="32"/>
      <c r="F194" s="34"/>
      <c r="G194" s="34"/>
      <c r="H194" s="40"/>
      <c r="I194" s="40"/>
      <c r="J194" s="49">
        <v>1.5</v>
      </c>
      <c r="K194" s="64"/>
      <c r="L194" s="34"/>
      <c r="M194" s="34"/>
      <c r="N194" s="56"/>
      <c r="O194" s="95"/>
      <c r="P194" s="40"/>
      <c r="Q194" s="40"/>
      <c r="R194" s="53">
        <v>620000</v>
      </c>
      <c r="S194" s="53">
        <v>40000</v>
      </c>
      <c r="T194" s="59"/>
      <c r="U194" s="52">
        <v>3.29</v>
      </c>
      <c r="V194" s="52">
        <v>0.49</v>
      </c>
      <c r="W194" s="52">
        <v>4.4400000000000004</v>
      </c>
      <c r="X194" s="52">
        <v>0.49</v>
      </c>
      <c r="Y194" s="53">
        <v>34.954407294832841</v>
      </c>
    </row>
    <row r="195" spans="1:25" s="54" customFormat="1">
      <c r="B195" s="58" t="s">
        <v>362</v>
      </c>
      <c r="C195" s="233"/>
      <c r="D195" s="61"/>
      <c r="E195" s="32"/>
      <c r="F195" s="34"/>
      <c r="G195" s="34"/>
      <c r="H195" s="40"/>
      <c r="I195" s="40"/>
      <c r="J195" s="49">
        <v>1.5</v>
      </c>
      <c r="K195" s="64"/>
      <c r="L195" s="34"/>
      <c r="M195" s="34"/>
      <c r="N195" s="56"/>
      <c r="O195" s="95"/>
      <c r="P195" s="40"/>
      <c r="Q195" s="40"/>
      <c r="R195" s="53">
        <v>640000</v>
      </c>
      <c r="S195" s="53">
        <v>30000</v>
      </c>
      <c r="T195" s="59"/>
      <c r="U195" s="52">
        <v>3.15</v>
      </c>
      <c r="V195" s="52">
        <v>0.45</v>
      </c>
      <c r="W195" s="52">
        <v>4.2699999999999996</v>
      </c>
      <c r="X195" s="52">
        <v>0.42</v>
      </c>
      <c r="Y195" s="53">
        <v>35.555555555555543</v>
      </c>
    </row>
    <row r="196" spans="1:25" s="126" customFormat="1" ht="14.25" customHeight="1">
      <c r="A196" s="226" t="s">
        <v>2227</v>
      </c>
      <c r="B196" s="132" t="s">
        <v>2223</v>
      </c>
      <c r="C196" s="20" t="s">
        <v>2118</v>
      </c>
      <c r="D196" s="219">
        <v>14.62171</v>
      </c>
      <c r="E196" s="220">
        <v>1.0356099999999999</v>
      </c>
      <c r="F196" s="127">
        <v>276</v>
      </c>
      <c r="G196" s="63">
        <v>101</v>
      </c>
      <c r="H196" s="131" t="s">
        <v>2224</v>
      </c>
      <c r="I196" s="98" t="s">
        <v>191</v>
      </c>
      <c r="J196" s="221">
        <v>3</v>
      </c>
      <c r="K196" s="20"/>
      <c r="L196" s="63">
        <v>289</v>
      </c>
      <c r="M196" s="63">
        <v>29</v>
      </c>
      <c r="N196" s="97">
        <v>7.8399999999999997E-3</v>
      </c>
      <c r="O196" s="95" t="str">
        <f t="shared" ref="O196:O221" si="5">IF(N196&gt;2, "Yes", "No")</f>
        <v>No</v>
      </c>
      <c r="P196" s="98" t="s">
        <v>192</v>
      </c>
      <c r="Q196" s="98" t="s">
        <v>214</v>
      </c>
      <c r="R196" s="127">
        <v>1030000</v>
      </c>
      <c r="S196" s="127">
        <v>90000</v>
      </c>
      <c r="T196" s="131" t="s">
        <v>366</v>
      </c>
      <c r="U196" s="130">
        <v>2.9</v>
      </c>
      <c r="V196" s="130"/>
      <c r="W196" s="130">
        <v>2.14</v>
      </c>
      <c r="X196" s="130">
        <v>0.31</v>
      </c>
      <c r="Y196" s="127">
        <f>((W196-U196)/U196)*100</f>
        <v>-26.206896551724128</v>
      </c>
    </row>
    <row r="197" spans="1:25" s="126" customFormat="1" ht="14.25" customHeight="1">
      <c r="A197" s="227"/>
      <c r="B197" s="132" t="s">
        <v>2225</v>
      </c>
      <c r="C197" s="20"/>
      <c r="D197" s="219">
        <v>14.530480000000001</v>
      </c>
      <c r="E197" s="220">
        <v>1.14324</v>
      </c>
      <c r="F197" s="127">
        <v>304</v>
      </c>
      <c r="G197" s="63">
        <v>85</v>
      </c>
      <c r="H197" s="131" t="s">
        <v>2224</v>
      </c>
      <c r="I197" s="98" t="s">
        <v>191</v>
      </c>
      <c r="J197" s="221">
        <v>3</v>
      </c>
      <c r="K197" s="20"/>
      <c r="L197" s="63">
        <v>281</v>
      </c>
      <c r="M197" s="63">
        <v>29</v>
      </c>
      <c r="N197" s="97">
        <v>7.8399999999999997E-3</v>
      </c>
      <c r="O197" s="95" t="str">
        <f t="shared" si="5"/>
        <v>No</v>
      </c>
      <c r="P197" s="98" t="s">
        <v>192</v>
      </c>
      <c r="Q197" s="98" t="s">
        <v>214</v>
      </c>
      <c r="R197" s="127">
        <v>390000</v>
      </c>
      <c r="S197" s="127">
        <v>30000</v>
      </c>
      <c r="T197" s="131" t="s">
        <v>366</v>
      </c>
      <c r="U197" s="130">
        <v>8.1</v>
      </c>
      <c r="V197" s="130"/>
      <c r="W197" s="130">
        <v>7.23</v>
      </c>
      <c r="X197" s="130">
        <v>0.83</v>
      </c>
      <c r="Y197" s="127">
        <f>((W197-U197)/U197)*100</f>
        <v>-10.740740740740732</v>
      </c>
    </row>
    <row r="198" spans="1:25" s="126" customFormat="1" ht="14.25" customHeight="1">
      <c r="A198" s="227"/>
      <c r="B198" s="132" t="s">
        <v>2226</v>
      </c>
      <c r="C198" s="20"/>
      <c r="D198" s="219">
        <v>14.697570000000001</v>
      </c>
      <c r="E198" s="220">
        <v>1.09507</v>
      </c>
      <c r="F198" s="127">
        <v>275</v>
      </c>
      <c r="G198" s="63">
        <v>95</v>
      </c>
      <c r="H198" s="131" t="s">
        <v>2224</v>
      </c>
      <c r="I198" s="98" t="s">
        <v>191</v>
      </c>
      <c r="J198" s="221">
        <v>3</v>
      </c>
      <c r="K198" s="20"/>
      <c r="L198" s="63">
        <v>291</v>
      </c>
      <c r="M198" s="63">
        <v>29</v>
      </c>
      <c r="N198" s="97">
        <v>7.8399999999999997E-3</v>
      </c>
      <c r="O198" s="95" t="str">
        <f t="shared" si="5"/>
        <v>No</v>
      </c>
      <c r="P198" s="98" t="s">
        <v>192</v>
      </c>
      <c r="Q198" s="98" t="s">
        <v>214</v>
      </c>
      <c r="R198" s="127">
        <v>610000</v>
      </c>
      <c r="S198" s="127">
        <v>40000</v>
      </c>
      <c r="T198" s="131" t="s">
        <v>366</v>
      </c>
      <c r="U198" s="130">
        <v>5.0999999999999996</v>
      </c>
      <c r="V198" s="130"/>
      <c r="W198" s="130">
        <v>4.1399999999999997</v>
      </c>
      <c r="X198" s="130">
        <v>0.47</v>
      </c>
      <c r="Y198" s="127">
        <f>((W198-U198)/U198)*100</f>
        <v>-18.823529411764707</v>
      </c>
    </row>
    <row r="199" spans="1:25" ht="14.25">
      <c r="A199" s="55" t="s">
        <v>2192</v>
      </c>
      <c r="B199" s="60" t="s">
        <v>363</v>
      </c>
      <c r="C199" s="232" t="s">
        <v>749</v>
      </c>
      <c r="D199" s="32">
        <v>18.28</v>
      </c>
      <c r="E199" s="32">
        <v>-65.790000000000006</v>
      </c>
      <c r="F199" s="34">
        <v>770</v>
      </c>
      <c r="G199" s="34">
        <v>936</v>
      </c>
      <c r="H199" s="40" t="s">
        <v>364</v>
      </c>
      <c r="I199" s="40" t="s">
        <v>164</v>
      </c>
      <c r="J199" s="36">
        <v>3</v>
      </c>
      <c r="K199" s="64"/>
      <c r="L199" s="34">
        <v>3001</v>
      </c>
      <c r="M199" s="34">
        <v>20</v>
      </c>
      <c r="N199" s="56">
        <v>2.1647970000000001</v>
      </c>
      <c r="O199" s="95" t="str">
        <f t="shared" si="5"/>
        <v>Yes</v>
      </c>
      <c r="P199" s="40" t="s">
        <v>351</v>
      </c>
      <c r="Q199" s="40" t="s">
        <v>365</v>
      </c>
      <c r="R199" s="34">
        <v>175500</v>
      </c>
      <c r="S199" s="34">
        <v>18900</v>
      </c>
      <c r="T199" s="35" t="s">
        <v>366</v>
      </c>
      <c r="U199" s="42">
        <v>25</v>
      </c>
      <c r="V199" s="66"/>
      <c r="W199" s="42">
        <v>23.9</v>
      </c>
      <c r="X199" s="42">
        <v>3.16</v>
      </c>
      <c r="Y199" s="34">
        <v>-4.4000000000000057</v>
      </c>
    </row>
    <row r="200" spans="1:25">
      <c r="A200" s="236" t="s">
        <v>2193</v>
      </c>
      <c r="B200" s="60" t="s">
        <v>367</v>
      </c>
      <c r="C200" s="232"/>
      <c r="D200" s="32">
        <v>18.28</v>
      </c>
      <c r="E200" s="32">
        <v>-65.790000000000006</v>
      </c>
      <c r="F200" s="34">
        <v>770</v>
      </c>
      <c r="G200" s="34">
        <v>936</v>
      </c>
      <c r="H200" s="40" t="s">
        <v>364</v>
      </c>
      <c r="I200" s="40" t="s">
        <v>164</v>
      </c>
      <c r="J200" s="36">
        <v>3</v>
      </c>
      <c r="K200" s="64"/>
      <c r="L200" s="34">
        <v>3001</v>
      </c>
      <c r="M200" s="34">
        <v>20</v>
      </c>
      <c r="N200" s="56">
        <v>2.1647970000000001</v>
      </c>
      <c r="O200" s="95" t="str">
        <f t="shared" si="5"/>
        <v>Yes</v>
      </c>
      <c r="P200" s="40" t="s">
        <v>351</v>
      </c>
      <c r="Q200" s="40" t="s">
        <v>365</v>
      </c>
      <c r="R200" s="34">
        <v>223400</v>
      </c>
      <c r="S200" s="34">
        <v>25100</v>
      </c>
      <c r="T200" s="35" t="s">
        <v>366</v>
      </c>
      <c r="U200" s="42">
        <v>25</v>
      </c>
      <c r="V200" s="66"/>
      <c r="W200" s="42">
        <v>18.440000000000001</v>
      </c>
      <c r="X200" s="42">
        <v>2.56</v>
      </c>
      <c r="Y200" s="34">
        <v>-26.239999999999995</v>
      </c>
    </row>
    <row r="201" spans="1:25">
      <c r="A201" s="237"/>
      <c r="B201" s="60" t="s">
        <v>368</v>
      </c>
      <c r="C201" s="232" t="s">
        <v>750</v>
      </c>
      <c r="D201" s="32">
        <v>29.58</v>
      </c>
      <c r="E201" s="32">
        <v>34.93</v>
      </c>
      <c r="F201" s="34">
        <v>220</v>
      </c>
      <c r="G201" s="34">
        <v>726</v>
      </c>
      <c r="H201" s="40" t="s">
        <v>267</v>
      </c>
      <c r="I201" s="40" t="s">
        <v>164</v>
      </c>
      <c r="J201" s="36">
        <v>3</v>
      </c>
      <c r="K201" s="64"/>
      <c r="L201" s="34">
        <v>30</v>
      </c>
      <c r="M201" s="34">
        <v>22</v>
      </c>
      <c r="N201" s="56">
        <v>2.7496800000000001</v>
      </c>
      <c r="O201" s="95" t="str">
        <f t="shared" si="5"/>
        <v>Yes</v>
      </c>
      <c r="P201" s="40" t="s">
        <v>192</v>
      </c>
      <c r="Q201" s="40" t="s">
        <v>193</v>
      </c>
      <c r="R201" s="34">
        <v>208000</v>
      </c>
      <c r="S201" s="34">
        <v>12000</v>
      </c>
      <c r="T201" s="40" t="s">
        <v>131</v>
      </c>
      <c r="U201" s="66"/>
      <c r="V201" s="66"/>
      <c r="W201" s="42">
        <v>20.22</v>
      </c>
      <c r="X201" s="42">
        <v>1.85</v>
      </c>
      <c r="Y201" s="62"/>
    </row>
    <row r="202" spans="1:25">
      <c r="A202" s="30"/>
      <c r="B202" s="60" t="s">
        <v>369</v>
      </c>
      <c r="C202" s="232"/>
      <c r="D202" s="32">
        <v>29.58</v>
      </c>
      <c r="E202" s="32">
        <v>34.93</v>
      </c>
      <c r="F202" s="34">
        <v>258</v>
      </c>
      <c r="G202" s="34">
        <v>726</v>
      </c>
      <c r="H202" s="40" t="s">
        <v>267</v>
      </c>
      <c r="I202" s="40" t="s">
        <v>164</v>
      </c>
      <c r="J202" s="36">
        <v>3</v>
      </c>
      <c r="K202" s="64"/>
      <c r="L202" s="34">
        <v>30</v>
      </c>
      <c r="M202" s="34">
        <v>22</v>
      </c>
      <c r="N202" s="56">
        <v>2.7496800000000001</v>
      </c>
      <c r="O202" s="95" t="str">
        <f t="shared" si="5"/>
        <v>Yes</v>
      </c>
      <c r="P202" s="40" t="s">
        <v>192</v>
      </c>
      <c r="Q202" s="40" t="s">
        <v>193</v>
      </c>
      <c r="R202" s="34">
        <v>235000</v>
      </c>
      <c r="S202" s="34">
        <v>15000</v>
      </c>
      <c r="T202" s="40" t="s">
        <v>131</v>
      </c>
      <c r="U202" s="66"/>
      <c r="V202" s="66"/>
      <c r="W202" s="42">
        <v>18.079999999999998</v>
      </c>
      <c r="X202" s="42">
        <v>1.75</v>
      </c>
      <c r="Y202" s="62"/>
    </row>
    <row r="203" spans="1:25">
      <c r="A203" s="30"/>
      <c r="B203" s="60" t="s">
        <v>370</v>
      </c>
      <c r="C203" s="232"/>
      <c r="D203" s="32">
        <v>29.58</v>
      </c>
      <c r="E203" s="32">
        <v>34.93</v>
      </c>
      <c r="F203" s="34">
        <v>283</v>
      </c>
      <c r="G203" s="34">
        <v>726</v>
      </c>
      <c r="H203" s="40" t="s">
        <v>267</v>
      </c>
      <c r="I203" s="40" t="s">
        <v>164</v>
      </c>
      <c r="J203" s="36">
        <v>3</v>
      </c>
      <c r="K203" s="64"/>
      <c r="L203" s="34">
        <v>30</v>
      </c>
      <c r="M203" s="34">
        <v>22</v>
      </c>
      <c r="N203" s="56">
        <v>2.7496800000000001</v>
      </c>
      <c r="O203" s="95" t="str">
        <f t="shared" si="5"/>
        <v>Yes</v>
      </c>
      <c r="P203" s="40" t="s">
        <v>192</v>
      </c>
      <c r="Q203" s="40" t="s">
        <v>193</v>
      </c>
      <c r="R203" s="34">
        <v>351000</v>
      </c>
      <c r="S203" s="34">
        <v>13000</v>
      </c>
      <c r="T203" s="40" t="s">
        <v>131</v>
      </c>
      <c r="U203" s="66"/>
      <c r="V203" s="66"/>
      <c r="W203" s="42">
        <v>11.72</v>
      </c>
      <c r="X203" s="42">
        <v>0.96</v>
      </c>
      <c r="Y203" s="62"/>
    </row>
    <row r="204" spans="1:25">
      <c r="A204" s="30"/>
      <c r="B204" s="60" t="s">
        <v>371</v>
      </c>
      <c r="C204" s="232"/>
      <c r="D204" s="32">
        <v>29.58</v>
      </c>
      <c r="E204" s="32">
        <v>34.93</v>
      </c>
      <c r="F204" s="34">
        <v>230</v>
      </c>
      <c r="G204" s="34">
        <v>726</v>
      </c>
      <c r="H204" s="40" t="s">
        <v>372</v>
      </c>
      <c r="I204" s="40" t="s">
        <v>191</v>
      </c>
      <c r="J204" s="36">
        <v>3</v>
      </c>
      <c r="K204" s="64"/>
      <c r="L204" s="34">
        <v>30</v>
      </c>
      <c r="M204" s="34">
        <v>22</v>
      </c>
      <c r="N204" s="56">
        <v>2.7496800000000001</v>
      </c>
      <c r="O204" s="95" t="str">
        <f t="shared" si="5"/>
        <v>Yes</v>
      </c>
      <c r="P204" s="40" t="s">
        <v>192</v>
      </c>
      <c r="Q204" s="40" t="s">
        <v>193</v>
      </c>
      <c r="R204" s="34">
        <v>196000</v>
      </c>
      <c r="S204" s="34">
        <v>13000</v>
      </c>
      <c r="T204" s="40" t="s">
        <v>131</v>
      </c>
      <c r="U204" s="66"/>
      <c r="V204" s="66"/>
      <c r="W204" s="42">
        <v>21.73</v>
      </c>
      <c r="X204" s="42">
        <v>2.12</v>
      </c>
      <c r="Y204" s="62"/>
    </row>
    <row r="205" spans="1:25">
      <c r="A205" s="30"/>
      <c r="B205" s="60" t="s">
        <v>373</v>
      </c>
      <c r="C205" s="232"/>
      <c r="D205" s="32">
        <v>29.58</v>
      </c>
      <c r="E205" s="32">
        <v>34.93</v>
      </c>
      <c r="F205" s="34">
        <v>258</v>
      </c>
      <c r="G205" s="34">
        <v>726</v>
      </c>
      <c r="H205" s="40" t="s">
        <v>372</v>
      </c>
      <c r="I205" s="40" t="s">
        <v>191</v>
      </c>
      <c r="J205" s="36">
        <v>3</v>
      </c>
      <c r="K205" s="64"/>
      <c r="L205" s="34">
        <v>30</v>
      </c>
      <c r="M205" s="34">
        <v>22</v>
      </c>
      <c r="N205" s="56">
        <v>2.7496800000000001</v>
      </c>
      <c r="O205" s="95" t="str">
        <f t="shared" si="5"/>
        <v>Yes</v>
      </c>
      <c r="P205" s="40" t="s">
        <v>192</v>
      </c>
      <c r="Q205" s="40" t="s">
        <v>193</v>
      </c>
      <c r="R205" s="34">
        <v>212000</v>
      </c>
      <c r="S205" s="34">
        <v>8000</v>
      </c>
      <c r="T205" s="40" t="s">
        <v>131</v>
      </c>
      <c r="U205" s="66"/>
      <c r="V205" s="66"/>
      <c r="W205" s="42">
        <v>20.27</v>
      </c>
      <c r="X205" s="42">
        <v>1.59</v>
      </c>
      <c r="Y205" s="62"/>
    </row>
    <row r="206" spans="1:25">
      <c r="A206" s="30"/>
      <c r="B206" s="60" t="s">
        <v>374</v>
      </c>
      <c r="C206" s="232"/>
      <c r="D206" s="32">
        <v>29.58</v>
      </c>
      <c r="E206" s="32">
        <v>34.93</v>
      </c>
      <c r="F206" s="34">
        <v>280</v>
      </c>
      <c r="G206" s="34">
        <v>726</v>
      </c>
      <c r="H206" s="40" t="s">
        <v>372</v>
      </c>
      <c r="I206" s="40" t="s">
        <v>191</v>
      </c>
      <c r="J206" s="36">
        <v>3</v>
      </c>
      <c r="K206" s="64"/>
      <c r="L206" s="34">
        <v>30</v>
      </c>
      <c r="M206" s="34">
        <v>22</v>
      </c>
      <c r="N206" s="56">
        <v>2.7496800000000001</v>
      </c>
      <c r="O206" s="95" t="str">
        <f t="shared" si="5"/>
        <v>Yes</v>
      </c>
      <c r="P206" s="40" t="s">
        <v>192</v>
      </c>
      <c r="Q206" s="40" t="s">
        <v>193</v>
      </c>
      <c r="R206" s="34">
        <v>73000</v>
      </c>
      <c r="S206" s="34">
        <v>8000</v>
      </c>
      <c r="T206" s="40" t="s">
        <v>131</v>
      </c>
      <c r="U206" s="66"/>
      <c r="V206" s="66"/>
      <c r="W206" s="42">
        <v>65.06</v>
      </c>
      <c r="X206" s="42">
        <v>8.4499999999999993</v>
      </c>
      <c r="Y206" s="62"/>
    </row>
    <row r="207" spans="1:25">
      <c r="A207" s="30"/>
      <c r="B207" s="60" t="s">
        <v>375</v>
      </c>
      <c r="C207" s="232"/>
      <c r="D207" s="32">
        <v>29.58</v>
      </c>
      <c r="E207" s="32">
        <v>34.93</v>
      </c>
      <c r="F207" s="34">
        <v>304</v>
      </c>
      <c r="G207" s="34">
        <v>726</v>
      </c>
      <c r="H207" s="40" t="s">
        <v>376</v>
      </c>
      <c r="I207" s="40" t="s">
        <v>191</v>
      </c>
      <c r="J207" s="36">
        <v>3</v>
      </c>
      <c r="K207" s="64"/>
      <c r="L207" s="34">
        <v>30</v>
      </c>
      <c r="M207" s="34">
        <v>22</v>
      </c>
      <c r="N207" s="56">
        <v>2.7496800000000001</v>
      </c>
      <c r="O207" s="95" t="str">
        <f t="shared" si="5"/>
        <v>Yes</v>
      </c>
      <c r="P207" s="40" t="s">
        <v>192</v>
      </c>
      <c r="Q207" s="40" t="s">
        <v>193</v>
      </c>
      <c r="R207" s="34">
        <v>183000</v>
      </c>
      <c r="S207" s="34">
        <v>18000</v>
      </c>
      <c r="T207" s="40" t="s">
        <v>131</v>
      </c>
      <c r="U207" s="66"/>
      <c r="V207" s="66"/>
      <c r="W207" s="42">
        <v>24.52</v>
      </c>
      <c r="X207" s="42">
        <v>3.05</v>
      </c>
      <c r="Y207" s="62"/>
    </row>
    <row r="208" spans="1:25">
      <c r="A208" s="236" t="s">
        <v>2194</v>
      </c>
      <c r="B208" s="60" t="s">
        <v>377</v>
      </c>
      <c r="C208" s="232"/>
      <c r="D208" s="32">
        <v>29.58</v>
      </c>
      <c r="E208" s="32">
        <v>34.93</v>
      </c>
      <c r="F208" s="34">
        <v>275</v>
      </c>
      <c r="G208" s="34">
        <v>726</v>
      </c>
      <c r="H208" s="40" t="s">
        <v>376</v>
      </c>
      <c r="I208" s="40" t="s">
        <v>191</v>
      </c>
      <c r="J208" s="36">
        <v>3</v>
      </c>
      <c r="K208" s="64"/>
      <c r="L208" s="34">
        <v>30</v>
      </c>
      <c r="M208" s="34">
        <v>22</v>
      </c>
      <c r="N208" s="56">
        <v>2.7496800000000001</v>
      </c>
      <c r="O208" s="95" t="str">
        <f t="shared" si="5"/>
        <v>Yes</v>
      </c>
      <c r="P208" s="40" t="s">
        <v>192</v>
      </c>
      <c r="Q208" s="40" t="s">
        <v>193</v>
      </c>
      <c r="R208" s="34">
        <v>283000</v>
      </c>
      <c r="S208" s="34">
        <v>14000</v>
      </c>
      <c r="T208" s="40" t="s">
        <v>131</v>
      </c>
      <c r="U208" s="66"/>
      <c r="V208" s="66"/>
      <c r="W208" s="42">
        <v>14.86</v>
      </c>
      <c r="X208" s="42">
        <v>1.3</v>
      </c>
      <c r="Y208" s="62"/>
    </row>
    <row r="209" spans="1:25">
      <c r="A209" s="237"/>
      <c r="B209" s="67" t="s">
        <v>378</v>
      </c>
      <c r="C209" s="232" t="s">
        <v>751</v>
      </c>
      <c r="D209" s="32">
        <v>35.71</v>
      </c>
      <c r="E209" s="32">
        <v>-107.1</v>
      </c>
      <c r="F209" s="34">
        <v>2030</v>
      </c>
      <c r="G209" s="34">
        <v>174</v>
      </c>
      <c r="H209" s="40" t="s">
        <v>379</v>
      </c>
      <c r="I209" s="40" t="s">
        <v>200</v>
      </c>
      <c r="J209" s="36">
        <v>3</v>
      </c>
      <c r="K209" s="64"/>
      <c r="L209" s="34">
        <v>289</v>
      </c>
      <c r="M209" s="34">
        <v>9</v>
      </c>
      <c r="N209" s="56">
        <v>0.53991500000000003</v>
      </c>
      <c r="O209" s="95" t="str">
        <f t="shared" si="5"/>
        <v>No</v>
      </c>
      <c r="P209" s="40" t="s">
        <v>167</v>
      </c>
      <c r="Q209" s="40" t="s">
        <v>168</v>
      </c>
      <c r="R209" s="34">
        <v>119000</v>
      </c>
      <c r="S209" s="34">
        <v>7000</v>
      </c>
      <c r="T209" s="40" t="s">
        <v>131</v>
      </c>
      <c r="U209" s="66"/>
      <c r="V209" s="66"/>
      <c r="W209" s="42">
        <v>116.94</v>
      </c>
      <c r="X209" s="42">
        <v>11.05</v>
      </c>
      <c r="Y209" s="34"/>
    </row>
    <row r="210" spans="1:25">
      <c r="A210" s="30"/>
      <c r="B210" s="67" t="s">
        <v>380</v>
      </c>
      <c r="C210" s="232"/>
      <c r="D210" s="32">
        <v>35.700000000000003</v>
      </c>
      <c r="E210" s="32">
        <v>-107.12</v>
      </c>
      <c r="F210" s="34">
        <v>2042</v>
      </c>
      <c r="G210" s="34">
        <v>69</v>
      </c>
      <c r="H210" s="40" t="s">
        <v>379</v>
      </c>
      <c r="I210" s="40" t="s">
        <v>200</v>
      </c>
      <c r="J210" s="36">
        <v>3</v>
      </c>
      <c r="K210" s="64"/>
      <c r="L210" s="34">
        <v>277</v>
      </c>
      <c r="M210" s="34">
        <v>10</v>
      </c>
      <c r="N210" s="56">
        <v>0.53991500000000003</v>
      </c>
      <c r="O210" s="95" t="str">
        <f t="shared" si="5"/>
        <v>No</v>
      </c>
      <c r="P210" s="40" t="s">
        <v>167</v>
      </c>
      <c r="Q210" s="40" t="s">
        <v>168</v>
      </c>
      <c r="R210" s="34">
        <v>248000</v>
      </c>
      <c r="S210" s="34">
        <v>12000</v>
      </c>
      <c r="T210" s="40" t="s">
        <v>131</v>
      </c>
      <c r="U210" s="66"/>
      <c r="V210" s="66"/>
      <c r="W210" s="42">
        <v>55.64</v>
      </c>
      <c r="X210" s="42">
        <v>4.9800000000000004</v>
      </c>
      <c r="Y210" s="34"/>
    </row>
    <row r="211" spans="1:25">
      <c r="A211" s="236" t="s">
        <v>2195</v>
      </c>
      <c r="B211" s="67" t="s">
        <v>381</v>
      </c>
      <c r="C211" s="232"/>
      <c r="D211" s="32">
        <v>35.71</v>
      </c>
      <c r="E211" s="32">
        <v>-107.11</v>
      </c>
      <c r="F211" s="34">
        <v>2042</v>
      </c>
      <c r="G211" s="34">
        <v>133</v>
      </c>
      <c r="H211" s="40" t="s">
        <v>379</v>
      </c>
      <c r="I211" s="40" t="s">
        <v>200</v>
      </c>
      <c r="J211" s="36">
        <v>3</v>
      </c>
      <c r="K211" s="64"/>
      <c r="L211" s="34">
        <v>286</v>
      </c>
      <c r="M211" s="34">
        <v>9</v>
      </c>
      <c r="N211" s="56">
        <v>0.53991500000000003</v>
      </c>
      <c r="O211" s="95" t="str">
        <f t="shared" si="5"/>
        <v>No</v>
      </c>
      <c r="P211" s="40" t="s">
        <v>167</v>
      </c>
      <c r="Q211" s="40" t="s">
        <v>168</v>
      </c>
      <c r="R211" s="34">
        <v>198000</v>
      </c>
      <c r="S211" s="34">
        <v>9000</v>
      </c>
      <c r="T211" s="40" t="s">
        <v>131</v>
      </c>
      <c r="U211" s="66"/>
      <c r="V211" s="66"/>
      <c r="W211" s="42">
        <v>70.09</v>
      </c>
      <c r="X211" s="42">
        <v>6.13</v>
      </c>
      <c r="Y211" s="34"/>
    </row>
    <row r="212" spans="1:25">
      <c r="A212" s="237"/>
      <c r="B212" s="67" t="s">
        <v>382</v>
      </c>
      <c r="C212" s="232" t="s">
        <v>752</v>
      </c>
      <c r="D212" s="32">
        <v>33.08</v>
      </c>
      <c r="E212" s="32">
        <v>-114.57</v>
      </c>
      <c r="F212" s="34">
        <v>323</v>
      </c>
      <c r="G212" s="34">
        <v>196</v>
      </c>
      <c r="H212" s="40" t="s">
        <v>267</v>
      </c>
      <c r="I212" s="40" t="s">
        <v>164</v>
      </c>
      <c r="J212" s="36">
        <v>3</v>
      </c>
      <c r="K212" s="64"/>
      <c r="L212" s="34">
        <v>96</v>
      </c>
      <c r="M212" s="34">
        <v>22</v>
      </c>
      <c r="N212" s="56">
        <v>0.64234199999999997</v>
      </c>
      <c r="O212" s="95" t="str">
        <f t="shared" si="5"/>
        <v>No</v>
      </c>
      <c r="P212" s="40" t="s">
        <v>192</v>
      </c>
      <c r="Q212" s="40" t="s">
        <v>193</v>
      </c>
      <c r="R212" s="34">
        <v>321000</v>
      </c>
      <c r="S212" s="34">
        <v>14000</v>
      </c>
      <c r="T212" s="40" t="s">
        <v>131</v>
      </c>
      <c r="U212" s="66"/>
      <c r="V212" s="66"/>
      <c r="W212" s="42">
        <v>13.9</v>
      </c>
      <c r="X212" s="42">
        <v>1.18</v>
      </c>
      <c r="Y212" s="62"/>
    </row>
    <row r="213" spans="1:25">
      <c r="A213" s="30"/>
      <c r="B213" s="67" t="s">
        <v>383</v>
      </c>
      <c r="C213" s="232"/>
      <c r="D213" s="32">
        <v>33.08</v>
      </c>
      <c r="E213" s="32">
        <v>-114.57</v>
      </c>
      <c r="F213" s="34">
        <v>344</v>
      </c>
      <c r="G213" s="34">
        <v>196</v>
      </c>
      <c r="H213" s="40" t="s">
        <v>267</v>
      </c>
      <c r="I213" s="40" t="s">
        <v>164</v>
      </c>
      <c r="J213" s="36">
        <v>3</v>
      </c>
      <c r="K213" s="64"/>
      <c r="L213" s="34">
        <v>96</v>
      </c>
      <c r="M213" s="34">
        <v>22</v>
      </c>
      <c r="N213" s="56">
        <v>0.64234199999999997</v>
      </c>
      <c r="O213" s="95" t="str">
        <f t="shared" si="5"/>
        <v>No</v>
      </c>
      <c r="P213" s="40" t="s">
        <v>192</v>
      </c>
      <c r="Q213" s="40" t="s">
        <v>193</v>
      </c>
      <c r="R213" s="34">
        <v>225000</v>
      </c>
      <c r="S213" s="34">
        <v>11000</v>
      </c>
      <c r="T213" s="40" t="s">
        <v>131</v>
      </c>
      <c r="U213" s="66"/>
      <c r="V213" s="66"/>
      <c r="W213" s="42">
        <v>20.89</v>
      </c>
      <c r="X213" s="42">
        <v>1.79</v>
      </c>
      <c r="Y213" s="62"/>
    </row>
    <row r="214" spans="1:25">
      <c r="A214" s="236" t="s">
        <v>2196</v>
      </c>
      <c r="B214" s="67" t="s">
        <v>384</v>
      </c>
      <c r="C214" s="232"/>
      <c r="D214" s="32">
        <v>33.08</v>
      </c>
      <c r="E214" s="32">
        <v>-114.57</v>
      </c>
      <c r="F214" s="34">
        <v>283</v>
      </c>
      <c r="G214" s="34">
        <v>196</v>
      </c>
      <c r="H214" s="40" t="s">
        <v>267</v>
      </c>
      <c r="I214" s="40" t="s">
        <v>164</v>
      </c>
      <c r="J214" s="36">
        <v>3</v>
      </c>
      <c r="K214" s="64"/>
      <c r="L214" s="34">
        <v>96</v>
      </c>
      <c r="M214" s="34">
        <v>22</v>
      </c>
      <c r="N214" s="56">
        <v>0.64234199999999997</v>
      </c>
      <c r="O214" s="95" t="str">
        <f t="shared" si="5"/>
        <v>No</v>
      </c>
      <c r="P214" s="40" t="s">
        <v>192</v>
      </c>
      <c r="Q214" s="40" t="s">
        <v>193</v>
      </c>
      <c r="R214" s="34">
        <v>273000</v>
      </c>
      <c r="S214" s="34">
        <v>15000</v>
      </c>
      <c r="T214" s="40" t="s">
        <v>131</v>
      </c>
      <c r="U214" s="66"/>
      <c r="V214" s="66"/>
      <c r="W214" s="42">
        <v>16.21</v>
      </c>
      <c r="X214" s="42">
        <v>1.48</v>
      </c>
      <c r="Y214" s="62"/>
    </row>
    <row r="215" spans="1:25">
      <c r="A215" s="237"/>
      <c r="B215" s="68" t="s">
        <v>385</v>
      </c>
      <c r="C215" s="232" t="s">
        <v>386</v>
      </c>
      <c r="D215" s="61">
        <v>-23.35</v>
      </c>
      <c r="E215" s="32">
        <v>16.21</v>
      </c>
      <c r="F215" s="34">
        <v>2130</v>
      </c>
      <c r="G215" s="34">
        <v>315</v>
      </c>
      <c r="H215" s="40" t="s">
        <v>267</v>
      </c>
      <c r="I215" s="40" t="s">
        <v>164</v>
      </c>
      <c r="J215" s="36">
        <v>3</v>
      </c>
      <c r="K215" s="64" t="s">
        <v>834</v>
      </c>
      <c r="L215" s="34">
        <v>310</v>
      </c>
      <c r="M215" s="34">
        <v>12</v>
      </c>
      <c r="N215" s="56">
        <v>0.31059999999999999</v>
      </c>
      <c r="O215" s="95" t="str">
        <f t="shared" si="5"/>
        <v>No</v>
      </c>
      <c r="P215" s="40" t="s">
        <v>192</v>
      </c>
      <c r="Q215" s="40" t="s">
        <v>193</v>
      </c>
      <c r="R215" s="34">
        <v>1460000</v>
      </c>
      <c r="S215" s="34">
        <v>80000</v>
      </c>
      <c r="T215" s="40" t="s">
        <v>131</v>
      </c>
      <c r="U215" s="42">
        <v>6.5</v>
      </c>
      <c r="V215" s="42">
        <v>1.4</v>
      </c>
      <c r="W215" s="42">
        <v>7.08</v>
      </c>
      <c r="X215" s="42">
        <v>0.71</v>
      </c>
      <c r="Y215" s="34">
        <v>8.9230769230769234</v>
      </c>
    </row>
    <row r="216" spans="1:25">
      <c r="A216" s="30"/>
      <c r="B216" s="68" t="s">
        <v>387</v>
      </c>
      <c r="C216" s="233"/>
      <c r="D216" s="61">
        <v>-23.35</v>
      </c>
      <c r="E216" s="32">
        <v>16.21</v>
      </c>
      <c r="F216" s="34">
        <v>2185</v>
      </c>
      <c r="G216" s="34">
        <v>315</v>
      </c>
      <c r="H216" s="40" t="s">
        <v>267</v>
      </c>
      <c r="I216" s="40" t="s">
        <v>164</v>
      </c>
      <c r="J216" s="36">
        <v>3</v>
      </c>
      <c r="K216" s="64" t="s">
        <v>834</v>
      </c>
      <c r="L216" s="34">
        <v>310</v>
      </c>
      <c r="M216" s="34">
        <v>12</v>
      </c>
      <c r="N216" s="56">
        <v>0.31059999999999999</v>
      </c>
      <c r="O216" s="95" t="str">
        <f t="shared" si="5"/>
        <v>No</v>
      </c>
      <c r="P216" s="40" t="s">
        <v>192</v>
      </c>
      <c r="Q216" s="40" t="s">
        <v>193</v>
      </c>
      <c r="R216" s="34">
        <v>610000</v>
      </c>
      <c r="S216" s="34">
        <v>40000</v>
      </c>
      <c r="T216" s="40" t="s">
        <v>131</v>
      </c>
      <c r="U216" s="42">
        <v>15.2</v>
      </c>
      <c r="V216" s="42">
        <v>3.2</v>
      </c>
      <c r="W216" s="42">
        <v>18.600000000000001</v>
      </c>
      <c r="X216" s="42">
        <v>1.9</v>
      </c>
      <c r="Y216" s="34">
        <v>22.368421052631593</v>
      </c>
    </row>
    <row r="217" spans="1:25">
      <c r="A217" s="30"/>
      <c r="B217" s="68" t="s">
        <v>388</v>
      </c>
      <c r="C217" s="233"/>
      <c r="D217" s="61">
        <v>-23.35</v>
      </c>
      <c r="E217" s="32">
        <v>16.21</v>
      </c>
      <c r="F217" s="34">
        <v>2246</v>
      </c>
      <c r="G217" s="34">
        <v>315</v>
      </c>
      <c r="H217" s="40" t="s">
        <v>267</v>
      </c>
      <c r="I217" s="40" t="s">
        <v>164</v>
      </c>
      <c r="J217" s="36">
        <v>3</v>
      </c>
      <c r="K217" s="64" t="s">
        <v>834</v>
      </c>
      <c r="L217" s="34">
        <v>310</v>
      </c>
      <c r="M217" s="34">
        <v>12</v>
      </c>
      <c r="N217" s="56">
        <v>0.31059999999999999</v>
      </c>
      <c r="O217" s="95" t="str">
        <f t="shared" si="5"/>
        <v>No</v>
      </c>
      <c r="P217" s="40" t="s">
        <v>192</v>
      </c>
      <c r="Q217" s="40" t="s">
        <v>193</v>
      </c>
      <c r="R217" s="34">
        <v>1100000</v>
      </c>
      <c r="S217" s="34">
        <v>70000</v>
      </c>
      <c r="T217" s="40" t="s">
        <v>131</v>
      </c>
      <c r="U217" s="42">
        <v>9.3000000000000007</v>
      </c>
      <c r="V217" s="42">
        <v>2</v>
      </c>
      <c r="W217" s="42">
        <v>10.31</v>
      </c>
      <c r="X217" s="42">
        <v>1.07</v>
      </c>
      <c r="Y217" s="34">
        <v>10.860215053763438</v>
      </c>
    </row>
    <row r="218" spans="1:25">
      <c r="A218" s="30"/>
      <c r="B218" s="68" t="s">
        <v>389</v>
      </c>
      <c r="C218" s="233"/>
      <c r="D218" s="61">
        <v>-23.35</v>
      </c>
      <c r="E218" s="32">
        <v>16.2</v>
      </c>
      <c r="F218" s="34">
        <v>2119</v>
      </c>
      <c r="G218" s="34">
        <v>315</v>
      </c>
      <c r="H218" s="40" t="s">
        <v>267</v>
      </c>
      <c r="I218" s="40" t="s">
        <v>164</v>
      </c>
      <c r="J218" s="36">
        <v>3</v>
      </c>
      <c r="K218" s="64" t="s">
        <v>834</v>
      </c>
      <c r="L218" s="34">
        <v>226</v>
      </c>
      <c r="M218" s="34">
        <v>16</v>
      </c>
      <c r="N218" s="56">
        <v>0.31059999999999999</v>
      </c>
      <c r="O218" s="95" t="str">
        <f t="shared" si="5"/>
        <v>No</v>
      </c>
      <c r="P218" s="40" t="s">
        <v>192</v>
      </c>
      <c r="Q218" s="40" t="s">
        <v>193</v>
      </c>
      <c r="R218" s="34">
        <v>4010000</v>
      </c>
      <c r="S218" s="34">
        <v>230000</v>
      </c>
      <c r="T218" s="40" t="s">
        <v>131</v>
      </c>
      <c r="U218" s="42">
        <v>2.2999999999999998</v>
      </c>
      <c r="V218" s="42">
        <v>0.5</v>
      </c>
      <c r="W218" s="42">
        <v>2.25</v>
      </c>
      <c r="X218" s="42">
        <v>0.26</v>
      </c>
      <c r="Y218" s="34">
        <v>-2.1739130434782532</v>
      </c>
    </row>
    <row r="219" spans="1:25">
      <c r="A219" s="30"/>
      <c r="B219" s="68" t="s">
        <v>390</v>
      </c>
      <c r="C219" s="233"/>
      <c r="D219" s="61">
        <v>-23.35</v>
      </c>
      <c r="E219" s="32">
        <v>16.239999999999998</v>
      </c>
      <c r="F219" s="34">
        <v>2191</v>
      </c>
      <c r="G219" s="34">
        <v>202</v>
      </c>
      <c r="H219" s="40" t="s">
        <v>267</v>
      </c>
      <c r="I219" s="40" t="s">
        <v>164</v>
      </c>
      <c r="J219" s="36">
        <v>3</v>
      </c>
      <c r="K219" s="64" t="s">
        <v>834</v>
      </c>
      <c r="L219" s="34">
        <v>244</v>
      </c>
      <c r="M219" s="34">
        <v>15</v>
      </c>
      <c r="N219" s="56">
        <v>0.31059999999999999</v>
      </c>
      <c r="O219" s="95" t="str">
        <f t="shared" si="5"/>
        <v>No</v>
      </c>
      <c r="P219" s="40" t="s">
        <v>192</v>
      </c>
      <c r="Q219" s="40" t="s">
        <v>193</v>
      </c>
      <c r="R219" s="34">
        <v>2140000</v>
      </c>
      <c r="S219" s="34">
        <v>120000</v>
      </c>
      <c r="T219" s="40" t="s">
        <v>131</v>
      </c>
      <c r="U219" s="42">
        <v>5.2</v>
      </c>
      <c r="V219" s="42">
        <v>1.1000000000000001</v>
      </c>
      <c r="W219" s="42">
        <v>4.83</v>
      </c>
      <c r="X219" s="42">
        <v>0.51</v>
      </c>
      <c r="Y219" s="34">
        <v>-7.1153846153846176</v>
      </c>
    </row>
    <row r="220" spans="1:25">
      <c r="A220" s="30"/>
      <c r="B220" s="68" t="s">
        <v>391</v>
      </c>
      <c r="C220" s="233"/>
      <c r="D220" s="61">
        <v>-23.34</v>
      </c>
      <c r="E220" s="32">
        <v>16.239999999999998</v>
      </c>
      <c r="F220" s="34">
        <v>2293</v>
      </c>
      <c r="G220" s="34">
        <v>152</v>
      </c>
      <c r="H220" s="40" t="s">
        <v>267</v>
      </c>
      <c r="I220" s="40" t="s">
        <v>164</v>
      </c>
      <c r="J220" s="36">
        <v>3</v>
      </c>
      <c r="K220" s="64" t="s">
        <v>834</v>
      </c>
      <c r="L220" s="34">
        <v>286</v>
      </c>
      <c r="M220" s="34">
        <v>13</v>
      </c>
      <c r="N220" s="56">
        <v>0.31059999999999999</v>
      </c>
      <c r="O220" s="95" t="str">
        <f t="shared" si="5"/>
        <v>No</v>
      </c>
      <c r="P220" s="40" t="s">
        <v>192</v>
      </c>
      <c r="Q220" s="40" t="s">
        <v>193</v>
      </c>
      <c r="R220" s="34">
        <v>2510000</v>
      </c>
      <c r="S220" s="34">
        <v>140000</v>
      </c>
      <c r="T220" s="40" t="s">
        <v>131</v>
      </c>
      <c r="U220" s="42">
        <v>4.7</v>
      </c>
      <c r="V220" s="42">
        <v>1</v>
      </c>
      <c r="W220" s="42">
        <v>4.32</v>
      </c>
      <c r="X220" s="42">
        <v>0.46</v>
      </c>
      <c r="Y220" s="34">
        <v>-8.0851063829787204</v>
      </c>
    </row>
    <row r="221" spans="1:25">
      <c r="A221" s="30"/>
      <c r="B221" s="69" t="s">
        <v>392</v>
      </c>
      <c r="C221" s="233"/>
      <c r="D221" s="61">
        <v>-23.35</v>
      </c>
      <c r="E221" s="32">
        <v>16.21</v>
      </c>
      <c r="F221" s="34">
        <v>2346</v>
      </c>
      <c r="G221" s="34">
        <v>286</v>
      </c>
      <c r="H221" s="40" t="s">
        <v>267</v>
      </c>
      <c r="I221" s="40" t="s">
        <v>164</v>
      </c>
      <c r="J221" s="45"/>
      <c r="K221" s="64" t="s">
        <v>838</v>
      </c>
      <c r="L221" s="34">
        <v>310</v>
      </c>
      <c r="M221" s="34">
        <v>12</v>
      </c>
      <c r="N221" s="56">
        <v>0.31059999999999999</v>
      </c>
      <c r="O221" s="95" t="str">
        <f t="shared" si="5"/>
        <v>No</v>
      </c>
      <c r="P221" s="40" t="s">
        <v>192</v>
      </c>
      <c r="Q221" s="40" t="s">
        <v>193</v>
      </c>
      <c r="R221" s="57">
        <v>19250000</v>
      </c>
      <c r="S221" s="57">
        <v>1500000</v>
      </c>
      <c r="T221" s="40" t="s">
        <v>131</v>
      </c>
      <c r="U221" s="46">
        <v>0.4</v>
      </c>
      <c r="V221" s="46">
        <v>0.1</v>
      </c>
      <c r="W221" s="46">
        <v>0.28000000000000003</v>
      </c>
      <c r="X221" s="46">
        <v>7.0000000000000007E-2</v>
      </c>
      <c r="Y221" s="57">
        <v>-30</v>
      </c>
    </row>
    <row r="222" spans="1:25" s="54" customFormat="1">
      <c r="A222" s="47"/>
      <c r="B222" s="70" t="s">
        <v>392</v>
      </c>
      <c r="C222" s="233"/>
      <c r="D222" s="61"/>
      <c r="E222" s="32"/>
      <c r="F222" s="34"/>
      <c r="G222" s="34"/>
      <c r="H222" s="40"/>
      <c r="I222" s="40"/>
      <c r="J222" s="49">
        <v>3</v>
      </c>
      <c r="K222" s="64"/>
      <c r="L222" s="34"/>
      <c r="M222" s="34"/>
      <c r="N222" s="56"/>
      <c r="O222" s="95"/>
      <c r="P222" s="40"/>
      <c r="Q222" s="40"/>
      <c r="R222" s="53">
        <v>19100000</v>
      </c>
      <c r="S222" s="53">
        <v>1500000</v>
      </c>
      <c r="T222" s="59"/>
      <c r="U222" s="52">
        <v>0.4</v>
      </c>
      <c r="V222" s="52">
        <v>0.1</v>
      </c>
      <c r="W222" s="52">
        <v>0.28000000000000003</v>
      </c>
      <c r="X222" s="52">
        <v>7.0000000000000007E-2</v>
      </c>
      <c r="Y222" s="53">
        <v>-30</v>
      </c>
    </row>
    <row r="223" spans="1:25" s="54" customFormat="1">
      <c r="A223" s="47"/>
      <c r="B223" s="70" t="s">
        <v>393</v>
      </c>
      <c r="C223" s="233"/>
      <c r="D223" s="61"/>
      <c r="E223" s="32"/>
      <c r="F223" s="34"/>
      <c r="G223" s="34"/>
      <c r="H223" s="40"/>
      <c r="I223" s="40"/>
      <c r="J223" s="49">
        <v>3</v>
      </c>
      <c r="K223" s="64"/>
      <c r="L223" s="34"/>
      <c r="M223" s="34"/>
      <c r="N223" s="56"/>
      <c r="O223" s="95"/>
      <c r="P223" s="40"/>
      <c r="Q223" s="40"/>
      <c r="R223" s="53">
        <v>19400000</v>
      </c>
      <c r="S223" s="53">
        <v>1500000</v>
      </c>
      <c r="T223" s="59"/>
      <c r="U223" s="52">
        <v>0.4</v>
      </c>
      <c r="V223" s="52">
        <v>0.1</v>
      </c>
      <c r="W223" s="52">
        <v>0.28000000000000003</v>
      </c>
      <c r="X223" s="52">
        <v>7.0000000000000007E-2</v>
      </c>
      <c r="Y223" s="53">
        <v>-30</v>
      </c>
    </row>
    <row r="224" spans="1:25">
      <c r="A224" s="30"/>
      <c r="B224" s="68" t="s">
        <v>394</v>
      </c>
      <c r="C224" s="233"/>
      <c r="D224" s="61">
        <v>-23.35</v>
      </c>
      <c r="E224" s="32">
        <v>16.22</v>
      </c>
      <c r="F224" s="34">
        <v>2339</v>
      </c>
      <c r="G224" s="34">
        <v>788</v>
      </c>
      <c r="H224" s="40" t="s">
        <v>267</v>
      </c>
      <c r="I224" s="40" t="s">
        <v>164</v>
      </c>
      <c r="J224" s="36">
        <v>3</v>
      </c>
      <c r="K224" s="64" t="s">
        <v>838</v>
      </c>
      <c r="L224" s="34">
        <v>286</v>
      </c>
      <c r="M224" s="34">
        <v>13</v>
      </c>
      <c r="N224" s="56">
        <v>0.31059999999999999</v>
      </c>
      <c r="O224" s="95" t="str">
        <f>IF(N224&gt;2, "Yes", "No")</f>
        <v>No</v>
      </c>
      <c r="P224" s="40" t="s">
        <v>192</v>
      </c>
      <c r="Q224" s="40" t="s">
        <v>193</v>
      </c>
      <c r="R224" s="34">
        <v>16100000.000000002</v>
      </c>
      <c r="S224" s="34">
        <v>90000</v>
      </c>
      <c r="T224" s="40" t="s">
        <v>131</v>
      </c>
      <c r="U224" s="42">
        <v>0.5</v>
      </c>
      <c r="V224" s="42">
        <v>0.1</v>
      </c>
      <c r="W224" s="42">
        <v>0.39</v>
      </c>
      <c r="X224" s="42">
        <v>0.06</v>
      </c>
      <c r="Y224" s="34">
        <v>-21.999999999999996</v>
      </c>
    </row>
    <row r="225" spans="1:25">
      <c r="A225" s="30"/>
      <c r="B225" s="68" t="s">
        <v>395</v>
      </c>
      <c r="C225" s="233"/>
      <c r="D225" s="61">
        <v>-23.33</v>
      </c>
      <c r="E225" s="32">
        <v>16.23</v>
      </c>
      <c r="F225" s="34">
        <v>2343</v>
      </c>
      <c r="G225" s="34">
        <v>1054</v>
      </c>
      <c r="H225" s="40" t="s">
        <v>267</v>
      </c>
      <c r="I225" s="40" t="s">
        <v>164</v>
      </c>
      <c r="J225" s="36">
        <v>3</v>
      </c>
      <c r="K225" s="64" t="s">
        <v>838</v>
      </c>
      <c r="L225" s="34">
        <v>257</v>
      </c>
      <c r="M225" s="34">
        <v>14</v>
      </c>
      <c r="N225" s="56">
        <v>0.31059999999999999</v>
      </c>
      <c r="O225" s="95" t="str">
        <f>IF(N225&gt;2, "Yes", "No")</f>
        <v>No</v>
      </c>
      <c r="P225" s="40" t="s">
        <v>192</v>
      </c>
      <c r="Q225" s="40" t="s">
        <v>193</v>
      </c>
      <c r="R225" s="34">
        <v>16900000</v>
      </c>
      <c r="S225" s="34">
        <v>90000</v>
      </c>
      <c r="T225" s="40" t="s">
        <v>131</v>
      </c>
      <c r="U225" s="42">
        <v>0.5</v>
      </c>
      <c r="V225" s="42">
        <v>0.1</v>
      </c>
      <c r="W225" s="42">
        <v>0.36</v>
      </c>
      <c r="X225" s="42">
        <v>0.06</v>
      </c>
      <c r="Y225" s="34">
        <v>-28.000000000000004</v>
      </c>
    </row>
    <row r="226" spans="1:25">
      <c r="A226" s="30"/>
      <c r="B226" s="69" t="s">
        <v>396</v>
      </c>
      <c r="C226" s="232" t="s">
        <v>397</v>
      </c>
      <c r="D226" s="61">
        <v>-22.84</v>
      </c>
      <c r="E226" s="32">
        <v>15.38</v>
      </c>
      <c r="F226" s="34">
        <v>849</v>
      </c>
      <c r="G226" s="34">
        <v>173</v>
      </c>
      <c r="H226" s="40" t="s">
        <v>398</v>
      </c>
      <c r="I226" s="40" t="s">
        <v>164</v>
      </c>
      <c r="J226" s="45"/>
      <c r="K226" s="64" t="s">
        <v>841</v>
      </c>
      <c r="L226" s="34">
        <v>82</v>
      </c>
      <c r="M226" s="34">
        <v>20</v>
      </c>
      <c r="N226" s="56">
        <v>0.31059999999999999</v>
      </c>
      <c r="O226" s="95" t="str">
        <f>IF(N226&gt;2, "Yes", "No")</f>
        <v>No</v>
      </c>
      <c r="P226" s="40" t="s">
        <v>192</v>
      </c>
      <c r="Q226" s="40" t="s">
        <v>193</v>
      </c>
      <c r="R226" s="57">
        <v>1145000</v>
      </c>
      <c r="S226" s="57">
        <v>60000</v>
      </c>
      <c r="T226" s="40" t="s">
        <v>131</v>
      </c>
      <c r="U226" s="46">
        <v>4.45</v>
      </c>
      <c r="V226" s="46">
        <v>0.95</v>
      </c>
      <c r="W226" s="46">
        <v>4.585</v>
      </c>
      <c r="X226" s="46">
        <v>0.46499999999999997</v>
      </c>
      <c r="Y226" s="57">
        <v>3.0337078651685343</v>
      </c>
    </row>
    <row r="227" spans="1:25" s="54" customFormat="1">
      <c r="A227" s="47"/>
      <c r="B227" s="70" t="s">
        <v>399</v>
      </c>
      <c r="C227" s="233"/>
      <c r="D227" s="61"/>
      <c r="E227" s="32"/>
      <c r="F227" s="34"/>
      <c r="G227" s="34"/>
      <c r="H227" s="40"/>
      <c r="I227" s="40"/>
      <c r="J227" s="49">
        <v>3</v>
      </c>
      <c r="K227" s="64"/>
      <c r="L227" s="34"/>
      <c r="M227" s="34"/>
      <c r="N227" s="56"/>
      <c r="O227" s="95"/>
      <c r="P227" s="40"/>
      <c r="Q227" s="40"/>
      <c r="R227" s="53">
        <v>730000</v>
      </c>
      <c r="S227" s="53">
        <v>40000</v>
      </c>
      <c r="T227" s="59"/>
      <c r="U227" s="52">
        <v>6.2</v>
      </c>
      <c r="V227" s="52">
        <v>1.3</v>
      </c>
      <c r="W227" s="52">
        <v>6.51</v>
      </c>
      <c r="X227" s="52">
        <v>0.64</v>
      </c>
      <c r="Y227" s="53">
        <v>4.9999999999999929</v>
      </c>
    </row>
    <row r="228" spans="1:25" s="54" customFormat="1">
      <c r="A228" s="47"/>
      <c r="B228" s="70" t="s">
        <v>400</v>
      </c>
      <c r="C228" s="233"/>
      <c r="D228" s="61"/>
      <c r="E228" s="32"/>
      <c r="F228" s="34"/>
      <c r="G228" s="34"/>
      <c r="H228" s="40"/>
      <c r="I228" s="40"/>
      <c r="J228" s="49">
        <v>3</v>
      </c>
      <c r="K228" s="64"/>
      <c r="L228" s="34"/>
      <c r="M228" s="34"/>
      <c r="N228" s="56"/>
      <c r="O228" s="95"/>
      <c r="P228" s="40"/>
      <c r="Q228" s="40"/>
      <c r="R228" s="53">
        <v>1560000</v>
      </c>
      <c r="S228" s="53">
        <v>80000</v>
      </c>
      <c r="T228" s="59"/>
      <c r="U228" s="52">
        <v>2.7</v>
      </c>
      <c r="V228" s="52">
        <v>0.6</v>
      </c>
      <c r="W228" s="52">
        <v>2.66</v>
      </c>
      <c r="X228" s="52">
        <v>0.28999999999999998</v>
      </c>
      <c r="Y228" s="53">
        <v>-1.4814814814814827</v>
      </c>
    </row>
    <row r="229" spans="1:25">
      <c r="A229" s="30"/>
      <c r="B229" s="69" t="s">
        <v>401</v>
      </c>
      <c r="C229" s="232" t="s">
        <v>402</v>
      </c>
      <c r="D229" s="61">
        <v>-23.06</v>
      </c>
      <c r="E229" s="32">
        <v>14.99</v>
      </c>
      <c r="F229" s="34">
        <v>531</v>
      </c>
      <c r="G229" s="34">
        <v>126</v>
      </c>
      <c r="H229" s="40" t="s">
        <v>398</v>
      </c>
      <c r="I229" s="40" t="s">
        <v>164</v>
      </c>
      <c r="J229" s="45"/>
      <c r="K229" s="64" t="s">
        <v>841</v>
      </c>
      <c r="L229" s="34">
        <v>32</v>
      </c>
      <c r="M229" s="34">
        <v>19</v>
      </c>
      <c r="N229" s="56">
        <v>0.31059999999999999</v>
      </c>
      <c r="O229" s="95" t="str">
        <f>IF(N229&gt;2, "Yes", "No")</f>
        <v>No</v>
      </c>
      <c r="P229" s="40" t="s">
        <v>192</v>
      </c>
      <c r="Q229" s="40" t="s">
        <v>193</v>
      </c>
      <c r="R229" s="57">
        <v>665000</v>
      </c>
      <c r="S229" s="57">
        <v>40000</v>
      </c>
      <c r="T229" s="40" t="s">
        <v>131</v>
      </c>
      <c r="U229" s="46">
        <v>5.5</v>
      </c>
      <c r="V229" s="46">
        <v>1.1000000000000001</v>
      </c>
      <c r="W229" s="46">
        <v>5.835</v>
      </c>
      <c r="X229" s="46">
        <v>0.60499999999999998</v>
      </c>
      <c r="Y229" s="57">
        <v>6.0909090909090908</v>
      </c>
    </row>
    <row r="230" spans="1:25" s="54" customFormat="1">
      <c r="A230" s="47"/>
      <c r="B230" s="70" t="s">
        <v>403</v>
      </c>
      <c r="C230" s="233"/>
      <c r="D230" s="61"/>
      <c r="E230" s="32"/>
      <c r="F230" s="34"/>
      <c r="G230" s="34"/>
      <c r="H230" s="40"/>
      <c r="I230" s="40"/>
      <c r="J230" s="49">
        <v>3</v>
      </c>
      <c r="K230" s="64"/>
      <c r="L230" s="34"/>
      <c r="M230" s="34"/>
      <c r="N230" s="56"/>
      <c r="O230" s="95"/>
      <c r="P230" s="40"/>
      <c r="Q230" s="40"/>
      <c r="R230" s="53">
        <v>680000</v>
      </c>
      <c r="S230" s="53">
        <v>50000</v>
      </c>
      <c r="T230" s="59"/>
      <c r="U230" s="52">
        <v>5.4</v>
      </c>
      <c r="V230" s="52">
        <v>1.1000000000000001</v>
      </c>
      <c r="W230" s="52">
        <v>5.7</v>
      </c>
      <c r="X230" s="52">
        <v>0.65</v>
      </c>
      <c r="Y230" s="53">
        <v>5.5555555555555518</v>
      </c>
    </row>
    <row r="231" spans="1:25" s="54" customFormat="1">
      <c r="A231" s="47"/>
      <c r="B231" s="70" t="s">
        <v>404</v>
      </c>
      <c r="C231" s="233"/>
      <c r="D231" s="61"/>
      <c r="E231" s="32"/>
      <c r="F231" s="34"/>
      <c r="G231" s="34"/>
      <c r="H231" s="40"/>
      <c r="I231" s="40"/>
      <c r="J231" s="49">
        <v>3</v>
      </c>
      <c r="K231" s="64"/>
      <c r="L231" s="34"/>
      <c r="M231" s="34"/>
      <c r="N231" s="56"/>
      <c r="O231" s="95"/>
      <c r="P231" s="40"/>
      <c r="Q231" s="40"/>
      <c r="R231" s="53">
        <v>650000</v>
      </c>
      <c r="S231" s="53">
        <v>30000</v>
      </c>
      <c r="T231" s="59"/>
      <c r="U231" s="52">
        <v>5.6</v>
      </c>
      <c r="V231" s="52">
        <v>1.1000000000000001</v>
      </c>
      <c r="W231" s="52">
        <v>5.97</v>
      </c>
      <c r="X231" s="52">
        <v>0.56000000000000005</v>
      </c>
      <c r="Y231" s="53">
        <v>6.6071428571428603</v>
      </c>
    </row>
    <row r="232" spans="1:25">
      <c r="A232" s="30" t="s">
        <v>23</v>
      </c>
      <c r="B232" s="31" t="s">
        <v>405</v>
      </c>
      <c r="C232" s="40" t="s">
        <v>753</v>
      </c>
      <c r="D232" s="32">
        <v>38.65</v>
      </c>
      <c r="E232" s="32">
        <v>-78.599999999999994</v>
      </c>
      <c r="F232" s="34">
        <v>692</v>
      </c>
      <c r="G232" s="34">
        <v>573</v>
      </c>
      <c r="H232" s="40" t="s">
        <v>406</v>
      </c>
      <c r="I232" s="40" t="s">
        <v>200</v>
      </c>
      <c r="J232" s="36">
        <v>2.5</v>
      </c>
      <c r="K232" s="64" t="s">
        <v>833</v>
      </c>
      <c r="L232" s="34">
        <v>980</v>
      </c>
      <c r="M232" s="34">
        <v>10</v>
      </c>
      <c r="N232" s="56">
        <v>0.23838200000000001</v>
      </c>
      <c r="O232" s="95" t="str">
        <f>IF(N232&gt;2, "Yes", "No")</f>
        <v>No</v>
      </c>
      <c r="P232" s="40" t="s">
        <v>167</v>
      </c>
      <c r="Q232" s="40" t="s">
        <v>407</v>
      </c>
      <c r="R232" s="34">
        <v>1778424.1023501654</v>
      </c>
      <c r="S232" s="34">
        <v>31945.113290165344</v>
      </c>
      <c r="T232" s="35" t="s">
        <v>131</v>
      </c>
      <c r="U232" s="42">
        <v>3.6</v>
      </c>
      <c r="V232" s="42">
        <v>0.5</v>
      </c>
      <c r="W232" s="42">
        <v>2.82</v>
      </c>
      <c r="X232" s="42">
        <v>0.26</v>
      </c>
      <c r="Y232" s="62">
        <v>-21.666666666666671</v>
      </c>
    </row>
    <row r="233" spans="1:25">
      <c r="A233" s="30"/>
      <c r="B233" s="60" t="s">
        <v>408</v>
      </c>
      <c r="C233" s="40" t="s">
        <v>754</v>
      </c>
      <c r="D233" s="32">
        <v>38.299999999999997</v>
      </c>
      <c r="E233" s="32">
        <v>-78.73</v>
      </c>
      <c r="F233" s="34">
        <v>518</v>
      </c>
      <c r="G233" s="34">
        <v>527</v>
      </c>
      <c r="H233" s="40" t="s">
        <v>218</v>
      </c>
      <c r="I233" s="40" t="s">
        <v>191</v>
      </c>
      <c r="J233" s="36">
        <v>4.5</v>
      </c>
      <c r="K233" s="64" t="s">
        <v>833</v>
      </c>
      <c r="L233" s="34">
        <v>1058</v>
      </c>
      <c r="M233" s="34">
        <v>11</v>
      </c>
      <c r="N233" s="56">
        <v>0.23838200000000001</v>
      </c>
      <c r="O233" s="95" t="str">
        <f>IF(N233&gt;2, "Yes", "No")</f>
        <v>No</v>
      </c>
      <c r="P233" s="40" t="s">
        <v>322</v>
      </c>
      <c r="Q233" s="40" t="s">
        <v>407</v>
      </c>
      <c r="R233" s="34">
        <v>2244159.2027035379</v>
      </c>
      <c r="S233" s="34">
        <v>36536.115851104143</v>
      </c>
      <c r="T233" s="35" t="s">
        <v>409</v>
      </c>
      <c r="U233" s="42">
        <v>2.4</v>
      </c>
      <c r="V233" s="42">
        <v>0.3</v>
      </c>
      <c r="W233" s="42">
        <v>1.78</v>
      </c>
      <c r="X233" s="42">
        <v>0.17</v>
      </c>
      <c r="Y233" s="62">
        <v>-25.833333333333329</v>
      </c>
    </row>
    <row r="234" spans="1:25">
      <c r="A234" s="30"/>
      <c r="B234" s="60" t="s">
        <v>410</v>
      </c>
      <c r="C234" s="232" t="s">
        <v>755</v>
      </c>
      <c r="D234" s="32">
        <v>38.700000000000003</v>
      </c>
      <c r="E234" s="32">
        <v>-78.33</v>
      </c>
      <c r="F234" s="34">
        <v>811</v>
      </c>
      <c r="G234" s="34">
        <v>231</v>
      </c>
      <c r="H234" s="40" t="s">
        <v>411</v>
      </c>
      <c r="I234" s="40" t="s">
        <v>200</v>
      </c>
      <c r="J234" s="36">
        <v>2.5</v>
      </c>
      <c r="K234" s="64" t="s">
        <v>833</v>
      </c>
      <c r="L234" s="34">
        <v>1105</v>
      </c>
      <c r="M234" s="34">
        <v>9</v>
      </c>
      <c r="N234" s="56">
        <v>0.254245</v>
      </c>
      <c r="O234" s="95" t="str">
        <f>IF(N234&gt;2, "Yes", "No")</f>
        <v>No</v>
      </c>
      <c r="P234" s="40" t="s">
        <v>322</v>
      </c>
      <c r="Q234" s="40" t="s">
        <v>407</v>
      </c>
      <c r="R234" s="34">
        <v>591499.31548517349</v>
      </c>
      <c r="S234" s="34">
        <v>11403.618291829211</v>
      </c>
      <c r="T234" s="35" t="s">
        <v>409</v>
      </c>
      <c r="U234" s="42">
        <v>12.8</v>
      </c>
      <c r="V234" s="42">
        <v>1.6</v>
      </c>
      <c r="W234" s="42">
        <v>10.74</v>
      </c>
      <c r="X234" s="42">
        <v>0.85</v>
      </c>
      <c r="Y234" s="62">
        <v>-16.093750000000004</v>
      </c>
    </row>
    <row r="235" spans="1:25">
      <c r="A235" s="30"/>
      <c r="B235" s="60" t="s">
        <v>412</v>
      </c>
      <c r="C235" s="232"/>
      <c r="D235" s="32">
        <v>38.700000000000003</v>
      </c>
      <c r="E235" s="32">
        <v>-78.319999999999993</v>
      </c>
      <c r="F235" s="34">
        <v>860</v>
      </c>
      <c r="G235" s="34">
        <v>493</v>
      </c>
      <c r="H235" s="40" t="s">
        <v>413</v>
      </c>
      <c r="I235" s="40" t="s">
        <v>191</v>
      </c>
      <c r="J235" s="36">
        <v>5</v>
      </c>
      <c r="K235" s="64" t="s">
        <v>833</v>
      </c>
      <c r="L235" s="34">
        <v>1130</v>
      </c>
      <c r="M235" s="34">
        <v>9</v>
      </c>
      <c r="N235" s="56">
        <v>0.254245</v>
      </c>
      <c r="O235" s="95" t="str">
        <f>IF(N235&gt;2, "Yes", "No")</f>
        <v>No</v>
      </c>
      <c r="P235" s="40" t="s">
        <v>322</v>
      </c>
      <c r="Q235" s="40" t="s">
        <v>407</v>
      </c>
      <c r="R235" s="34">
        <v>601358.0045335372</v>
      </c>
      <c r="S235" s="34">
        <v>19481.406387090043</v>
      </c>
      <c r="T235" s="35" t="s">
        <v>409</v>
      </c>
      <c r="U235" s="42">
        <v>13</v>
      </c>
      <c r="V235" s="42">
        <v>1.7</v>
      </c>
      <c r="W235" s="42">
        <v>10.93</v>
      </c>
      <c r="X235" s="42">
        <v>0.91</v>
      </c>
      <c r="Y235" s="62">
        <v>-15.923076923076925</v>
      </c>
    </row>
    <row r="236" spans="1:25">
      <c r="A236" s="43"/>
      <c r="B236" s="60" t="s">
        <v>414</v>
      </c>
      <c r="C236" s="232"/>
      <c r="D236" s="32">
        <v>38.64</v>
      </c>
      <c r="E236" s="32">
        <v>-78.3</v>
      </c>
      <c r="F236" s="34">
        <v>835</v>
      </c>
      <c r="G236" s="34">
        <v>758</v>
      </c>
      <c r="H236" s="40" t="s">
        <v>213</v>
      </c>
      <c r="I236" s="40" t="s">
        <v>164</v>
      </c>
      <c r="J236" s="36">
        <v>2.5</v>
      </c>
      <c r="K236" s="64" t="s">
        <v>833</v>
      </c>
      <c r="L236" s="34">
        <v>1166</v>
      </c>
      <c r="M236" s="34">
        <v>9</v>
      </c>
      <c r="N236" s="56">
        <v>0.254245</v>
      </c>
      <c r="O236" s="95" t="str">
        <f>IF(N236&gt;2, "Yes", "No")</f>
        <v>No</v>
      </c>
      <c r="P236" s="40" t="s">
        <v>322</v>
      </c>
      <c r="Q236" s="40" t="s">
        <v>407</v>
      </c>
      <c r="R236" s="34">
        <v>964608.39789663372</v>
      </c>
      <c r="S236" s="34">
        <v>16748.932060578769</v>
      </c>
      <c r="T236" s="35" t="s">
        <v>409</v>
      </c>
      <c r="U236" s="42">
        <v>7.8</v>
      </c>
      <c r="V236" s="42">
        <v>1</v>
      </c>
      <c r="W236" s="42">
        <v>6.35</v>
      </c>
      <c r="X236" s="42">
        <v>0.52</v>
      </c>
      <c r="Y236" s="62">
        <v>-18.589743589743595</v>
      </c>
    </row>
    <row r="237" spans="1:25" s="14" customFormat="1" ht="14.25" customHeight="1">
      <c r="A237" s="55" t="s">
        <v>2231</v>
      </c>
      <c r="B237" s="123" t="s">
        <v>2228</v>
      </c>
      <c r="C237" s="81" t="s">
        <v>2229</v>
      </c>
      <c r="D237" s="76">
        <v>-84.133330000000001</v>
      </c>
      <c r="E237" s="76">
        <v>163.25</v>
      </c>
      <c r="F237" s="77">
        <v>1996</v>
      </c>
      <c r="G237" s="34">
        <v>237</v>
      </c>
      <c r="H237" s="81" t="s">
        <v>2230</v>
      </c>
      <c r="I237" s="40" t="s">
        <v>164</v>
      </c>
      <c r="J237" s="78">
        <v>3</v>
      </c>
      <c r="K237" s="12"/>
      <c r="L237" s="34">
        <v>200</v>
      </c>
      <c r="M237" s="34">
        <v>-28</v>
      </c>
      <c r="N237" s="56"/>
      <c r="O237" s="95"/>
      <c r="P237" s="12" t="s">
        <v>504</v>
      </c>
      <c r="Q237" s="12" t="s">
        <v>559</v>
      </c>
      <c r="R237" s="77">
        <v>53778000</v>
      </c>
      <c r="S237" s="77">
        <v>2282000</v>
      </c>
      <c r="T237" s="35" t="s">
        <v>131</v>
      </c>
      <c r="U237" s="82">
        <v>0.13</v>
      </c>
      <c r="V237" s="82"/>
      <c r="W237" s="82">
        <v>0.1</v>
      </c>
      <c r="X237" s="82">
        <v>0.04</v>
      </c>
      <c r="Y237" s="83">
        <f>((W237-U237)/U237)*100</f>
        <v>-23.076923076923077</v>
      </c>
    </row>
    <row r="238" spans="1:25">
      <c r="A238" s="228" t="s">
        <v>2197</v>
      </c>
      <c r="B238" s="67" t="s">
        <v>415</v>
      </c>
      <c r="C238" s="232" t="s">
        <v>756</v>
      </c>
      <c r="D238" s="32">
        <v>40.92</v>
      </c>
      <c r="E238" s="32">
        <v>-120.16</v>
      </c>
      <c r="F238" s="34">
        <v>2480</v>
      </c>
      <c r="G238" s="34">
        <v>295</v>
      </c>
      <c r="H238" s="40" t="s">
        <v>267</v>
      </c>
      <c r="I238" s="40" t="s">
        <v>164</v>
      </c>
      <c r="J238" s="36">
        <v>3</v>
      </c>
      <c r="K238" s="64" t="s">
        <v>140</v>
      </c>
      <c r="L238" s="34">
        <v>337</v>
      </c>
      <c r="M238" s="34">
        <v>6</v>
      </c>
      <c r="N238" s="56">
        <v>0.94012799999999996</v>
      </c>
      <c r="O238" s="95" t="str">
        <f t="shared" ref="O238:O257" si="6">IF(N238&gt;2, "Yes", "No")</f>
        <v>No</v>
      </c>
      <c r="P238" s="40" t="s">
        <v>192</v>
      </c>
      <c r="Q238" s="40" t="s">
        <v>210</v>
      </c>
      <c r="R238" s="34">
        <v>3100000</v>
      </c>
      <c r="S238" s="34">
        <v>200000</v>
      </c>
      <c r="T238" s="40" t="s">
        <v>131</v>
      </c>
      <c r="U238" s="42">
        <v>6</v>
      </c>
      <c r="V238" s="42">
        <v>1</v>
      </c>
      <c r="W238" s="42">
        <v>5.96</v>
      </c>
      <c r="X238" s="42">
        <v>0.66</v>
      </c>
      <c r="Y238" s="34">
        <v>-0.66666666666666718</v>
      </c>
    </row>
    <row r="239" spans="1:25">
      <c r="A239" s="229"/>
      <c r="B239" s="67" t="s">
        <v>417</v>
      </c>
      <c r="C239" s="232"/>
      <c r="D239" s="32">
        <v>40.92</v>
      </c>
      <c r="E239" s="32">
        <v>-120.16</v>
      </c>
      <c r="F239" s="34">
        <v>2260</v>
      </c>
      <c r="G239" s="34">
        <v>295</v>
      </c>
      <c r="H239" s="40" t="s">
        <v>267</v>
      </c>
      <c r="I239" s="40" t="s">
        <v>164</v>
      </c>
      <c r="J239" s="36">
        <v>3</v>
      </c>
      <c r="K239" s="64" t="s">
        <v>140</v>
      </c>
      <c r="L239" s="34">
        <v>337</v>
      </c>
      <c r="M239" s="34">
        <v>6</v>
      </c>
      <c r="N239" s="56">
        <v>0.94012799999999996</v>
      </c>
      <c r="O239" s="95" t="str">
        <f t="shared" si="6"/>
        <v>No</v>
      </c>
      <c r="P239" s="40" t="s">
        <v>192</v>
      </c>
      <c r="Q239" s="40" t="s">
        <v>210</v>
      </c>
      <c r="R239" s="34">
        <v>1900000</v>
      </c>
      <c r="S239" s="34">
        <v>100000</v>
      </c>
      <c r="T239" s="40" t="s">
        <v>131</v>
      </c>
      <c r="U239" s="42">
        <v>8</v>
      </c>
      <c r="V239" s="42">
        <v>1</v>
      </c>
      <c r="W239" s="42">
        <v>8.6999999999999993</v>
      </c>
      <c r="X239" s="42">
        <v>0.87</v>
      </c>
      <c r="Y239" s="34">
        <v>8.7499999999999911</v>
      </c>
    </row>
    <row r="240" spans="1:25">
      <c r="A240" s="229"/>
      <c r="B240" s="67" t="s">
        <v>418</v>
      </c>
      <c r="C240" s="40" t="s">
        <v>757</v>
      </c>
      <c r="D240" s="32">
        <v>40.17</v>
      </c>
      <c r="E240" s="32">
        <v>-120.5</v>
      </c>
      <c r="F240" s="34">
        <v>1500</v>
      </c>
      <c r="G240" s="34">
        <v>488</v>
      </c>
      <c r="H240" s="40" t="s">
        <v>267</v>
      </c>
      <c r="I240" s="40" t="s">
        <v>164</v>
      </c>
      <c r="J240" s="36">
        <v>3</v>
      </c>
      <c r="K240" s="64" t="s">
        <v>140</v>
      </c>
      <c r="L240" s="34">
        <v>550</v>
      </c>
      <c r="M240" s="34">
        <v>6</v>
      </c>
      <c r="N240" s="56">
        <v>1.2790220000000001</v>
      </c>
      <c r="O240" s="95" t="str">
        <f t="shared" si="6"/>
        <v>No</v>
      </c>
      <c r="P240" s="40" t="s">
        <v>167</v>
      </c>
      <c r="Q240" s="40" t="s">
        <v>419</v>
      </c>
      <c r="R240" s="34">
        <v>550000</v>
      </c>
      <c r="S240" s="34">
        <v>20000</v>
      </c>
      <c r="T240" s="40" t="s">
        <v>366</v>
      </c>
      <c r="U240" s="42">
        <v>18</v>
      </c>
      <c r="V240" s="42">
        <v>1</v>
      </c>
      <c r="W240" s="42">
        <v>16.48</v>
      </c>
      <c r="X240" s="42">
        <v>1.42</v>
      </c>
      <c r="Y240" s="62">
        <v>-8.4444444444444411</v>
      </c>
    </row>
    <row r="241" spans="1:25">
      <c r="A241" s="30" t="s">
        <v>27</v>
      </c>
      <c r="B241" s="60" t="s">
        <v>420</v>
      </c>
      <c r="C241" s="232" t="s">
        <v>758</v>
      </c>
      <c r="D241" s="32">
        <v>39.072000000000003</v>
      </c>
      <c r="E241" s="32">
        <v>-79.308000000000007</v>
      </c>
      <c r="F241" s="34">
        <v>1250</v>
      </c>
      <c r="G241" s="34">
        <v>440</v>
      </c>
      <c r="H241" s="40" t="s">
        <v>421</v>
      </c>
      <c r="I241" s="40" t="s">
        <v>200</v>
      </c>
      <c r="J241" s="36">
        <v>5</v>
      </c>
      <c r="K241" s="64" t="s">
        <v>852</v>
      </c>
      <c r="L241" s="34">
        <v>1347</v>
      </c>
      <c r="M241" s="34">
        <v>6</v>
      </c>
      <c r="N241" s="56">
        <v>0.19639000000000001</v>
      </c>
      <c r="O241" s="95" t="str">
        <f t="shared" si="6"/>
        <v>No</v>
      </c>
      <c r="P241" s="40" t="s">
        <v>167</v>
      </c>
      <c r="Q241" s="40" t="s">
        <v>168</v>
      </c>
      <c r="R241" s="34">
        <v>1100000</v>
      </c>
      <c r="S241" s="34">
        <v>300000</v>
      </c>
      <c r="T241" s="40" t="s">
        <v>131</v>
      </c>
      <c r="U241" s="42">
        <v>6.3</v>
      </c>
      <c r="V241" s="42">
        <v>1.3</v>
      </c>
      <c r="W241" s="42">
        <v>7.55</v>
      </c>
      <c r="X241" s="42">
        <v>2.4700000000000002</v>
      </c>
      <c r="Y241" s="34">
        <v>19.841269841269842</v>
      </c>
    </row>
    <row r="242" spans="1:25">
      <c r="A242" s="30"/>
      <c r="B242" s="60" t="s">
        <v>422</v>
      </c>
      <c r="C242" s="232"/>
      <c r="D242" s="32">
        <v>39.066000000000003</v>
      </c>
      <c r="E242" s="32">
        <v>-79.308999999999997</v>
      </c>
      <c r="F242" s="34">
        <v>1220</v>
      </c>
      <c r="G242" s="34">
        <v>539</v>
      </c>
      <c r="H242" s="40" t="s">
        <v>423</v>
      </c>
      <c r="I242" s="40" t="s">
        <v>200</v>
      </c>
      <c r="J242" s="36">
        <v>5</v>
      </c>
      <c r="K242" s="64" t="s">
        <v>852</v>
      </c>
      <c r="L242" s="34">
        <v>1337</v>
      </c>
      <c r="M242" s="34">
        <v>6</v>
      </c>
      <c r="N242" s="56">
        <v>0.19639000000000001</v>
      </c>
      <c r="O242" s="95" t="str">
        <f t="shared" si="6"/>
        <v>No</v>
      </c>
      <c r="P242" s="40" t="s">
        <v>167</v>
      </c>
      <c r="Q242" s="40" t="s">
        <v>168</v>
      </c>
      <c r="R242" s="34">
        <v>1290000</v>
      </c>
      <c r="S242" s="34">
        <v>470000</v>
      </c>
      <c r="T242" s="40" t="s">
        <v>131</v>
      </c>
      <c r="U242" s="42">
        <v>5.2</v>
      </c>
      <c r="V242" s="42">
        <v>1</v>
      </c>
      <c r="W242" s="42">
        <v>6.19</v>
      </c>
      <c r="X242" s="42">
        <v>2.89</v>
      </c>
      <c r="Y242" s="34">
        <v>19.038461538461544</v>
      </c>
    </row>
    <row r="243" spans="1:25">
      <c r="A243" s="30"/>
      <c r="B243" s="60" t="s">
        <v>424</v>
      </c>
      <c r="C243" s="232"/>
      <c r="D243" s="32">
        <v>39.066000000000003</v>
      </c>
      <c r="E243" s="32">
        <v>-79.308999999999997</v>
      </c>
      <c r="F243" s="34">
        <v>1220</v>
      </c>
      <c r="G243" s="34">
        <v>539</v>
      </c>
      <c r="H243" s="40" t="s">
        <v>423</v>
      </c>
      <c r="I243" s="40" t="s">
        <v>200</v>
      </c>
      <c r="J243" s="36">
        <v>5</v>
      </c>
      <c r="K243" s="64" t="s">
        <v>439</v>
      </c>
      <c r="L243" s="34">
        <v>1337</v>
      </c>
      <c r="M243" s="34">
        <v>6</v>
      </c>
      <c r="N243" s="56">
        <v>0.19639000000000001</v>
      </c>
      <c r="O243" s="95" t="str">
        <f t="shared" si="6"/>
        <v>No</v>
      </c>
      <c r="P243" s="40" t="s">
        <v>167</v>
      </c>
      <c r="Q243" s="40" t="s">
        <v>168</v>
      </c>
      <c r="R243" s="34">
        <v>1990000</v>
      </c>
      <c r="S243" s="34">
        <v>470000</v>
      </c>
      <c r="T243" s="40" t="s">
        <v>131</v>
      </c>
      <c r="U243" s="42">
        <v>3.3</v>
      </c>
      <c r="V243" s="42">
        <v>0.67</v>
      </c>
      <c r="W243" s="42">
        <v>3.81</v>
      </c>
      <c r="X243" s="42">
        <v>1.1200000000000001</v>
      </c>
      <c r="Y243" s="34">
        <v>15.454545454545462</v>
      </c>
    </row>
    <row r="244" spans="1:25">
      <c r="A244" s="30"/>
      <c r="B244" s="60" t="s">
        <v>425</v>
      </c>
      <c r="C244" s="232"/>
      <c r="D244" s="32">
        <v>39.052</v>
      </c>
      <c r="E244" s="32">
        <v>-79.308999999999997</v>
      </c>
      <c r="F244" s="34">
        <v>1230</v>
      </c>
      <c r="G244" s="34">
        <v>646</v>
      </c>
      <c r="H244" s="40" t="s">
        <v>423</v>
      </c>
      <c r="I244" s="40" t="s">
        <v>200</v>
      </c>
      <c r="J244" s="36">
        <v>5</v>
      </c>
      <c r="K244" s="64" t="s">
        <v>852</v>
      </c>
      <c r="L244" s="34">
        <v>1352</v>
      </c>
      <c r="M244" s="34">
        <v>6</v>
      </c>
      <c r="N244" s="56">
        <v>0.19639000000000001</v>
      </c>
      <c r="O244" s="95" t="str">
        <f t="shared" si="6"/>
        <v>No</v>
      </c>
      <c r="P244" s="40" t="s">
        <v>167</v>
      </c>
      <c r="Q244" s="40" t="s">
        <v>168</v>
      </c>
      <c r="R244" s="34">
        <v>1020000</v>
      </c>
      <c r="S244" s="34">
        <v>230000</v>
      </c>
      <c r="T244" s="40" t="s">
        <v>131</v>
      </c>
      <c r="U244" s="42">
        <v>6.7</v>
      </c>
      <c r="V244" s="42">
        <v>1.3</v>
      </c>
      <c r="W244" s="42">
        <v>8.07</v>
      </c>
      <c r="X244" s="42">
        <v>2.16</v>
      </c>
      <c r="Y244" s="34">
        <v>20.447761194029852</v>
      </c>
    </row>
    <row r="245" spans="1:25">
      <c r="A245" s="30"/>
      <c r="B245" s="60" t="s">
        <v>426</v>
      </c>
      <c r="C245" s="232"/>
      <c r="D245" s="32">
        <v>38.938000000000002</v>
      </c>
      <c r="E245" s="32">
        <v>-79.361999999999995</v>
      </c>
      <c r="F245" s="34">
        <v>1230</v>
      </c>
      <c r="G245" s="34">
        <v>661</v>
      </c>
      <c r="H245" s="40" t="s">
        <v>421</v>
      </c>
      <c r="I245" s="40" t="s">
        <v>200</v>
      </c>
      <c r="J245" s="36">
        <v>5</v>
      </c>
      <c r="K245" s="64" t="s">
        <v>439</v>
      </c>
      <c r="L245" s="34">
        <v>1351</v>
      </c>
      <c r="M245" s="34">
        <v>6</v>
      </c>
      <c r="N245" s="56">
        <v>0.19639000000000001</v>
      </c>
      <c r="O245" s="95" t="str">
        <f t="shared" si="6"/>
        <v>No</v>
      </c>
      <c r="P245" s="40" t="s">
        <v>167</v>
      </c>
      <c r="Q245" s="40" t="s">
        <v>168</v>
      </c>
      <c r="R245" s="34">
        <v>722000</v>
      </c>
      <c r="S245" s="34">
        <v>180000</v>
      </c>
      <c r="T245" s="40" t="s">
        <v>131</v>
      </c>
      <c r="U245" s="42">
        <v>9.5</v>
      </c>
      <c r="V245" s="42">
        <v>1.8</v>
      </c>
      <c r="W245" s="42">
        <v>11.72</v>
      </c>
      <c r="X245" s="42">
        <v>3.42</v>
      </c>
      <c r="Y245" s="34">
        <v>23.368421052631586</v>
      </c>
    </row>
    <row r="246" spans="1:25">
      <c r="A246" s="30"/>
      <c r="B246" s="60" t="s">
        <v>427</v>
      </c>
      <c r="C246" s="232"/>
      <c r="D246" s="32">
        <v>38.942999999999998</v>
      </c>
      <c r="E246" s="32">
        <v>-79.356999999999999</v>
      </c>
      <c r="F246" s="34">
        <v>1230</v>
      </c>
      <c r="G246" s="34">
        <v>970</v>
      </c>
      <c r="H246" s="40" t="s">
        <v>421</v>
      </c>
      <c r="I246" s="40" t="s">
        <v>200</v>
      </c>
      <c r="J246" s="36">
        <v>5</v>
      </c>
      <c r="K246" s="64" t="s">
        <v>439</v>
      </c>
      <c r="L246" s="34">
        <v>1324</v>
      </c>
      <c r="M246" s="34">
        <v>7</v>
      </c>
      <c r="N246" s="56">
        <v>0.19639000000000001</v>
      </c>
      <c r="O246" s="95" t="str">
        <f t="shared" si="6"/>
        <v>No</v>
      </c>
      <c r="P246" s="40" t="s">
        <v>167</v>
      </c>
      <c r="Q246" s="40" t="s">
        <v>168</v>
      </c>
      <c r="R246" s="34">
        <v>796000</v>
      </c>
      <c r="S246" s="34">
        <v>180000</v>
      </c>
      <c r="T246" s="40" t="s">
        <v>131</v>
      </c>
      <c r="U246" s="42">
        <v>8.6999999999999993</v>
      </c>
      <c r="V246" s="42">
        <v>1.7</v>
      </c>
      <c r="W246" s="42">
        <v>10.55</v>
      </c>
      <c r="X246" s="42">
        <v>2.79</v>
      </c>
      <c r="Y246" s="34">
        <v>21.264367816091973</v>
      </c>
    </row>
    <row r="247" spans="1:25">
      <c r="A247" s="30"/>
      <c r="B247" s="60" t="s">
        <v>428</v>
      </c>
      <c r="C247" s="232"/>
      <c r="D247" s="32">
        <v>39.052999999999997</v>
      </c>
      <c r="E247" s="32">
        <v>-79.379000000000005</v>
      </c>
      <c r="F247" s="34">
        <v>1260</v>
      </c>
      <c r="G247" s="34">
        <v>292</v>
      </c>
      <c r="H247" s="40" t="s">
        <v>421</v>
      </c>
      <c r="I247" s="40" t="s">
        <v>200</v>
      </c>
      <c r="J247" s="36">
        <v>5</v>
      </c>
      <c r="K247" s="64" t="s">
        <v>439</v>
      </c>
      <c r="L247" s="34">
        <v>1342</v>
      </c>
      <c r="M247" s="34">
        <v>7</v>
      </c>
      <c r="N247" s="56">
        <v>0.19639000000000001</v>
      </c>
      <c r="O247" s="95" t="str">
        <f t="shared" si="6"/>
        <v>No</v>
      </c>
      <c r="P247" s="40" t="s">
        <v>167</v>
      </c>
      <c r="Q247" s="40" t="s">
        <v>168</v>
      </c>
      <c r="R247" s="34">
        <v>2990000</v>
      </c>
      <c r="S247" s="34">
        <v>680000</v>
      </c>
      <c r="T247" s="40" t="s">
        <v>131</v>
      </c>
      <c r="U247" s="42">
        <v>2.2000000000000002</v>
      </c>
      <c r="V247" s="42">
        <v>0.47</v>
      </c>
      <c r="W247" s="42">
        <v>2.46</v>
      </c>
      <c r="X247" s="42">
        <v>0.73</v>
      </c>
      <c r="Y247" s="34">
        <v>11.818181818181808</v>
      </c>
    </row>
    <row r="248" spans="1:25">
      <c r="A248" s="236" t="s">
        <v>2198</v>
      </c>
      <c r="B248" s="60" t="s">
        <v>429</v>
      </c>
      <c r="C248" s="232"/>
      <c r="D248" s="32">
        <v>39.052999999999997</v>
      </c>
      <c r="E248" s="32">
        <v>-79.379000000000005</v>
      </c>
      <c r="F248" s="34">
        <v>1260</v>
      </c>
      <c r="G248" s="34">
        <v>292</v>
      </c>
      <c r="H248" s="40" t="s">
        <v>421</v>
      </c>
      <c r="I248" s="40" t="s">
        <v>200</v>
      </c>
      <c r="J248" s="36">
        <v>5</v>
      </c>
      <c r="K248" s="64" t="s">
        <v>439</v>
      </c>
      <c r="L248" s="34">
        <v>1342</v>
      </c>
      <c r="M248" s="34">
        <v>7</v>
      </c>
      <c r="N248" s="56">
        <v>0.19639000000000001</v>
      </c>
      <c r="O248" s="95" t="str">
        <f t="shared" si="6"/>
        <v>No</v>
      </c>
      <c r="P248" s="40" t="s">
        <v>167</v>
      </c>
      <c r="Q248" s="40" t="s">
        <v>168</v>
      </c>
      <c r="R248" s="34">
        <v>2150000</v>
      </c>
      <c r="S248" s="34">
        <v>490000</v>
      </c>
      <c r="T248" s="40" t="s">
        <v>131</v>
      </c>
      <c r="U248" s="42">
        <v>3.1</v>
      </c>
      <c r="V248" s="42">
        <v>0.65</v>
      </c>
      <c r="W248" s="42">
        <v>3.6</v>
      </c>
      <c r="X248" s="42">
        <v>1.03</v>
      </c>
      <c r="Y248" s="34">
        <v>16.129032258064516</v>
      </c>
    </row>
    <row r="249" spans="1:25">
      <c r="A249" s="237"/>
      <c r="B249" s="68" t="s">
        <v>430</v>
      </c>
      <c r="C249" s="232" t="s">
        <v>759</v>
      </c>
      <c r="D249" s="32">
        <v>37.9</v>
      </c>
      <c r="E249" s="32">
        <v>-122.6</v>
      </c>
      <c r="F249" s="34">
        <v>135</v>
      </c>
      <c r="G249" s="34">
        <v>685</v>
      </c>
      <c r="H249" s="40" t="s">
        <v>431</v>
      </c>
      <c r="I249" s="40" t="s">
        <v>200</v>
      </c>
      <c r="J249" s="36">
        <v>3</v>
      </c>
      <c r="K249" s="37" t="s">
        <v>830</v>
      </c>
      <c r="L249" s="34">
        <v>1028</v>
      </c>
      <c r="M249" s="34">
        <v>12</v>
      </c>
      <c r="N249" s="56">
        <v>2.3937279999999999</v>
      </c>
      <c r="O249" s="95" t="str">
        <f t="shared" si="6"/>
        <v>Yes</v>
      </c>
      <c r="P249" s="40" t="s">
        <v>322</v>
      </c>
      <c r="Q249" s="40" t="s">
        <v>419</v>
      </c>
      <c r="R249" s="34">
        <v>115000</v>
      </c>
      <c r="S249" s="34">
        <v>6000</v>
      </c>
      <c r="T249" s="35" t="s">
        <v>131</v>
      </c>
      <c r="U249" s="42">
        <v>39</v>
      </c>
      <c r="V249" s="42">
        <v>8</v>
      </c>
      <c r="W249" s="42">
        <v>39.229999999999997</v>
      </c>
      <c r="X249" s="42">
        <v>3.31</v>
      </c>
      <c r="Y249" s="62">
        <v>0.58974358974358165</v>
      </c>
    </row>
    <row r="250" spans="1:25">
      <c r="A250" s="30"/>
      <c r="B250" s="68" t="s">
        <v>432</v>
      </c>
      <c r="C250" s="232"/>
      <c r="D250" s="32">
        <v>37.9</v>
      </c>
      <c r="E250" s="32">
        <v>-122.6</v>
      </c>
      <c r="F250" s="34">
        <v>275</v>
      </c>
      <c r="G250" s="34">
        <v>685</v>
      </c>
      <c r="H250" s="40" t="s">
        <v>433</v>
      </c>
      <c r="I250" s="40" t="s">
        <v>191</v>
      </c>
      <c r="J250" s="36">
        <v>3</v>
      </c>
      <c r="K250" s="37" t="s">
        <v>853</v>
      </c>
      <c r="L250" s="34">
        <v>1028</v>
      </c>
      <c r="M250" s="34">
        <v>12</v>
      </c>
      <c r="N250" s="56">
        <v>0.98047799999999996</v>
      </c>
      <c r="O250" s="95" t="str">
        <f t="shared" si="6"/>
        <v>No</v>
      </c>
      <c r="P250" s="40" t="s">
        <v>322</v>
      </c>
      <c r="Q250" s="40" t="s">
        <v>419</v>
      </c>
      <c r="R250" s="34">
        <v>248000</v>
      </c>
      <c r="S250" s="34">
        <v>10000</v>
      </c>
      <c r="T250" s="35" t="s">
        <v>131</v>
      </c>
      <c r="U250" s="42">
        <v>20</v>
      </c>
      <c r="V250" s="42">
        <v>5</v>
      </c>
      <c r="W250" s="42">
        <v>18.71</v>
      </c>
      <c r="X250" s="42">
        <v>1.52</v>
      </c>
      <c r="Y250" s="62">
        <v>-6.4499999999999957</v>
      </c>
    </row>
    <row r="251" spans="1:25">
      <c r="A251" s="30"/>
      <c r="B251" s="68" t="s">
        <v>434</v>
      </c>
      <c r="C251" s="232"/>
      <c r="D251" s="32">
        <v>37.9</v>
      </c>
      <c r="E251" s="32">
        <v>-122.6</v>
      </c>
      <c r="F251" s="34">
        <v>275</v>
      </c>
      <c r="G251" s="34">
        <v>685</v>
      </c>
      <c r="H251" s="40" t="s">
        <v>435</v>
      </c>
      <c r="I251" s="40" t="s">
        <v>200</v>
      </c>
      <c r="J251" s="36">
        <v>3</v>
      </c>
      <c r="K251" s="37" t="s">
        <v>854</v>
      </c>
      <c r="L251" s="34">
        <v>1028</v>
      </c>
      <c r="M251" s="34">
        <v>12</v>
      </c>
      <c r="N251" s="56">
        <v>0.98047799999999996</v>
      </c>
      <c r="O251" s="95" t="str">
        <f t="shared" si="6"/>
        <v>No</v>
      </c>
      <c r="P251" s="40" t="s">
        <v>322</v>
      </c>
      <c r="Q251" s="40" t="s">
        <v>419</v>
      </c>
      <c r="R251" s="34">
        <v>351000</v>
      </c>
      <c r="S251" s="34">
        <v>17000</v>
      </c>
      <c r="T251" s="35" t="s">
        <v>131</v>
      </c>
      <c r="U251" s="42">
        <v>15</v>
      </c>
      <c r="V251" s="42">
        <v>4</v>
      </c>
      <c r="W251" s="42">
        <v>12.72</v>
      </c>
      <c r="X251" s="42">
        <v>1.1299999999999999</v>
      </c>
      <c r="Y251" s="62">
        <v>-15.199999999999998</v>
      </c>
    </row>
    <row r="252" spans="1:25">
      <c r="A252" s="30"/>
      <c r="B252" s="68" t="s">
        <v>436</v>
      </c>
      <c r="C252" s="232"/>
      <c r="D252" s="32">
        <v>37.9</v>
      </c>
      <c r="E252" s="32">
        <v>-122.6</v>
      </c>
      <c r="F252" s="34">
        <v>120</v>
      </c>
      <c r="G252" s="34">
        <v>685</v>
      </c>
      <c r="H252" s="40" t="s">
        <v>431</v>
      </c>
      <c r="I252" s="40" t="s">
        <v>200</v>
      </c>
      <c r="J252" s="36">
        <v>3</v>
      </c>
      <c r="K252" s="37" t="s">
        <v>831</v>
      </c>
      <c r="L252" s="34">
        <v>1028</v>
      </c>
      <c r="M252" s="34">
        <v>12</v>
      </c>
      <c r="N252" s="56">
        <v>0.98047799999999996</v>
      </c>
      <c r="O252" s="95" t="str">
        <f t="shared" si="6"/>
        <v>No</v>
      </c>
      <c r="P252" s="40" t="s">
        <v>322</v>
      </c>
      <c r="Q252" s="40" t="s">
        <v>419</v>
      </c>
      <c r="R252" s="34">
        <v>40000</v>
      </c>
      <c r="S252" s="34">
        <v>5000</v>
      </c>
      <c r="T252" s="35" t="s">
        <v>131</v>
      </c>
      <c r="U252" s="42">
        <v>107</v>
      </c>
      <c r="V252" s="42">
        <v>23</v>
      </c>
      <c r="W252" s="42">
        <v>118.81</v>
      </c>
      <c r="X252" s="42">
        <v>16.98</v>
      </c>
      <c r="Y252" s="62">
        <v>11.037383177570096</v>
      </c>
    </row>
    <row r="253" spans="1:25">
      <c r="A253" s="236" t="s">
        <v>2199</v>
      </c>
      <c r="B253" s="68" t="s">
        <v>437</v>
      </c>
      <c r="C253" s="232"/>
      <c r="D253" s="32">
        <v>37.9</v>
      </c>
      <c r="E253" s="32">
        <v>-122.6</v>
      </c>
      <c r="F253" s="34">
        <v>137</v>
      </c>
      <c r="G253" s="34">
        <v>685</v>
      </c>
      <c r="H253" s="40" t="s">
        <v>431</v>
      </c>
      <c r="I253" s="40" t="s">
        <v>200</v>
      </c>
      <c r="J253" s="36">
        <v>3</v>
      </c>
      <c r="K253" s="37" t="s">
        <v>832</v>
      </c>
      <c r="L253" s="34">
        <v>1028</v>
      </c>
      <c r="M253" s="34">
        <v>12</v>
      </c>
      <c r="N253" s="56">
        <v>0.98047799999999996</v>
      </c>
      <c r="O253" s="95" t="str">
        <f t="shared" si="6"/>
        <v>No</v>
      </c>
      <c r="P253" s="40" t="s">
        <v>322</v>
      </c>
      <c r="Q253" s="40" t="s">
        <v>419</v>
      </c>
      <c r="R253" s="34">
        <v>50000</v>
      </c>
      <c r="S253" s="34">
        <v>5000</v>
      </c>
      <c r="T253" s="35" t="s">
        <v>131</v>
      </c>
      <c r="U253" s="42">
        <v>91</v>
      </c>
      <c r="V253" s="42">
        <v>24</v>
      </c>
      <c r="W253" s="42">
        <v>95.13</v>
      </c>
      <c r="X253" s="42">
        <v>11.43</v>
      </c>
      <c r="Y253" s="62">
        <v>4.5384615384615339</v>
      </c>
    </row>
    <row r="254" spans="1:25">
      <c r="A254" s="237"/>
      <c r="B254" s="60" t="s">
        <v>438</v>
      </c>
      <c r="C254" s="232" t="s">
        <v>760</v>
      </c>
      <c r="D254" s="61">
        <v>-36.619999999999997</v>
      </c>
      <c r="E254" s="32">
        <v>149.5</v>
      </c>
      <c r="F254" s="34">
        <v>420</v>
      </c>
      <c r="G254" s="34">
        <v>422</v>
      </c>
      <c r="H254" s="40" t="s">
        <v>267</v>
      </c>
      <c r="I254" s="40" t="s">
        <v>164</v>
      </c>
      <c r="J254" s="36">
        <v>3</v>
      </c>
      <c r="K254" s="37" t="s">
        <v>439</v>
      </c>
      <c r="L254" s="34">
        <v>873</v>
      </c>
      <c r="M254" s="34">
        <v>13</v>
      </c>
      <c r="N254" s="56">
        <v>0.87394899999999998</v>
      </c>
      <c r="O254" s="95" t="str">
        <f t="shared" si="6"/>
        <v>No</v>
      </c>
      <c r="P254" s="40" t="s">
        <v>322</v>
      </c>
      <c r="Q254" s="40" t="s">
        <v>168</v>
      </c>
      <c r="R254" s="34">
        <v>176300</v>
      </c>
      <c r="S254" s="34">
        <v>9584</v>
      </c>
      <c r="T254" s="40" t="s">
        <v>131</v>
      </c>
      <c r="U254" s="42">
        <v>21.69</v>
      </c>
      <c r="V254" s="42">
        <v>1.94</v>
      </c>
      <c r="W254" s="42">
        <v>29.6</v>
      </c>
      <c r="X254" s="42">
        <v>2.61</v>
      </c>
      <c r="Y254" s="34">
        <v>36.468418626094973</v>
      </c>
    </row>
    <row r="255" spans="1:25">
      <c r="A255" s="30"/>
      <c r="B255" s="60" t="s">
        <v>440</v>
      </c>
      <c r="C255" s="232"/>
      <c r="D255" s="61">
        <v>-36.619999999999997</v>
      </c>
      <c r="E255" s="32">
        <v>149.5</v>
      </c>
      <c r="F255" s="34">
        <v>420</v>
      </c>
      <c r="G255" s="34">
        <v>422</v>
      </c>
      <c r="H255" s="40" t="s">
        <v>267</v>
      </c>
      <c r="I255" s="40" t="s">
        <v>164</v>
      </c>
      <c r="J255" s="36">
        <v>3</v>
      </c>
      <c r="K255" s="37" t="s">
        <v>439</v>
      </c>
      <c r="L255" s="34">
        <v>873</v>
      </c>
      <c r="M255" s="34">
        <v>13</v>
      </c>
      <c r="N255" s="56">
        <v>0.87394899999999998</v>
      </c>
      <c r="O255" s="95" t="str">
        <f t="shared" si="6"/>
        <v>No</v>
      </c>
      <c r="P255" s="40" t="s">
        <v>322</v>
      </c>
      <c r="Q255" s="40" t="s">
        <v>168</v>
      </c>
      <c r="R255" s="34">
        <v>392000</v>
      </c>
      <c r="S255" s="34">
        <v>12590</v>
      </c>
      <c r="T255" s="40" t="s">
        <v>131</v>
      </c>
      <c r="U255" s="42">
        <v>9.56</v>
      </c>
      <c r="V255" s="42">
        <v>0.71</v>
      </c>
      <c r="W255" s="42">
        <v>12.32</v>
      </c>
      <c r="X255" s="42">
        <v>0.99</v>
      </c>
      <c r="Y255" s="34">
        <v>28.870292887029287</v>
      </c>
    </row>
    <row r="256" spans="1:25">
      <c r="A256" s="236" t="s">
        <v>2200</v>
      </c>
      <c r="B256" s="60" t="s">
        <v>441</v>
      </c>
      <c r="C256" s="232"/>
      <c r="D256" s="61">
        <v>-36.619999999999997</v>
      </c>
      <c r="E256" s="32">
        <v>149.5</v>
      </c>
      <c r="F256" s="34">
        <v>420</v>
      </c>
      <c r="G256" s="34">
        <v>422</v>
      </c>
      <c r="H256" s="40" t="s">
        <v>267</v>
      </c>
      <c r="I256" s="40" t="s">
        <v>164</v>
      </c>
      <c r="J256" s="36">
        <v>3</v>
      </c>
      <c r="K256" s="64" t="s">
        <v>439</v>
      </c>
      <c r="L256" s="34">
        <v>873</v>
      </c>
      <c r="M256" s="34">
        <v>13</v>
      </c>
      <c r="N256" s="56">
        <v>0.87394899999999998</v>
      </c>
      <c r="O256" s="95" t="str">
        <f t="shared" si="6"/>
        <v>No</v>
      </c>
      <c r="P256" s="40" t="s">
        <v>322</v>
      </c>
      <c r="Q256" s="40" t="s">
        <v>168</v>
      </c>
      <c r="R256" s="34">
        <v>398400</v>
      </c>
      <c r="S256" s="34">
        <v>10900</v>
      </c>
      <c r="T256" s="40" t="s">
        <v>131</v>
      </c>
      <c r="U256" s="42">
        <v>9.07</v>
      </c>
      <c r="V256" s="42">
        <v>0.71</v>
      </c>
      <c r="W256" s="42">
        <v>12.11</v>
      </c>
      <c r="X256" s="42">
        <v>0.95</v>
      </c>
      <c r="Y256" s="34">
        <v>33.517089305402415</v>
      </c>
    </row>
    <row r="257" spans="1:25">
      <c r="A257" s="237"/>
      <c r="B257" s="65" t="s">
        <v>442</v>
      </c>
      <c r="C257" s="232" t="s">
        <v>761</v>
      </c>
      <c r="D257" s="32">
        <v>42.47</v>
      </c>
      <c r="E257" s="32">
        <v>-124.13</v>
      </c>
      <c r="F257" s="34">
        <v>283</v>
      </c>
      <c r="G257" s="34">
        <v>1014</v>
      </c>
      <c r="H257" s="35" t="s">
        <v>406</v>
      </c>
      <c r="I257" s="40" t="s">
        <v>200</v>
      </c>
      <c r="J257" s="45">
        <v>3</v>
      </c>
      <c r="K257" s="37" t="s">
        <v>443</v>
      </c>
      <c r="L257" s="34">
        <v>1774</v>
      </c>
      <c r="M257" s="34">
        <v>9</v>
      </c>
      <c r="N257" s="56">
        <v>2.3937279999999999</v>
      </c>
      <c r="O257" s="95" t="str">
        <f t="shared" si="6"/>
        <v>Yes</v>
      </c>
      <c r="P257" s="35" t="s">
        <v>322</v>
      </c>
      <c r="Q257" s="35" t="s">
        <v>419</v>
      </c>
      <c r="R257" s="57">
        <v>52285</v>
      </c>
      <c r="S257" s="57">
        <v>3758</v>
      </c>
      <c r="T257" s="40" t="s">
        <v>131</v>
      </c>
      <c r="U257" s="46">
        <v>152.1</v>
      </c>
      <c r="V257" s="46">
        <v>25.785</v>
      </c>
      <c r="W257" s="46">
        <v>102.68</v>
      </c>
      <c r="X257" s="46">
        <v>9.94</v>
      </c>
      <c r="Y257" s="57">
        <v>-32.491781722550947</v>
      </c>
    </row>
    <row r="258" spans="1:25" s="54" customFormat="1">
      <c r="A258" s="47"/>
      <c r="B258" s="58" t="s">
        <v>442</v>
      </c>
      <c r="C258" s="233"/>
      <c r="D258" s="32"/>
      <c r="E258" s="32"/>
      <c r="F258" s="34"/>
      <c r="G258" s="34"/>
      <c r="H258" s="40"/>
      <c r="I258" s="40"/>
      <c r="J258" s="49">
        <v>3</v>
      </c>
      <c r="K258" s="64"/>
      <c r="L258" s="34"/>
      <c r="M258" s="34"/>
      <c r="N258" s="56"/>
      <c r="O258" s="95"/>
      <c r="P258" s="40"/>
      <c r="Q258" s="40"/>
      <c r="R258" s="53">
        <v>52285</v>
      </c>
      <c r="S258" s="53">
        <v>3758</v>
      </c>
      <c r="T258" s="51"/>
      <c r="U258" s="52">
        <v>135.19</v>
      </c>
      <c r="V258" s="52">
        <v>18.649999999999999</v>
      </c>
      <c r="W258" s="52">
        <v>102.68</v>
      </c>
      <c r="X258" s="52">
        <v>9.94</v>
      </c>
      <c r="Y258" s="71">
        <v>-24.047636659516229</v>
      </c>
    </row>
    <row r="259" spans="1:25" s="54" customFormat="1">
      <c r="A259" s="47"/>
      <c r="B259" s="58" t="s">
        <v>444</v>
      </c>
      <c r="C259" s="233"/>
      <c r="D259" s="32"/>
      <c r="E259" s="32"/>
      <c r="F259" s="34"/>
      <c r="G259" s="34"/>
      <c r="H259" s="40"/>
      <c r="I259" s="40"/>
      <c r="J259" s="49">
        <v>3</v>
      </c>
      <c r="K259" s="64"/>
      <c r="L259" s="34"/>
      <c r="M259" s="34"/>
      <c r="N259" s="56"/>
      <c r="O259" s="95"/>
      <c r="P259" s="40"/>
      <c r="Q259" s="40"/>
      <c r="R259" s="53">
        <v>52285</v>
      </c>
      <c r="S259" s="53">
        <v>3758</v>
      </c>
      <c r="T259" s="51"/>
      <c r="U259" s="52">
        <v>169.01</v>
      </c>
      <c r="V259" s="52">
        <v>32.92</v>
      </c>
      <c r="W259" s="52">
        <v>102.68</v>
      </c>
      <c r="X259" s="52">
        <v>9.94</v>
      </c>
      <c r="Y259" s="71">
        <v>-39.246198449795862</v>
      </c>
    </row>
    <row r="260" spans="1:25">
      <c r="A260" s="236" t="s">
        <v>2201</v>
      </c>
      <c r="B260" s="60" t="s">
        <v>445</v>
      </c>
      <c r="C260" s="233"/>
      <c r="D260" s="32">
        <v>42.47</v>
      </c>
      <c r="E260" s="32">
        <v>-124.13</v>
      </c>
      <c r="F260" s="34">
        <v>271</v>
      </c>
      <c r="G260" s="34">
        <v>1014</v>
      </c>
      <c r="H260" s="40" t="s">
        <v>421</v>
      </c>
      <c r="I260" s="40" t="s">
        <v>200</v>
      </c>
      <c r="J260" s="36">
        <v>3</v>
      </c>
      <c r="K260" s="37" t="s">
        <v>446</v>
      </c>
      <c r="L260" s="34">
        <v>1774</v>
      </c>
      <c r="M260" s="34">
        <v>9</v>
      </c>
      <c r="N260" s="56">
        <v>2.3937279999999999</v>
      </c>
      <c r="O260" s="95" t="str">
        <f t="shared" ref="O260:O291" si="7">IF(N260&gt;2, "Yes", "No")</f>
        <v>Yes</v>
      </c>
      <c r="P260" s="40" t="s">
        <v>322</v>
      </c>
      <c r="Q260" s="40" t="s">
        <v>419</v>
      </c>
      <c r="R260" s="34">
        <v>40134</v>
      </c>
      <c r="S260" s="34">
        <v>2695</v>
      </c>
      <c r="T260" s="35" t="s">
        <v>131</v>
      </c>
      <c r="U260" s="42">
        <v>146.66999999999999</v>
      </c>
      <c r="V260" s="42">
        <v>22.09</v>
      </c>
      <c r="W260" s="42">
        <v>134.18</v>
      </c>
      <c r="X260" s="42">
        <v>12.44</v>
      </c>
      <c r="Y260" s="62">
        <v>-8.5157155519192624</v>
      </c>
    </row>
    <row r="261" spans="1:25">
      <c r="A261" s="237"/>
      <c r="B261" s="60" t="s">
        <v>447</v>
      </c>
      <c r="C261" s="232" t="s">
        <v>762</v>
      </c>
      <c r="D261" s="32">
        <v>-35.96</v>
      </c>
      <c r="E261" s="32">
        <v>149.41999999999999</v>
      </c>
      <c r="F261" s="34">
        <v>946</v>
      </c>
      <c r="G261" s="34">
        <v>281</v>
      </c>
      <c r="H261" s="40" t="s">
        <v>267</v>
      </c>
      <c r="I261" s="40" t="s">
        <v>164</v>
      </c>
      <c r="J261" s="36">
        <v>3</v>
      </c>
      <c r="K261" s="64" t="s">
        <v>448</v>
      </c>
      <c r="L261" s="34">
        <v>860</v>
      </c>
      <c r="M261" s="34">
        <v>10</v>
      </c>
      <c r="N261" s="56">
        <v>0.87777400000000005</v>
      </c>
      <c r="O261" s="95" t="str">
        <f t="shared" si="7"/>
        <v>No</v>
      </c>
      <c r="P261" s="40" t="s">
        <v>322</v>
      </c>
      <c r="Q261" s="40" t="s">
        <v>168</v>
      </c>
      <c r="R261" s="34">
        <v>725386</v>
      </c>
      <c r="S261" s="34">
        <v>13080</v>
      </c>
      <c r="T261" s="35" t="s">
        <v>131</v>
      </c>
      <c r="U261" s="42">
        <v>5.26</v>
      </c>
      <c r="V261" s="42">
        <v>0.37</v>
      </c>
      <c r="W261" s="42">
        <v>9</v>
      </c>
      <c r="X261" s="42">
        <v>0.72</v>
      </c>
      <c r="Y261" s="34">
        <v>71.102661596958185</v>
      </c>
    </row>
    <row r="262" spans="1:25">
      <c r="A262" s="30"/>
      <c r="B262" s="60" t="s">
        <v>449</v>
      </c>
      <c r="C262" s="232"/>
      <c r="D262" s="32">
        <v>-35.96</v>
      </c>
      <c r="E262" s="32">
        <v>149.41999999999999</v>
      </c>
      <c r="F262" s="34">
        <v>943</v>
      </c>
      <c r="G262" s="34">
        <v>281</v>
      </c>
      <c r="H262" s="40" t="s">
        <v>267</v>
      </c>
      <c r="I262" s="40" t="s">
        <v>164</v>
      </c>
      <c r="J262" s="36">
        <v>3</v>
      </c>
      <c r="K262" s="64" t="s">
        <v>448</v>
      </c>
      <c r="L262" s="34">
        <v>860</v>
      </c>
      <c r="M262" s="34">
        <v>10</v>
      </c>
      <c r="N262" s="56">
        <v>0.87777400000000005</v>
      </c>
      <c r="O262" s="95" t="str">
        <f t="shared" si="7"/>
        <v>No</v>
      </c>
      <c r="P262" s="40" t="s">
        <v>322</v>
      </c>
      <c r="Q262" s="40" t="s">
        <v>168</v>
      </c>
      <c r="R262" s="34">
        <v>137417</v>
      </c>
      <c r="S262" s="34">
        <v>4003</v>
      </c>
      <c r="T262" s="35" t="s">
        <v>131</v>
      </c>
      <c r="U262" s="42">
        <v>28.42</v>
      </c>
      <c r="V262" s="42">
        <v>2.0699999999999998</v>
      </c>
      <c r="W262" s="42">
        <v>53.42</v>
      </c>
      <c r="X262" s="42">
        <v>3.98</v>
      </c>
      <c r="Y262" s="62">
        <v>87.966220971147067</v>
      </c>
    </row>
    <row r="263" spans="1:25">
      <c r="A263" s="30"/>
      <c r="B263" s="60" t="s">
        <v>450</v>
      </c>
      <c r="C263" s="232"/>
      <c r="D263" s="32">
        <v>-35.96</v>
      </c>
      <c r="E263" s="32">
        <v>149.41999999999999</v>
      </c>
      <c r="F263" s="34">
        <v>937</v>
      </c>
      <c r="G263" s="34">
        <v>281</v>
      </c>
      <c r="H263" s="40" t="s">
        <v>267</v>
      </c>
      <c r="I263" s="40" t="s">
        <v>164</v>
      </c>
      <c r="J263" s="36">
        <v>3</v>
      </c>
      <c r="K263" s="64" t="s">
        <v>448</v>
      </c>
      <c r="L263" s="34">
        <v>860</v>
      </c>
      <c r="M263" s="34">
        <v>10</v>
      </c>
      <c r="N263" s="56">
        <v>0.87777400000000005</v>
      </c>
      <c r="O263" s="95" t="str">
        <f t="shared" si="7"/>
        <v>No</v>
      </c>
      <c r="P263" s="40" t="s">
        <v>322</v>
      </c>
      <c r="Q263" s="40" t="s">
        <v>168</v>
      </c>
      <c r="R263" s="34">
        <v>215188</v>
      </c>
      <c r="S263" s="34">
        <v>5771</v>
      </c>
      <c r="T263" s="35" t="s">
        <v>131</v>
      </c>
      <c r="U263" s="42">
        <v>27.31</v>
      </c>
      <c r="V263" s="42">
        <v>2.12</v>
      </c>
      <c r="W263" s="42">
        <v>33.14</v>
      </c>
      <c r="X263" s="42">
        <v>2.4900000000000002</v>
      </c>
      <c r="Y263" s="62">
        <v>21.347491761259622</v>
      </c>
    </row>
    <row r="264" spans="1:25">
      <c r="A264" s="30"/>
      <c r="B264" s="60" t="s">
        <v>451</v>
      </c>
      <c r="C264" s="232"/>
      <c r="D264" s="32">
        <v>-35.96</v>
      </c>
      <c r="E264" s="32">
        <v>149.41999999999999</v>
      </c>
      <c r="F264" s="34">
        <v>916</v>
      </c>
      <c r="G264" s="34">
        <v>281</v>
      </c>
      <c r="H264" s="40" t="s">
        <v>267</v>
      </c>
      <c r="I264" s="40" t="s">
        <v>164</v>
      </c>
      <c r="J264" s="36">
        <v>3</v>
      </c>
      <c r="K264" s="64" t="s">
        <v>448</v>
      </c>
      <c r="L264" s="34">
        <v>860</v>
      </c>
      <c r="M264" s="34">
        <v>10</v>
      </c>
      <c r="N264" s="56">
        <v>0.87777400000000005</v>
      </c>
      <c r="O264" s="95" t="str">
        <f t="shared" si="7"/>
        <v>No</v>
      </c>
      <c r="P264" s="40" t="s">
        <v>322</v>
      </c>
      <c r="Q264" s="40" t="s">
        <v>168</v>
      </c>
      <c r="R264" s="34">
        <v>250887</v>
      </c>
      <c r="S264" s="34">
        <v>7169</v>
      </c>
      <c r="T264" s="35" t="s">
        <v>131</v>
      </c>
      <c r="U264" s="42">
        <v>15.81</v>
      </c>
      <c r="V264" s="42">
        <v>1.2</v>
      </c>
      <c r="W264" s="42">
        <v>27.75</v>
      </c>
      <c r="X264" s="42">
        <v>2.12</v>
      </c>
      <c r="Y264" s="62">
        <v>75.521821631878552</v>
      </c>
    </row>
    <row r="265" spans="1:25">
      <c r="A265" s="30"/>
      <c r="B265" s="60" t="s">
        <v>452</v>
      </c>
      <c r="C265" s="232"/>
      <c r="D265" s="32">
        <v>-35.96</v>
      </c>
      <c r="E265" s="32">
        <v>149.41999999999999</v>
      </c>
      <c r="F265" s="34">
        <v>916</v>
      </c>
      <c r="G265" s="34">
        <v>281</v>
      </c>
      <c r="H265" s="40" t="s">
        <v>267</v>
      </c>
      <c r="I265" s="40" t="s">
        <v>164</v>
      </c>
      <c r="J265" s="36">
        <v>3</v>
      </c>
      <c r="K265" s="64" t="s">
        <v>448</v>
      </c>
      <c r="L265" s="34">
        <v>860</v>
      </c>
      <c r="M265" s="34">
        <v>10</v>
      </c>
      <c r="N265" s="56">
        <v>0.87777400000000005</v>
      </c>
      <c r="O265" s="95" t="str">
        <f t="shared" si="7"/>
        <v>No</v>
      </c>
      <c r="P265" s="40" t="s">
        <v>322</v>
      </c>
      <c r="Q265" s="40" t="s">
        <v>168</v>
      </c>
      <c r="R265" s="34">
        <v>827656</v>
      </c>
      <c r="S265" s="34">
        <v>14290</v>
      </c>
      <c r="T265" s="35" t="s">
        <v>131</v>
      </c>
      <c r="U265" s="42">
        <v>4.62</v>
      </c>
      <c r="V265" s="42">
        <v>0.32</v>
      </c>
      <c r="W265" s="42">
        <v>7.6</v>
      </c>
      <c r="X265" s="42">
        <v>0.61</v>
      </c>
      <c r="Y265" s="62">
        <v>64.50216450216449</v>
      </c>
    </row>
    <row r="266" spans="1:25">
      <c r="A266" s="236" t="s">
        <v>2202</v>
      </c>
      <c r="B266" s="60" t="s">
        <v>453</v>
      </c>
      <c r="C266" s="232"/>
      <c r="D266" s="32">
        <v>-35.96</v>
      </c>
      <c r="E266" s="32">
        <v>149.41999999999999</v>
      </c>
      <c r="F266" s="34">
        <v>946</v>
      </c>
      <c r="G266" s="34">
        <v>281</v>
      </c>
      <c r="H266" s="40" t="s">
        <v>267</v>
      </c>
      <c r="I266" s="40" t="s">
        <v>164</v>
      </c>
      <c r="J266" s="36">
        <v>3</v>
      </c>
      <c r="K266" s="64" t="s">
        <v>448</v>
      </c>
      <c r="L266" s="34">
        <v>860</v>
      </c>
      <c r="M266" s="34">
        <v>10</v>
      </c>
      <c r="N266" s="56">
        <v>0.87777400000000005</v>
      </c>
      <c r="O266" s="95" t="str">
        <f t="shared" si="7"/>
        <v>No</v>
      </c>
      <c r="P266" s="40" t="s">
        <v>322</v>
      </c>
      <c r="Q266" s="40" t="s">
        <v>168</v>
      </c>
      <c r="R266" s="34">
        <v>954269</v>
      </c>
      <c r="S266" s="34">
        <v>16580</v>
      </c>
      <c r="T266" s="35" t="s">
        <v>131</v>
      </c>
      <c r="U266" s="42">
        <v>3.65</v>
      </c>
      <c r="V266" s="42">
        <v>0.26</v>
      </c>
      <c r="W266" s="42">
        <v>6.63</v>
      </c>
      <c r="X266" s="42">
        <v>0.54</v>
      </c>
      <c r="Y266" s="34">
        <v>81.643835616438352</v>
      </c>
    </row>
    <row r="267" spans="1:25">
      <c r="A267" s="237"/>
      <c r="B267" s="60" t="s">
        <v>454</v>
      </c>
      <c r="C267" s="232" t="s">
        <v>760</v>
      </c>
      <c r="D267" s="61">
        <v>-36.619999999999997</v>
      </c>
      <c r="E267" s="32">
        <v>149.5</v>
      </c>
      <c r="F267" s="34">
        <v>1015</v>
      </c>
      <c r="G267" s="34">
        <v>422</v>
      </c>
      <c r="H267" s="40" t="s">
        <v>267</v>
      </c>
      <c r="I267" s="40" t="s">
        <v>164</v>
      </c>
      <c r="J267" s="36">
        <v>1.5</v>
      </c>
      <c r="K267" s="64" t="s">
        <v>455</v>
      </c>
      <c r="L267" s="34">
        <v>873</v>
      </c>
      <c r="M267" s="34">
        <v>13</v>
      </c>
      <c r="N267" s="56">
        <v>0.87394899999999998</v>
      </c>
      <c r="O267" s="95" t="str">
        <f t="shared" si="7"/>
        <v>No</v>
      </c>
      <c r="P267" s="40" t="s">
        <v>322</v>
      </c>
      <c r="Q267" s="40" t="s">
        <v>168</v>
      </c>
      <c r="R267" s="34">
        <v>400000</v>
      </c>
      <c r="S267" s="34">
        <v>17000</v>
      </c>
      <c r="T267" s="35" t="s">
        <v>131</v>
      </c>
      <c r="U267" s="42">
        <v>12.44</v>
      </c>
      <c r="V267" s="42">
        <v>1.1499999999999999</v>
      </c>
      <c r="W267" s="42">
        <v>18.18</v>
      </c>
      <c r="X267" s="42">
        <v>1.56</v>
      </c>
      <c r="Y267" s="34">
        <v>46.141479099678463</v>
      </c>
    </row>
    <row r="268" spans="1:25">
      <c r="A268" s="30"/>
      <c r="B268" s="60" t="s">
        <v>456</v>
      </c>
      <c r="C268" s="232"/>
      <c r="D268" s="61">
        <v>-36.619999999999997</v>
      </c>
      <c r="E268" s="32">
        <v>149.5</v>
      </c>
      <c r="F268" s="34">
        <v>912</v>
      </c>
      <c r="G268" s="34">
        <v>422</v>
      </c>
      <c r="H268" s="40" t="s">
        <v>267</v>
      </c>
      <c r="I268" s="40" t="s">
        <v>164</v>
      </c>
      <c r="J268" s="36">
        <v>1.5</v>
      </c>
      <c r="K268" s="64" t="s">
        <v>455</v>
      </c>
      <c r="L268" s="34">
        <v>873</v>
      </c>
      <c r="M268" s="34">
        <v>13</v>
      </c>
      <c r="N268" s="56">
        <v>0.87394899999999998</v>
      </c>
      <c r="O268" s="95" t="str">
        <f t="shared" si="7"/>
        <v>No</v>
      </c>
      <c r="P268" s="40" t="s">
        <v>322</v>
      </c>
      <c r="Q268" s="40" t="s">
        <v>168</v>
      </c>
      <c r="R268" s="34">
        <v>241000</v>
      </c>
      <c r="S268" s="34">
        <v>12000</v>
      </c>
      <c r="T268" s="35" t="s">
        <v>131</v>
      </c>
      <c r="U268" s="42">
        <v>16.2</v>
      </c>
      <c r="V268" s="42">
        <v>1.58</v>
      </c>
      <c r="W268" s="42">
        <v>29.14</v>
      </c>
      <c r="X268" s="42">
        <v>2.54</v>
      </c>
      <c r="Y268" s="34">
        <v>79.876543209876544</v>
      </c>
    </row>
    <row r="269" spans="1:25">
      <c r="A269" s="30"/>
      <c r="B269" s="60" t="s">
        <v>457</v>
      </c>
      <c r="C269" s="232"/>
      <c r="D269" s="61">
        <v>-36.619999999999997</v>
      </c>
      <c r="E269" s="32">
        <v>149.5</v>
      </c>
      <c r="F269" s="34">
        <v>710</v>
      </c>
      <c r="G269" s="34">
        <v>422</v>
      </c>
      <c r="H269" s="40" t="s">
        <v>267</v>
      </c>
      <c r="I269" s="40" t="s">
        <v>164</v>
      </c>
      <c r="J269" s="36">
        <v>1.5</v>
      </c>
      <c r="K269" s="64" t="s">
        <v>455</v>
      </c>
      <c r="L269" s="34">
        <v>873</v>
      </c>
      <c r="M269" s="34">
        <v>13</v>
      </c>
      <c r="N269" s="56">
        <v>0.87394899999999998</v>
      </c>
      <c r="O269" s="95" t="str">
        <f t="shared" si="7"/>
        <v>No</v>
      </c>
      <c r="P269" s="40" t="s">
        <v>322</v>
      </c>
      <c r="Q269" s="40" t="s">
        <v>168</v>
      </c>
      <c r="R269" s="34">
        <v>212000</v>
      </c>
      <c r="S269" s="34">
        <v>10000</v>
      </c>
      <c r="T269" s="35" t="s">
        <v>131</v>
      </c>
      <c r="U269" s="42">
        <v>20.84</v>
      </c>
      <c r="V269" s="42">
        <v>2.0099999999999998</v>
      </c>
      <c r="W269" s="42">
        <v>29.25</v>
      </c>
      <c r="X269" s="42">
        <v>2.48</v>
      </c>
      <c r="Y269" s="34">
        <v>40.355086372360844</v>
      </c>
    </row>
    <row r="270" spans="1:25">
      <c r="A270" s="30"/>
      <c r="B270" s="60" t="s">
        <v>458</v>
      </c>
      <c r="C270" s="232"/>
      <c r="D270" s="61">
        <v>-36.619999999999997</v>
      </c>
      <c r="E270" s="32">
        <v>149.5</v>
      </c>
      <c r="F270" s="34">
        <v>606</v>
      </c>
      <c r="G270" s="34">
        <v>422</v>
      </c>
      <c r="H270" s="40" t="s">
        <v>267</v>
      </c>
      <c r="I270" s="40" t="s">
        <v>164</v>
      </c>
      <c r="J270" s="36">
        <v>1.5</v>
      </c>
      <c r="K270" s="64" t="s">
        <v>455</v>
      </c>
      <c r="L270" s="34">
        <v>873</v>
      </c>
      <c r="M270" s="34">
        <v>13</v>
      </c>
      <c r="N270" s="56">
        <v>0.87394899999999998</v>
      </c>
      <c r="O270" s="95" t="str">
        <f t="shared" si="7"/>
        <v>No</v>
      </c>
      <c r="P270" s="40" t="s">
        <v>322</v>
      </c>
      <c r="Q270" s="40" t="s">
        <v>168</v>
      </c>
      <c r="R270" s="34">
        <v>78000</v>
      </c>
      <c r="S270" s="34">
        <v>12000</v>
      </c>
      <c r="T270" s="35" t="s">
        <v>131</v>
      </c>
      <c r="U270" s="42">
        <v>32.9</v>
      </c>
      <c r="V270" s="42">
        <v>6.6</v>
      </c>
      <c r="W270" s="42">
        <v>78.59</v>
      </c>
      <c r="X270" s="42">
        <v>13.61</v>
      </c>
      <c r="Y270" s="34">
        <v>138.87537993920975</v>
      </c>
    </row>
    <row r="271" spans="1:25">
      <c r="A271" s="30"/>
      <c r="B271" s="60" t="s">
        <v>459</v>
      </c>
      <c r="C271" s="232"/>
      <c r="D271" s="61">
        <v>-36.619999999999997</v>
      </c>
      <c r="E271" s="32">
        <v>149.5</v>
      </c>
      <c r="F271" s="34">
        <v>566</v>
      </c>
      <c r="G271" s="34">
        <v>422</v>
      </c>
      <c r="H271" s="40" t="s">
        <v>267</v>
      </c>
      <c r="I271" s="40" t="s">
        <v>164</v>
      </c>
      <c r="J271" s="36">
        <v>1.5</v>
      </c>
      <c r="K271" s="64" t="s">
        <v>455</v>
      </c>
      <c r="L271" s="34">
        <v>873</v>
      </c>
      <c r="M271" s="34">
        <v>13</v>
      </c>
      <c r="N271" s="56">
        <v>0.87394899999999998</v>
      </c>
      <c r="O271" s="95" t="str">
        <f t="shared" si="7"/>
        <v>No</v>
      </c>
      <c r="P271" s="40" t="s">
        <v>322</v>
      </c>
      <c r="Q271" s="40" t="s">
        <v>168</v>
      </c>
      <c r="R271" s="34">
        <v>85000</v>
      </c>
      <c r="S271" s="34">
        <v>5000</v>
      </c>
      <c r="T271" s="35" t="s">
        <v>131</v>
      </c>
      <c r="U271" s="42">
        <v>31</v>
      </c>
      <c r="V271" s="42">
        <v>3.5</v>
      </c>
      <c r="W271" s="42">
        <v>70.099999999999994</v>
      </c>
      <c r="X271" s="42">
        <v>6.21</v>
      </c>
      <c r="Y271" s="34">
        <v>126.12903225806448</v>
      </c>
    </row>
    <row r="272" spans="1:25">
      <c r="A272" s="30"/>
      <c r="B272" s="60" t="s">
        <v>460</v>
      </c>
      <c r="C272" s="232"/>
      <c r="D272" s="61">
        <v>-36.619999999999997</v>
      </c>
      <c r="E272" s="32">
        <v>149.5</v>
      </c>
      <c r="F272" s="34">
        <v>517</v>
      </c>
      <c r="G272" s="34">
        <v>422</v>
      </c>
      <c r="H272" s="40" t="s">
        <v>267</v>
      </c>
      <c r="I272" s="40" t="s">
        <v>164</v>
      </c>
      <c r="J272" s="36">
        <v>1.5</v>
      </c>
      <c r="K272" s="64" t="s">
        <v>455</v>
      </c>
      <c r="L272" s="34">
        <v>873</v>
      </c>
      <c r="M272" s="34">
        <v>13</v>
      </c>
      <c r="N272" s="56">
        <v>0.87394899999999998</v>
      </c>
      <c r="O272" s="95" t="str">
        <f t="shared" si="7"/>
        <v>No</v>
      </c>
      <c r="P272" s="40" t="s">
        <v>322</v>
      </c>
      <c r="Q272" s="40" t="s">
        <v>168</v>
      </c>
      <c r="R272" s="34">
        <v>89000</v>
      </c>
      <c r="S272" s="34">
        <v>6000</v>
      </c>
      <c r="T272" s="35" t="s">
        <v>131</v>
      </c>
      <c r="U272" s="42">
        <v>33.56</v>
      </c>
      <c r="V272" s="42">
        <v>3.96</v>
      </c>
      <c r="W272" s="42">
        <v>64.81</v>
      </c>
      <c r="X272" s="42">
        <v>6.15</v>
      </c>
      <c r="Y272" s="34">
        <v>93.11680572109654</v>
      </c>
    </row>
    <row r="273" spans="1:25">
      <c r="A273" s="30"/>
      <c r="B273" s="60" t="s">
        <v>461</v>
      </c>
      <c r="C273" s="232"/>
      <c r="D273" s="61">
        <v>-36.619999999999997</v>
      </c>
      <c r="E273" s="32">
        <v>149.5</v>
      </c>
      <c r="F273" s="34">
        <v>468</v>
      </c>
      <c r="G273" s="34">
        <v>422</v>
      </c>
      <c r="H273" s="40" t="s">
        <v>267</v>
      </c>
      <c r="I273" s="40" t="s">
        <v>164</v>
      </c>
      <c r="J273" s="36">
        <v>1.5</v>
      </c>
      <c r="K273" s="64" t="s">
        <v>455</v>
      </c>
      <c r="L273" s="34">
        <v>873</v>
      </c>
      <c r="M273" s="34">
        <v>13</v>
      </c>
      <c r="N273" s="56">
        <v>0.87394899999999998</v>
      </c>
      <c r="O273" s="95" t="str">
        <f t="shared" si="7"/>
        <v>No</v>
      </c>
      <c r="P273" s="40" t="s">
        <v>322</v>
      </c>
      <c r="Q273" s="40" t="s">
        <v>168</v>
      </c>
      <c r="R273" s="34">
        <v>110000</v>
      </c>
      <c r="S273" s="34">
        <v>9000</v>
      </c>
      <c r="T273" s="35" t="s">
        <v>131</v>
      </c>
      <c r="U273" s="42">
        <v>36.270000000000003</v>
      </c>
      <c r="V273" s="42">
        <v>4.76</v>
      </c>
      <c r="W273" s="42">
        <v>50.28</v>
      </c>
      <c r="X273" s="42">
        <v>5.38</v>
      </c>
      <c r="Y273" s="34">
        <v>38.626964433416042</v>
      </c>
    </row>
    <row r="274" spans="1:25">
      <c r="A274" s="30"/>
      <c r="B274" s="60" t="s">
        <v>462</v>
      </c>
      <c r="C274" s="232"/>
      <c r="D274" s="61">
        <v>-36.619999999999997</v>
      </c>
      <c r="E274" s="32">
        <v>149.5</v>
      </c>
      <c r="F274" s="34">
        <v>470</v>
      </c>
      <c r="G274" s="34">
        <v>422</v>
      </c>
      <c r="H274" s="40" t="s">
        <v>267</v>
      </c>
      <c r="I274" s="40" t="s">
        <v>164</v>
      </c>
      <c r="J274" s="36">
        <v>1.5</v>
      </c>
      <c r="K274" s="64" t="s">
        <v>455</v>
      </c>
      <c r="L274" s="34">
        <v>873</v>
      </c>
      <c r="M274" s="34">
        <v>13</v>
      </c>
      <c r="N274" s="56">
        <v>0.87394899999999998</v>
      </c>
      <c r="O274" s="95" t="str">
        <f t="shared" si="7"/>
        <v>No</v>
      </c>
      <c r="P274" s="40" t="s">
        <v>322</v>
      </c>
      <c r="Q274" s="40" t="s">
        <v>168</v>
      </c>
      <c r="R274" s="34">
        <v>108000</v>
      </c>
      <c r="S274" s="34">
        <v>11000</v>
      </c>
      <c r="T274" s="35" t="s">
        <v>131</v>
      </c>
      <c r="U274" s="42">
        <v>32.67</v>
      </c>
      <c r="V274" s="42">
        <v>5.01</v>
      </c>
      <c r="W274" s="42">
        <v>51.33</v>
      </c>
      <c r="X274" s="42">
        <v>6.38</v>
      </c>
      <c r="Y274" s="34">
        <v>57.116620752984367</v>
      </c>
    </row>
    <row r="275" spans="1:25">
      <c r="A275" s="30"/>
      <c r="B275" s="60" t="s">
        <v>463</v>
      </c>
      <c r="C275" s="232"/>
      <c r="D275" s="61">
        <v>-36.619999999999997</v>
      </c>
      <c r="E275" s="32">
        <v>149.5</v>
      </c>
      <c r="F275" s="34">
        <v>660</v>
      </c>
      <c r="G275" s="34">
        <v>422</v>
      </c>
      <c r="H275" s="40" t="s">
        <v>267</v>
      </c>
      <c r="I275" s="40" t="s">
        <v>164</v>
      </c>
      <c r="J275" s="36">
        <v>1.5</v>
      </c>
      <c r="K275" s="64" t="s">
        <v>455</v>
      </c>
      <c r="L275" s="34">
        <v>873</v>
      </c>
      <c r="M275" s="34">
        <v>13</v>
      </c>
      <c r="N275" s="56">
        <v>0.87394899999999998</v>
      </c>
      <c r="O275" s="95" t="str">
        <f t="shared" si="7"/>
        <v>No</v>
      </c>
      <c r="P275" s="40" t="s">
        <v>322</v>
      </c>
      <c r="Q275" s="40" t="s">
        <v>168</v>
      </c>
      <c r="R275" s="34">
        <v>206000</v>
      </c>
      <c r="S275" s="34">
        <v>9000</v>
      </c>
      <c r="T275" s="35" t="s">
        <v>131</v>
      </c>
      <c r="U275" s="42">
        <v>25.33</v>
      </c>
      <c r="V275" s="42">
        <v>2.4300000000000002</v>
      </c>
      <c r="W275" s="42">
        <v>29.19</v>
      </c>
      <c r="X275" s="42">
        <v>2.41</v>
      </c>
      <c r="Y275" s="34">
        <v>15.238847216739057</v>
      </c>
    </row>
    <row r="276" spans="1:25">
      <c r="A276" s="30"/>
      <c r="B276" s="60" t="s">
        <v>464</v>
      </c>
      <c r="C276" s="232"/>
      <c r="D276" s="61">
        <v>-36.619999999999997</v>
      </c>
      <c r="E276" s="32">
        <v>149.5</v>
      </c>
      <c r="F276" s="34">
        <v>680</v>
      </c>
      <c r="G276" s="34">
        <v>422</v>
      </c>
      <c r="H276" s="40" t="s">
        <v>267</v>
      </c>
      <c r="I276" s="40" t="s">
        <v>164</v>
      </c>
      <c r="J276" s="36">
        <v>1.5</v>
      </c>
      <c r="K276" s="64" t="s">
        <v>455</v>
      </c>
      <c r="L276" s="34">
        <v>873</v>
      </c>
      <c r="M276" s="34">
        <v>13</v>
      </c>
      <c r="N276" s="56">
        <v>0.87394899999999998</v>
      </c>
      <c r="O276" s="95" t="str">
        <f t="shared" si="7"/>
        <v>No</v>
      </c>
      <c r="P276" s="40" t="s">
        <v>322</v>
      </c>
      <c r="Q276" s="40" t="s">
        <v>168</v>
      </c>
      <c r="R276" s="34">
        <v>210000</v>
      </c>
      <c r="S276" s="34">
        <v>11000</v>
      </c>
      <c r="T276" s="35" t="s">
        <v>131</v>
      </c>
      <c r="U276" s="42">
        <v>19.95</v>
      </c>
      <c r="V276" s="42">
        <v>2.0299999999999998</v>
      </c>
      <c r="W276" s="42">
        <v>28.97</v>
      </c>
      <c r="X276" s="42">
        <v>2.5499999999999998</v>
      </c>
      <c r="Y276" s="34">
        <v>45.213032581453632</v>
      </c>
    </row>
    <row r="277" spans="1:25">
      <c r="A277" s="30"/>
      <c r="B277" s="60" t="s">
        <v>465</v>
      </c>
      <c r="C277" s="232"/>
      <c r="D277" s="61">
        <v>-36.619999999999997</v>
      </c>
      <c r="E277" s="32">
        <v>149.5</v>
      </c>
      <c r="F277" s="34">
        <v>1125</v>
      </c>
      <c r="G277" s="34">
        <v>422</v>
      </c>
      <c r="H277" s="40" t="s">
        <v>267</v>
      </c>
      <c r="I277" s="40" t="s">
        <v>164</v>
      </c>
      <c r="J277" s="36">
        <v>1.5</v>
      </c>
      <c r="K277" s="64" t="s">
        <v>466</v>
      </c>
      <c r="L277" s="34">
        <v>873</v>
      </c>
      <c r="M277" s="34">
        <v>13</v>
      </c>
      <c r="N277" s="56">
        <v>0.87394899999999998</v>
      </c>
      <c r="O277" s="95" t="str">
        <f t="shared" si="7"/>
        <v>No</v>
      </c>
      <c r="P277" s="40" t="s">
        <v>322</v>
      </c>
      <c r="Q277" s="40" t="s">
        <v>168</v>
      </c>
      <c r="R277" s="34">
        <v>1963000</v>
      </c>
      <c r="S277" s="34">
        <v>71000</v>
      </c>
      <c r="T277" s="35" t="s">
        <v>131</v>
      </c>
      <c r="U277" s="42">
        <v>3.26</v>
      </c>
      <c r="V277" s="42">
        <v>0.28000000000000003</v>
      </c>
      <c r="W277" s="42">
        <v>3.46</v>
      </c>
      <c r="X277" s="42">
        <v>0.33</v>
      </c>
      <c r="Y277" s="34">
        <v>6.1349693251533797</v>
      </c>
    </row>
    <row r="278" spans="1:25">
      <c r="A278" s="30"/>
      <c r="B278" s="60" t="s">
        <v>467</v>
      </c>
      <c r="C278" s="232"/>
      <c r="D278" s="61">
        <v>-36.619999999999997</v>
      </c>
      <c r="E278" s="32">
        <v>149.5</v>
      </c>
      <c r="F278" s="34">
        <v>1125</v>
      </c>
      <c r="G278" s="34">
        <v>422</v>
      </c>
      <c r="H278" s="40" t="s">
        <v>267</v>
      </c>
      <c r="I278" s="40" t="s">
        <v>164</v>
      </c>
      <c r="J278" s="36">
        <v>1.5</v>
      </c>
      <c r="K278" s="64" t="s">
        <v>466</v>
      </c>
      <c r="L278" s="34">
        <v>873</v>
      </c>
      <c r="M278" s="34">
        <v>13</v>
      </c>
      <c r="N278" s="56">
        <v>0.87394899999999998</v>
      </c>
      <c r="O278" s="95" t="str">
        <f t="shared" si="7"/>
        <v>No</v>
      </c>
      <c r="P278" s="40" t="s">
        <v>322</v>
      </c>
      <c r="Q278" s="40" t="s">
        <v>168</v>
      </c>
      <c r="R278" s="34">
        <v>1692000</v>
      </c>
      <c r="S278" s="34">
        <v>64000</v>
      </c>
      <c r="T278" s="35" t="s">
        <v>131</v>
      </c>
      <c r="U278" s="42">
        <v>3.78</v>
      </c>
      <c r="V278" s="42">
        <v>0.33</v>
      </c>
      <c r="W278" s="42">
        <v>4.09</v>
      </c>
      <c r="X278" s="42">
        <v>0.39</v>
      </c>
      <c r="Y278" s="34">
        <v>8.2010582010582027</v>
      </c>
    </row>
    <row r="279" spans="1:25">
      <c r="A279" s="30"/>
      <c r="B279" s="60" t="s">
        <v>468</v>
      </c>
      <c r="C279" s="232"/>
      <c r="D279" s="61">
        <v>-36.619999999999997</v>
      </c>
      <c r="E279" s="32">
        <v>149.5</v>
      </c>
      <c r="F279" s="34">
        <v>950</v>
      </c>
      <c r="G279" s="34">
        <v>422</v>
      </c>
      <c r="H279" s="40" t="s">
        <v>267</v>
      </c>
      <c r="I279" s="40" t="s">
        <v>164</v>
      </c>
      <c r="J279" s="36">
        <v>1.5</v>
      </c>
      <c r="K279" s="64" t="s">
        <v>466</v>
      </c>
      <c r="L279" s="34">
        <v>873</v>
      </c>
      <c r="M279" s="34">
        <v>13</v>
      </c>
      <c r="N279" s="56">
        <v>0.87394899999999998</v>
      </c>
      <c r="O279" s="95" t="str">
        <f t="shared" si="7"/>
        <v>No</v>
      </c>
      <c r="P279" s="40" t="s">
        <v>322</v>
      </c>
      <c r="Q279" s="40" t="s">
        <v>168</v>
      </c>
      <c r="R279" s="34">
        <v>396000</v>
      </c>
      <c r="S279" s="34">
        <v>18000</v>
      </c>
      <c r="T279" s="35" t="s">
        <v>131</v>
      </c>
      <c r="U279" s="42">
        <v>14.19</v>
      </c>
      <c r="V279" s="42">
        <v>1.35</v>
      </c>
      <c r="W279" s="42">
        <v>17.84</v>
      </c>
      <c r="X279" s="42">
        <v>1.56</v>
      </c>
      <c r="Y279" s="34">
        <v>25.722339675828049</v>
      </c>
    </row>
    <row r="280" spans="1:25">
      <c r="A280" s="30"/>
      <c r="B280" s="60" t="s">
        <v>469</v>
      </c>
      <c r="C280" s="232"/>
      <c r="D280" s="61">
        <v>-36.619999999999997</v>
      </c>
      <c r="E280" s="32">
        <v>149.5</v>
      </c>
      <c r="F280" s="34">
        <v>1033</v>
      </c>
      <c r="G280" s="34">
        <v>422</v>
      </c>
      <c r="H280" s="40" t="s">
        <v>267</v>
      </c>
      <c r="I280" s="40" t="s">
        <v>164</v>
      </c>
      <c r="J280" s="36">
        <v>1.5</v>
      </c>
      <c r="K280" s="64" t="s">
        <v>470</v>
      </c>
      <c r="L280" s="34">
        <v>873</v>
      </c>
      <c r="M280" s="34">
        <v>13</v>
      </c>
      <c r="N280" s="56">
        <v>0.87394899999999998</v>
      </c>
      <c r="O280" s="95" t="str">
        <f t="shared" si="7"/>
        <v>No</v>
      </c>
      <c r="P280" s="40" t="s">
        <v>322</v>
      </c>
      <c r="Q280" s="40" t="s">
        <v>168</v>
      </c>
      <c r="R280" s="34">
        <v>317000</v>
      </c>
      <c r="S280" s="34">
        <v>21000</v>
      </c>
      <c r="T280" s="35" t="s">
        <v>131</v>
      </c>
      <c r="U280" s="42">
        <v>18.8</v>
      </c>
      <c r="V280" s="42">
        <v>2.16</v>
      </c>
      <c r="W280" s="42">
        <v>23.92</v>
      </c>
      <c r="X280" s="42">
        <v>2.39</v>
      </c>
      <c r="Y280" s="34">
        <v>27.234042553191497</v>
      </c>
    </row>
    <row r="281" spans="1:25">
      <c r="A281" s="30"/>
      <c r="B281" s="60" t="s">
        <v>471</v>
      </c>
      <c r="C281" s="232"/>
      <c r="D281" s="61">
        <v>-36.619999999999997</v>
      </c>
      <c r="E281" s="32">
        <v>149.5</v>
      </c>
      <c r="F281" s="34">
        <v>1071</v>
      </c>
      <c r="G281" s="34">
        <v>422</v>
      </c>
      <c r="H281" s="40" t="s">
        <v>267</v>
      </c>
      <c r="I281" s="40" t="s">
        <v>164</v>
      </c>
      <c r="J281" s="36">
        <v>1.5</v>
      </c>
      <c r="K281" s="64" t="s">
        <v>470</v>
      </c>
      <c r="L281" s="34">
        <v>873</v>
      </c>
      <c r="M281" s="34">
        <v>13</v>
      </c>
      <c r="N281" s="56">
        <v>0.87394899999999998</v>
      </c>
      <c r="O281" s="95" t="str">
        <f t="shared" si="7"/>
        <v>No</v>
      </c>
      <c r="P281" s="40" t="s">
        <v>322</v>
      </c>
      <c r="Q281" s="40" t="s">
        <v>168</v>
      </c>
      <c r="R281" s="34">
        <v>1470000</v>
      </c>
      <c r="S281" s="34">
        <v>72000</v>
      </c>
      <c r="T281" s="35" t="s">
        <v>131</v>
      </c>
      <c r="U281" s="42">
        <v>4.18</v>
      </c>
      <c r="V281" s="42">
        <v>0.41</v>
      </c>
      <c r="W281" s="42">
        <v>4.5999999999999996</v>
      </c>
      <c r="X281" s="42">
        <v>0.46</v>
      </c>
      <c r="Y281" s="34">
        <v>10.047846889952151</v>
      </c>
    </row>
    <row r="282" spans="1:25">
      <c r="A282" s="30"/>
      <c r="B282" s="60" t="s">
        <v>472</v>
      </c>
      <c r="C282" s="232"/>
      <c r="D282" s="61">
        <v>-36.619999999999997</v>
      </c>
      <c r="E282" s="32">
        <v>149.5</v>
      </c>
      <c r="F282" s="34">
        <v>819</v>
      </c>
      <c r="G282" s="34">
        <v>422</v>
      </c>
      <c r="H282" s="40" t="s">
        <v>267</v>
      </c>
      <c r="I282" s="40" t="s">
        <v>164</v>
      </c>
      <c r="J282" s="36">
        <v>1.5</v>
      </c>
      <c r="K282" s="64" t="s">
        <v>470</v>
      </c>
      <c r="L282" s="34">
        <v>873</v>
      </c>
      <c r="M282" s="34">
        <v>13</v>
      </c>
      <c r="N282" s="56">
        <v>0.87394899999999998</v>
      </c>
      <c r="O282" s="95" t="str">
        <f t="shared" si="7"/>
        <v>No</v>
      </c>
      <c r="P282" s="40" t="s">
        <v>322</v>
      </c>
      <c r="Q282" s="40" t="s">
        <v>168</v>
      </c>
      <c r="R282" s="34">
        <v>245000</v>
      </c>
      <c r="S282" s="34">
        <v>10000</v>
      </c>
      <c r="T282" s="35" t="s">
        <v>131</v>
      </c>
      <c r="U282" s="42">
        <v>20.010000000000002</v>
      </c>
      <c r="V282" s="42">
        <v>1.83</v>
      </c>
      <c r="W282" s="42">
        <v>27.3</v>
      </c>
      <c r="X282" s="42">
        <v>2.2400000000000002</v>
      </c>
      <c r="Y282" s="34">
        <v>36.431784107946022</v>
      </c>
    </row>
    <row r="283" spans="1:25">
      <c r="A283" s="30"/>
      <c r="B283" s="60" t="s">
        <v>473</v>
      </c>
      <c r="C283" s="40" t="s">
        <v>764</v>
      </c>
      <c r="D283" s="61">
        <v>-36.619999999999997</v>
      </c>
      <c r="E283" s="32">
        <v>149.5</v>
      </c>
      <c r="F283" s="34">
        <v>228</v>
      </c>
      <c r="G283" s="34">
        <v>422</v>
      </c>
      <c r="H283" s="40" t="s">
        <v>267</v>
      </c>
      <c r="I283" s="40" t="s">
        <v>164</v>
      </c>
      <c r="J283" s="36">
        <v>1.5</v>
      </c>
      <c r="K283" s="64" t="s">
        <v>474</v>
      </c>
      <c r="L283" s="34">
        <v>873</v>
      </c>
      <c r="M283" s="34">
        <v>13</v>
      </c>
      <c r="N283" s="56">
        <v>0.87394899999999998</v>
      </c>
      <c r="O283" s="95" t="str">
        <f t="shared" si="7"/>
        <v>No</v>
      </c>
      <c r="P283" s="40" t="s">
        <v>322</v>
      </c>
      <c r="Q283" s="40" t="s">
        <v>168</v>
      </c>
      <c r="R283" s="34">
        <v>421000</v>
      </c>
      <c r="S283" s="34">
        <v>81000</v>
      </c>
      <c r="T283" s="35" t="s">
        <v>475</v>
      </c>
      <c r="U283" s="42">
        <v>8.7200000000000006</v>
      </c>
      <c r="V283" s="42">
        <v>1.79</v>
      </c>
      <c r="W283" s="42">
        <v>9.5</v>
      </c>
      <c r="X283" s="42">
        <v>2.2200000000000002</v>
      </c>
      <c r="Y283" s="34">
        <v>8.9449541284403598</v>
      </c>
    </row>
    <row r="284" spans="1:25">
      <c r="A284" s="209" t="s">
        <v>2748</v>
      </c>
      <c r="B284" s="60" t="s">
        <v>2756</v>
      </c>
      <c r="C284" s="40" t="s">
        <v>2750</v>
      </c>
      <c r="D284" s="61">
        <v>-12.474258000000001</v>
      </c>
      <c r="E284" s="32">
        <v>133.301582</v>
      </c>
      <c r="F284" s="34">
        <v>208</v>
      </c>
      <c r="G284" s="34">
        <v>266</v>
      </c>
      <c r="H284" s="40" t="s">
        <v>421</v>
      </c>
      <c r="I284" s="40" t="s">
        <v>200</v>
      </c>
      <c r="J284" s="36">
        <v>3</v>
      </c>
      <c r="K284" s="208" t="s">
        <v>2762</v>
      </c>
      <c r="L284" s="34">
        <v>1398</v>
      </c>
      <c r="M284" s="34">
        <v>27</v>
      </c>
      <c r="N284" s="56">
        <v>0.65724700000000003</v>
      </c>
      <c r="O284" s="95" t="str">
        <f t="shared" si="7"/>
        <v>No</v>
      </c>
      <c r="P284" s="40" t="s">
        <v>351</v>
      </c>
      <c r="Q284" s="40" t="s">
        <v>352</v>
      </c>
      <c r="R284" s="34">
        <v>300000</v>
      </c>
      <c r="S284" s="34">
        <v>14000</v>
      </c>
      <c r="T284" s="35" t="s">
        <v>194</v>
      </c>
      <c r="U284" s="42">
        <v>6.3</v>
      </c>
      <c r="V284" s="42">
        <v>0.4</v>
      </c>
      <c r="W284" s="42">
        <v>10.47</v>
      </c>
      <c r="X284" s="42">
        <v>0.91</v>
      </c>
      <c r="Y284" s="34">
        <v>66.190476190476204</v>
      </c>
    </row>
    <row r="285" spans="1:25">
      <c r="A285" s="209"/>
      <c r="B285" s="60" t="s">
        <v>2757</v>
      </c>
      <c r="C285" s="40"/>
      <c r="D285" s="61">
        <v>-12.474140999999999</v>
      </c>
      <c r="E285" s="32">
        <v>133.30073100000001</v>
      </c>
      <c r="F285" s="34">
        <v>206</v>
      </c>
      <c r="G285" s="34">
        <v>264</v>
      </c>
      <c r="H285" s="40" t="s">
        <v>421</v>
      </c>
      <c r="I285" s="40" t="s">
        <v>200</v>
      </c>
      <c r="J285" s="36">
        <v>3</v>
      </c>
      <c r="K285" s="208" t="s">
        <v>2762</v>
      </c>
      <c r="L285" s="34">
        <v>1398</v>
      </c>
      <c r="M285" s="34">
        <v>27</v>
      </c>
      <c r="N285" s="56">
        <v>0.65724700000000003</v>
      </c>
      <c r="O285" s="95" t="str">
        <f t="shared" si="7"/>
        <v>No</v>
      </c>
      <c r="P285" s="40" t="s">
        <v>351</v>
      </c>
      <c r="Q285" s="40" t="s">
        <v>352</v>
      </c>
      <c r="R285" s="34">
        <v>228000</v>
      </c>
      <c r="S285" s="34">
        <v>14000</v>
      </c>
      <c r="T285" s="35" t="s">
        <v>194</v>
      </c>
      <c r="U285" s="42">
        <v>8.3000000000000007</v>
      </c>
      <c r="V285" s="42">
        <v>0.7</v>
      </c>
      <c r="W285" s="42">
        <v>14.38</v>
      </c>
      <c r="X285" s="42">
        <v>1.37</v>
      </c>
      <c r="Y285" s="34">
        <v>73.253012048192772</v>
      </c>
    </row>
    <row r="286" spans="1:25">
      <c r="A286" s="209"/>
      <c r="B286" s="60" t="s">
        <v>2758</v>
      </c>
      <c r="C286" s="40"/>
      <c r="D286" s="61">
        <v>-12.473352999999999</v>
      </c>
      <c r="E286" s="32">
        <v>133.302232</v>
      </c>
      <c r="F286" s="34">
        <v>208</v>
      </c>
      <c r="G286" s="34">
        <v>266</v>
      </c>
      <c r="H286" s="40" t="s">
        <v>421</v>
      </c>
      <c r="I286" s="40" t="s">
        <v>200</v>
      </c>
      <c r="J286" s="36">
        <v>3</v>
      </c>
      <c r="K286" s="208" t="s">
        <v>2762</v>
      </c>
      <c r="L286" s="34">
        <v>1398</v>
      </c>
      <c r="M286" s="34">
        <v>27</v>
      </c>
      <c r="N286" s="56">
        <v>0.65724700000000003</v>
      </c>
      <c r="O286" s="95" t="str">
        <f t="shared" si="7"/>
        <v>No</v>
      </c>
      <c r="P286" s="40" t="s">
        <v>351</v>
      </c>
      <c r="Q286" s="40" t="s">
        <v>352</v>
      </c>
      <c r="R286" s="34">
        <v>165000</v>
      </c>
      <c r="S286" s="34">
        <v>12000</v>
      </c>
      <c r="T286" s="35" t="s">
        <v>194</v>
      </c>
      <c r="U286" s="42">
        <v>11.4</v>
      </c>
      <c r="V286" s="42">
        <v>1</v>
      </c>
      <c r="W286" s="42">
        <v>20.81</v>
      </c>
      <c r="X286" s="42">
        <v>2.12</v>
      </c>
      <c r="Y286" s="34">
        <v>82.54385964912278</v>
      </c>
    </row>
    <row r="287" spans="1:25">
      <c r="A287" s="209"/>
      <c r="B287" s="60" t="s">
        <v>2759</v>
      </c>
      <c r="C287" s="40"/>
      <c r="D287" s="61">
        <v>-12.470704</v>
      </c>
      <c r="E287" s="32">
        <v>133.30575400000001</v>
      </c>
      <c r="F287" s="34">
        <v>192</v>
      </c>
      <c r="G287" s="34">
        <v>265</v>
      </c>
      <c r="H287" s="40" t="s">
        <v>421</v>
      </c>
      <c r="I287" s="40" t="s">
        <v>200</v>
      </c>
      <c r="J287" s="36">
        <v>3</v>
      </c>
      <c r="K287" s="208" t="s">
        <v>2762</v>
      </c>
      <c r="L287" s="34">
        <v>1398</v>
      </c>
      <c r="M287" s="34">
        <v>27</v>
      </c>
      <c r="N287" s="56">
        <v>0.65724700000000003</v>
      </c>
      <c r="O287" s="95" t="str">
        <f t="shared" si="7"/>
        <v>No</v>
      </c>
      <c r="P287" s="40" t="s">
        <v>351</v>
      </c>
      <c r="Q287" s="40" t="s">
        <v>352</v>
      </c>
      <c r="R287" s="34">
        <v>208000</v>
      </c>
      <c r="S287" s="34">
        <v>10000</v>
      </c>
      <c r="T287" s="35" t="s">
        <v>194</v>
      </c>
      <c r="U287" s="42">
        <v>8.9</v>
      </c>
      <c r="V287" s="42">
        <v>0.7</v>
      </c>
      <c r="W287" s="42">
        <v>15.85</v>
      </c>
      <c r="X287" s="42">
        <v>1.34</v>
      </c>
      <c r="Y287" s="34">
        <v>78.089887640449433</v>
      </c>
    </row>
    <row r="288" spans="1:25">
      <c r="A288" s="209"/>
      <c r="B288" s="60" t="s">
        <v>2760</v>
      </c>
      <c r="C288" s="40"/>
      <c r="D288" s="61">
        <v>-12.465617999999999</v>
      </c>
      <c r="E288" s="32">
        <v>133.309967</v>
      </c>
      <c r="F288" s="34">
        <v>152</v>
      </c>
      <c r="G288" s="34">
        <v>266</v>
      </c>
      <c r="H288" s="40" t="s">
        <v>421</v>
      </c>
      <c r="I288" s="40" t="s">
        <v>200</v>
      </c>
      <c r="J288" s="36">
        <v>3</v>
      </c>
      <c r="K288" s="208" t="s">
        <v>2762</v>
      </c>
      <c r="L288" s="34">
        <v>1406</v>
      </c>
      <c r="M288" s="34">
        <v>27</v>
      </c>
      <c r="N288" s="56">
        <v>0.65724700000000003</v>
      </c>
      <c r="O288" s="95" t="str">
        <f t="shared" si="7"/>
        <v>No</v>
      </c>
      <c r="P288" s="40" t="s">
        <v>351</v>
      </c>
      <c r="Q288" s="40" t="s">
        <v>352</v>
      </c>
      <c r="R288" s="34">
        <v>265000</v>
      </c>
      <c r="S288" s="34">
        <v>18000</v>
      </c>
      <c r="T288" s="35" t="s">
        <v>194</v>
      </c>
      <c r="U288" s="42">
        <v>6.8</v>
      </c>
      <c r="V288" s="42">
        <v>0.6</v>
      </c>
      <c r="W288" s="42">
        <v>11.7</v>
      </c>
      <c r="X288" s="42">
        <v>1.2</v>
      </c>
      <c r="Y288" s="34">
        <v>72.058823529411768</v>
      </c>
    </row>
    <row r="289" spans="1:25">
      <c r="A289" s="209"/>
      <c r="B289" s="60" t="s">
        <v>2761</v>
      </c>
      <c r="C289" s="40"/>
      <c r="D289" s="61">
        <v>-12.473971000000001</v>
      </c>
      <c r="E289" s="32">
        <v>133.28563199999999</v>
      </c>
      <c r="F289" s="34">
        <v>126</v>
      </c>
      <c r="G289" s="34">
        <v>271</v>
      </c>
      <c r="H289" s="40" t="s">
        <v>421</v>
      </c>
      <c r="I289" s="40" t="s">
        <v>200</v>
      </c>
      <c r="J289" s="36">
        <v>3</v>
      </c>
      <c r="K289" s="208" t="s">
        <v>2762</v>
      </c>
      <c r="L289" s="34">
        <v>1400</v>
      </c>
      <c r="M289" s="34">
        <v>27</v>
      </c>
      <c r="N289" s="56">
        <v>0.65724700000000003</v>
      </c>
      <c r="O289" s="95" t="str">
        <f t="shared" si="7"/>
        <v>No</v>
      </c>
      <c r="P289" s="40" t="s">
        <v>351</v>
      </c>
      <c r="Q289" s="40" t="s">
        <v>352</v>
      </c>
      <c r="R289" s="34">
        <v>75000</v>
      </c>
      <c r="S289" s="34">
        <v>5000</v>
      </c>
      <c r="T289" s="35" t="s">
        <v>194</v>
      </c>
      <c r="U289" s="42">
        <v>23.9</v>
      </c>
      <c r="V289" s="42">
        <v>2</v>
      </c>
      <c r="W289" s="42">
        <v>47.77</v>
      </c>
      <c r="X289" s="42">
        <v>4.42</v>
      </c>
      <c r="Y289" s="34">
        <v>99.874476987447721</v>
      </c>
    </row>
    <row r="290" spans="1:25">
      <c r="A290" s="209" t="s">
        <v>2749</v>
      </c>
      <c r="B290" s="60" t="s">
        <v>2763</v>
      </c>
      <c r="C290" s="40" t="s">
        <v>2753</v>
      </c>
      <c r="D290" s="61">
        <v>-23.574414000000001</v>
      </c>
      <c r="E290" s="32">
        <v>132.58651499999999</v>
      </c>
      <c r="F290" s="34">
        <v>1309</v>
      </c>
      <c r="G290" s="34">
        <v>695</v>
      </c>
      <c r="H290" s="40" t="s">
        <v>190</v>
      </c>
      <c r="I290" s="40" t="s">
        <v>191</v>
      </c>
      <c r="J290" s="36">
        <v>3</v>
      </c>
      <c r="K290" s="208" t="s">
        <v>2780</v>
      </c>
      <c r="L290" s="34">
        <v>376</v>
      </c>
      <c r="M290" s="34">
        <v>18</v>
      </c>
      <c r="N290" s="56">
        <v>0.88442299999999996</v>
      </c>
      <c r="O290" s="95" t="str">
        <f t="shared" si="7"/>
        <v>No</v>
      </c>
      <c r="P290" s="40" t="s">
        <v>192</v>
      </c>
      <c r="Q290" s="40" t="s">
        <v>2781</v>
      </c>
      <c r="R290" s="34">
        <v>2189000</v>
      </c>
      <c r="S290" s="34">
        <v>162000</v>
      </c>
      <c r="T290" s="35" t="s">
        <v>194</v>
      </c>
      <c r="U290" s="42">
        <v>2</v>
      </c>
      <c r="V290" s="42">
        <v>0.23</v>
      </c>
      <c r="W290" s="42">
        <v>2.4900000000000002</v>
      </c>
      <c r="X290" s="42">
        <v>0.31</v>
      </c>
      <c r="Y290" s="34">
        <v>24.500000000000011</v>
      </c>
    </row>
    <row r="291" spans="1:25">
      <c r="A291" s="209"/>
      <c r="B291" s="60" t="s">
        <v>2764</v>
      </c>
      <c r="C291" s="40"/>
      <c r="D291" s="61">
        <v>-23.581168999999999</v>
      </c>
      <c r="E291" s="32">
        <v>132.57371000000001</v>
      </c>
      <c r="F291" s="34">
        <v>1239</v>
      </c>
      <c r="G291" s="34">
        <v>695</v>
      </c>
      <c r="H291" s="40" t="s">
        <v>190</v>
      </c>
      <c r="I291" s="40" t="s">
        <v>191</v>
      </c>
      <c r="J291" s="36">
        <v>3</v>
      </c>
      <c r="K291" s="208" t="s">
        <v>2780</v>
      </c>
      <c r="L291" s="34">
        <v>396</v>
      </c>
      <c r="M291" s="34">
        <v>18</v>
      </c>
      <c r="N291" s="56">
        <v>0.88442299999999996</v>
      </c>
      <c r="O291" s="95" t="str">
        <f t="shared" si="7"/>
        <v>No</v>
      </c>
      <c r="P291" s="40" t="s">
        <v>192</v>
      </c>
      <c r="Q291" s="40" t="s">
        <v>2781</v>
      </c>
      <c r="R291" s="34">
        <v>3675000</v>
      </c>
      <c r="S291" s="34">
        <v>266000</v>
      </c>
      <c r="T291" s="35" t="s">
        <v>194</v>
      </c>
      <c r="U291" s="42">
        <v>1.51</v>
      </c>
      <c r="V291" s="42">
        <v>0.13</v>
      </c>
      <c r="W291" s="42">
        <v>1.23</v>
      </c>
      <c r="X291" s="42">
        <v>0.17</v>
      </c>
      <c r="Y291" s="34">
        <v>-18.543046357615893</v>
      </c>
    </row>
    <row r="292" spans="1:25">
      <c r="A292" s="209"/>
      <c r="B292" s="60" t="s">
        <v>2765</v>
      </c>
      <c r="C292" s="40"/>
      <c r="D292" s="61">
        <v>-23.579107</v>
      </c>
      <c r="E292" s="32">
        <v>132.56847300000001</v>
      </c>
      <c r="F292" s="34">
        <v>1180</v>
      </c>
      <c r="G292" s="34">
        <v>693</v>
      </c>
      <c r="H292" s="40" t="s">
        <v>190</v>
      </c>
      <c r="I292" s="40" t="s">
        <v>191</v>
      </c>
      <c r="J292" s="36">
        <v>3</v>
      </c>
      <c r="K292" s="208" t="s">
        <v>2780</v>
      </c>
      <c r="L292" s="34">
        <v>396</v>
      </c>
      <c r="M292" s="34">
        <v>18</v>
      </c>
      <c r="N292" s="56">
        <v>0.88442299999999996</v>
      </c>
      <c r="O292" s="95" t="str">
        <f t="shared" ref="O292:O323" si="8">IF(N292&gt;2, "Yes", "No")</f>
        <v>No</v>
      </c>
      <c r="P292" s="40" t="s">
        <v>192</v>
      </c>
      <c r="Q292" s="40" t="s">
        <v>2781</v>
      </c>
      <c r="R292" s="34">
        <v>2505000</v>
      </c>
      <c r="S292" s="34">
        <v>419000</v>
      </c>
      <c r="T292" s="35" t="s">
        <v>194</v>
      </c>
      <c r="U292" s="42">
        <v>1.79</v>
      </c>
      <c r="V292" s="42">
        <v>0.35</v>
      </c>
      <c r="W292" s="42">
        <v>1.91</v>
      </c>
      <c r="X292" s="42">
        <v>0.44</v>
      </c>
      <c r="Y292" s="34">
        <v>6.7039106145251326</v>
      </c>
    </row>
    <row r="293" spans="1:25">
      <c r="A293" s="209"/>
      <c r="B293" s="60" t="s">
        <v>2766</v>
      </c>
      <c r="C293" s="40"/>
      <c r="D293" s="61">
        <v>-23.577397999999999</v>
      </c>
      <c r="E293" s="32">
        <v>132.56352899999999</v>
      </c>
      <c r="F293" s="34">
        <v>1122</v>
      </c>
      <c r="G293" s="34">
        <v>693</v>
      </c>
      <c r="H293" s="40" t="s">
        <v>190</v>
      </c>
      <c r="I293" s="40" t="s">
        <v>191</v>
      </c>
      <c r="J293" s="36">
        <v>3</v>
      </c>
      <c r="K293" s="208" t="s">
        <v>2780</v>
      </c>
      <c r="L293" s="34">
        <v>370</v>
      </c>
      <c r="M293" s="34">
        <v>19</v>
      </c>
      <c r="N293" s="56">
        <v>0.88442299999999996</v>
      </c>
      <c r="O293" s="95" t="str">
        <f t="shared" si="8"/>
        <v>No</v>
      </c>
      <c r="P293" s="40" t="s">
        <v>192</v>
      </c>
      <c r="Q293" s="40" t="s">
        <v>2781</v>
      </c>
      <c r="R293" s="34">
        <v>3235000</v>
      </c>
      <c r="S293" s="34">
        <v>384000</v>
      </c>
      <c r="T293" s="35" t="s">
        <v>194</v>
      </c>
      <c r="U293" s="42">
        <v>1.58</v>
      </c>
      <c r="V293" s="42">
        <v>0.21</v>
      </c>
      <c r="W293" s="42">
        <v>1.31</v>
      </c>
      <c r="X293" s="42">
        <v>0.25</v>
      </c>
      <c r="Y293" s="34">
        <v>-17.088607594936708</v>
      </c>
    </row>
    <row r="294" spans="1:25">
      <c r="A294" s="209"/>
      <c r="B294" s="60" t="s">
        <v>2767</v>
      </c>
      <c r="C294" s="40"/>
      <c r="D294" s="61">
        <v>-23.576082</v>
      </c>
      <c r="E294" s="32">
        <v>132.554621</v>
      </c>
      <c r="F294" s="34">
        <v>1038</v>
      </c>
      <c r="G294" s="34">
        <v>693</v>
      </c>
      <c r="H294" s="40" t="s">
        <v>190</v>
      </c>
      <c r="I294" s="40" t="s">
        <v>191</v>
      </c>
      <c r="J294" s="36">
        <v>3</v>
      </c>
      <c r="K294" s="208" t="s">
        <v>2780</v>
      </c>
      <c r="L294" s="34">
        <v>358</v>
      </c>
      <c r="M294" s="34">
        <v>19</v>
      </c>
      <c r="N294" s="56">
        <v>0.88442299999999996</v>
      </c>
      <c r="O294" s="95" t="str">
        <f t="shared" si="8"/>
        <v>No</v>
      </c>
      <c r="P294" s="40" t="s">
        <v>192</v>
      </c>
      <c r="Q294" s="40" t="s">
        <v>2781</v>
      </c>
      <c r="R294" s="34">
        <v>1428000</v>
      </c>
      <c r="S294" s="34">
        <v>168000</v>
      </c>
      <c r="T294" s="35" t="s">
        <v>194</v>
      </c>
      <c r="U294" s="42">
        <v>2.77</v>
      </c>
      <c r="V294" s="42">
        <v>0.48</v>
      </c>
      <c r="W294" s="42">
        <v>3.37</v>
      </c>
      <c r="X294" s="42">
        <v>0.55000000000000004</v>
      </c>
      <c r="Y294" s="34">
        <v>21.660649819494587</v>
      </c>
    </row>
    <row r="295" spans="1:25">
      <c r="A295" s="209"/>
      <c r="B295" s="60" t="s">
        <v>2768</v>
      </c>
      <c r="C295" s="40"/>
      <c r="D295" s="61">
        <v>-23.572579000000001</v>
      </c>
      <c r="E295" s="32">
        <v>132.536629</v>
      </c>
      <c r="F295" s="34">
        <v>941</v>
      </c>
      <c r="G295" s="34">
        <v>689</v>
      </c>
      <c r="H295" s="40" t="s">
        <v>190</v>
      </c>
      <c r="I295" s="40" t="s">
        <v>191</v>
      </c>
      <c r="J295" s="36">
        <v>3</v>
      </c>
      <c r="K295" s="208" t="s">
        <v>2780</v>
      </c>
      <c r="L295" s="34">
        <v>333</v>
      </c>
      <c r="M295" s="34">
        <v>20</v>
      </c>
      <c r="N295" s="56">
        <v>0.88442299999999996</v>
      </c>
      <c r="O295" s="95" t="str">
        <f t="shared" si="8"/>
        <v>No</v>
      </c>
      <c r="P295" s="40" t="s">
        <v>192</v>
      </c>
      <c r="Q295" s="40" t="s">
        <v>2781</v>
      </c>
      <c r="R295" s="34">
        <v>7026000</v>
      </c>
      <c r="S295" s="34">
        <v>399000</v>
      </c>
      <c r="T295" s="35" t="s">
        <v>194</v>
      </c>
      <c r="U295" s="42">
        <v>0.76</v>
      </c>
      <c r="V295" s="42">
        <v>0.06</v>
      </c>
      <c r="W295" s="42">
        <v>0.32</v>
      </c>
      <c r="X295" s="42">
        <v>0.06</v>
      </c>
      <c r="Y295" s="34">
        <v>-57.894736842105267</v>
      </c>
    </row>
    <row r="296" spans="1:25">
      <c r="A296" s="209"/>
      <c r="B296" s="60" t="s">
        <v>2769</v>
      </c>
      <c r="C296" s="40"/>
      <c r="D296" s="61">
        <v>-23.570836</v>
      </c>
      <c r="E296" s="32">
        <v>132.53414000000001</v>
      </c>
      <c r="F296" s="34">
        <v>933</v>
      </c>
      <c r="G296" s="34">
        <v>688</v>
      </c>
      <c r="H296" s="40" t="s">
        <v>190</v>
      </c>
      <c r="I296" s="40" t="s">
        <v>191</v>
      </c>
      <c r="J296" s="36">
        <v>3</v>
      </c>
      <c r="K296" s="208" t="s">
        <v>2780</v>
      </c>
      <c r="L296" s="34">
        <v>333</v>
      </c>
      <c r="M296" s="34">
        <v>20</v>
      </c>
      <c r="N296" s="56">
        <v>0.88442299999999996</v>
      </c>
      <c r="O296" s="95" t="str">
        <f t="shared" si="8"/>
        <v>No</v>
      </c>
      <c r="P296" s="40" t="s">
        <v>192</v>
      </c>
      <c r="Q296" s="40" t="s">
        <v>2781</v>
      </c>
      <c r="R296" s="34">
        <v>2992000</v>
      </c>
      <c r="S296" s="34">
        <v>193000</v>
      </c>
      <c r="T296" s="35" t="s">
        <v>194</v>
      </c>
      <c r="U296" s="42">
        <v>1.6</v>
      </c>
      <c r="V296" s="42">
        <v>0.15</v>
      </c>
      <c r="W296" s="42">
        <v>1.23</v>
      </c>
      <c r="X296" s="42">
        <v>0.17</v>
      </c>
      <c r="Y296" s="34">
        <v>-23.125000000000007</v>
      </c>
    </row>
    <row r="297" spans="1:25">
      <c r="A297" s="209"/>
      <c r="B297" s="60" t="s">
        <v>2770</v>
      </c>
      <c r="C297" s="40"/>
      <c r="D297" s="61">
        <v>-23.567399999999999</v>
      </c>
      <c r="E297" s="32">
        <v>132.52829</v>
      </c>
      <c r="F297" s="34">
        <v>903</v>
      </c>
      <c r="G297" s="34">
        <v>641</v>
      </c>
      <c r="H297" s="40" t="s">
        <v>190</v>
      </c>
      <c r="I297" s="40" t="s">
        <v>191</v>
      </c>
      <c r="J297" s="36">
        <v>3</v>
      </c>
      <c r="K297" s="208" t="s">
        <v>2780</v>
      </c>
      <c r="L297" s="34">
        <v>333</v>
      </c>
      <c r="M297" s="34">
        <v>20</v>
      </c>
      <c r="N297" s="56">
        <v>0.88442299999999996</v>
      </c>
      <c r="O297" s="95" t="str">
        <f t="shared" si="8"/>
        <v>No</v>
      </c>
      <c r="P297" s="40" t="s">
        <v>192</v>
      </c>
      <c r="Q297" s="40" t="s">
        <v>2781</v>
      </c>
      <c r="R297" s="34">
        <v>1555000</v>
      </c>
      <c r="S297" s="34">
        <v>115000</v>
      </c>
      <c r="T297" s="35" t="s">
        <v>194</v>
      </c>
      <c r="U297" s="42">
        <v>2.5099999999999998</v>
      </c>
      <c r="V297" s="42">
        <v>0.32</v>
      </c>
      <c r="W297" s="42">
        <v>2.75</v>
      </c>
      <c r="X297" s="42">
        <v>0.34</v>
      </c>
      <c r="Y297" s="34">
        <v>9.561752988047818</v>
      </c>
    </row>
    <row r="298" spans="1:25">
      <c r="A298" s="209"/>
      <c r="B298" s="60" t="s">
        <v>2771</v>
      </c>
      <c r="C298" s="40" t="s">
        <v>2752</v>
      </c>
      <c r="D298" s="61">
        <v>-23.724014</v>
      </c>
      <c r="E298" s="32">
        <v>132.775948</v>
      </c>
      <c r="F298" s="34">
        <v>853</v>
      </c>
      <c r="G298" s="34">
        <v>219</v>
      </c>
      <c r="H298" s="40" t="s">
        <v>421</v>
      </c>
      <c r="I298" s="40" t="s">
        <v>200</v>
      </c>
      <c r="J298" s="36">
        <v>3</v>
      </c>
      <c r="K298" s="208" t="s">
        <v>2779</v>
      </c>
      <c r="L298" s="34">
        <v>301</v>
      </c>
      <c r="M298" s="34">
        <v>20</v>
      </c>
      <c r="N298" s="56">
        <v>0.88442299999999996</v>
      </c>
      <c r="O298" s="95" t="str">
        <f t="shared" si="8"/>
        <v>No</v>
      </c>
      <c r="P298" s="40" t="s">
        <v>192</v>
      </c>
      <c r="Q298" s="40" t="s">
        <v>2781</v>
      </c>
      <c r="R298" s="34">
        <v>1362000</v>
      </c>
      <c r="S298" s="34">
        <v>183000</v>
      </c>
      <c r="T298" s="35" t="s">
        <v>194</v>
      </c>
      <c r="U298" s="42">
        <v>3.2</v>
      </c>
      <c r="V298" s="42">
        <v>0.55000000000000004</v>
      </c>
      <c r="W298" s="42">
        <v>3.12</v>
      </c>
      <c r="X298" s="42">
        <v>0.56999999999999995</v>
      </c>
      <c r="Y298" s="34">
        <v>-2.5000000000000022</v>
      </c>
    </row>
    <row r="299" spans="1:25">
      <c r="A299" s="209"/>
      <c r="B299" s="60" t="s">
        <v>2772</v>
      </c>
      <c r="C299" s="40"/>
      <c r="D299" s="61">
        <v>-23.722490000000001</v>
      </c>
      <c r="E299" s="32">
        <v>132.77234100000001</v>
      </c>
      <c r="F299" s="34">
        <v>853</v>
      </c>
      <c r="G299" s="34">
        <v>208</v>
      </c>
      <c r="H299" s="40" t="s">
        <v>421</v>
      </c>
      <c r="I299" s="40" t="s">
        <v>200</v>
      </c>
      <c r="J299" s="36">
        <v>3</v>
      </c>
      <c r="K299" s="208" t="s">
        <v>2779</v>
      </c>
      <c r="L299" s="34">
        <v>302</v>
      </c>
      <c r="M299" s="34">
        <v>20</v>
      </c>
      <c r="N299" s="56">
        <v>0.88442299999999996</v>
      </c>
      <c r="O299" s="95" t="str">
        <f t="shared" si="8"/>
        <v>No</v>
      </c>
      <c r="P299" s="40" t="s">
        <v>192</v>
      </c>
      <c r="Q299" s="40" t="s">
        <v>2781</v>
      </c>
      <c r="R299" s="34">
        <v>2245000</v>
      </c>
      <c r="S299" s="34">
        <v>307000</v>
      </c>
      <c r="T299" s="35" t="s">
        <v>194</v>
      </c>
      <c r="U299" s="42">
        <v>1.94</v>
      </c>
      <c r="V299" s="42">
        <v>0.34</v>
      </c>
      <c r="W299" s="42">
        <v>1.68</v>
      </c>
      <c r="X299" s="42">
        <v>0.34</v>
      </c>
      <c r="Y299" s="34">
        <v>-13.402061855670103</v>
      </c>
    </row>
    <row r="300" spans="1:25">
      <c r="A300" s="209"/>
      <c r="B300" s="60" t="s">
        <v>2773</v>
      </c>
      <c r="C300" s="40"/>
      <c r="D300" s="61">
        <v>-23.721741000000002</v>
      </c>
      <c r="E300" s="32">
        <v>132.771646</v>
      </c>
      <c r="F300" s="34">
        <v>839</v>
      </c>
      <c r="G300" s="34">
        <v>214</v>
      </c>
      <c r="H300" s="40" t="s">
        <v>421</v>
      </c>
      <c r="I300" s="40" t="s">
        <v>200</v>
      </c>
      <c r="J300" s="36">
        <v>3</v>
      </c>
      <c r="K300" s="208" t="s">
        <v>2779</v>
      </c>
      <c r="L300" s="34">
        <v>302</v>
      </c>
      <c r="M300" s="34">
        <v>20</v>
      </c>
      <c r="N300" s="56">
        <v>0.88442299999999996</v>
      </c>
      <c r="O300" s="95" t="str">
        <f t="shared" si="8"/>
        <v>No</v>
      </c>
      <c r="P300" s="40" t="s">
        <v>192</v>
      </c>
      <c r="Q300" s="40" t="s">
        <v>2781</v>
      </c>
      <c r="R300" s="34">
        <v>287000</v>
      </c>
      <c r="S300" s="34">
        <v>75000</v>
      </c>
      <c r="T300" s="35" t="s">
        <v>194</v>
      </c>
      <c r="U300" s="42">
        <v>14.34</v>
      </c>
      <c r="V300" s="42">
        <v>4.16</v>
      </c>
      <c r="W300" s="42">
        <v>18.14</v>
      </c>
      <c r="X300" s="42">
        <v>5.54</v>
      </c>
      <c r="Y300" s="34">
        <v>26.499302649930268</v>
      </c>
    </row>
    <row r="301" spans="1:25">
      <c r="A301" s="209"/>
      <c r="B301" s="60" t="s">
        <v>2774</v>
      </c>
      <c r="C301" s="40"/>
      <c r="D301" s="61">
        <v>-23.720686000000001</v>
      </c>
      <c r="E301" s="32">
        <v>132.77253899999999</v>
      </c>
      <c r="F301" s="34">
        <v>804</v>
      </c>
      <c r="G301" s="34">
        <v>276</v>
      </c>
      <c r="H301" s="40" t="s">
        <v>421</v>
      </c>
      <c r="I301" s="40" t="s">
        <v>200</v>
      </c>
      <c r="J301" s="36">
        <v>3</v>
      </c>
      <c r="K301" s="208" t="s">
        <v>2779</v>
      </c>
      <c r="L301" s="34">
        <v>302</v>
      </c>
      <c r="M301" s="34">
        <v>20</v>
      </c>
      <c r="N301" s="56">
        <v>0.88442299999999996</v>
      </c>
      <c r="O301" s="95" t="str">
        <f t="shared" si="8"/>
        <v>No</v>
      </c>
      <c r="P301" s="40" t="s">
        <v>192</v>
      </c>
      <c r="Q301" s="40" t="s">
        <v>2781</v>
      </c>
      <c r="R301" s="34">
        <v>820000</v>
      </c>
      <c r="S301" s="34">
        <v>135000</v>
      </c>
      <c r="T301" s="35" t="s">
        <v>194</v>
      </c>
      <c r="U301" s="42">
        <v>4.99</v>
      </c>
      <c r="V301" s="42">
        <v>1.04</v>
      </c>
      <c r="W301" s="42">
        <v>5.46</v>
      </c>
      <c r="X301" s="42">
        <v>1.1299999999999999</v>
      </c>
      <c r="Y301" s="34">
        <v>9.4188376753506962</v>
      </c>
    </row>
    <row r="302" spans="1:25">
      <c r="A302" s="43"/>
      <c r="B302" s="60" t="s">
        <v>2775</v>
      </c>
      <c r="C302" s="40"/>
      <c r="D302" s="61">
        <v>-23.719062999999998</v>
      </c>
      <c r="E302" s="32">
        <v>132.77335099999999</v>
      </c>
      <c r="F302" s="34">
        <v>732</v>
      </c>
      <c r="G302" s="34">
        <v>297</v>
      </c>
      <c r="H302" s="40" t="s">
        <v>421</v>
      </c>
      <c r="I302" s="40" t="s">
        <v>200</v>
      </c>
      <c r="J302" s="36">
        <v>3</v>
      </c>
      <c r="K302" s="208" t="s">
        <v>2779</v>
      </c>
      <c r="L302" s="34">
        <v>302</v>
      </c>
      <c r="M302" s="34">
        <v>20</v>
      </c>
      <c r="N302" s="56">
        <v>0.88442299999999996</v>
      </c>
      <c r="O302" s="95" t="str">
        <f t="shared" si="8"/>
        <v>No</v>
      </c>
      <c r="P302" s="40" t="s">
        <v>192</v>
      </c>
      <c r="Q302" s="40" t="s">
        <v>2781</v>
      </c>
      <c r="R302" s="34">
        <v>343000</v>
      </c>
      <c r="S302" s="34">
        <v>47000</v>
      </c>
      <c r="T302" s="35" t="s">
        <v>194</v>
      </c>
      <c r="U302" s="42">
        <v>11</v>
      </c>
      <c r="V302" s="42">
        <v>2.12</v>
      </c>
      <c r="W302" s="42">
        <v>13.95</v>
      </c>
      <c r="X302" s="42">
        <v>2.3199999999999998</v>
      </c>
      <c r="Y302" s="34">
        <v>26.818181818181813</v>
      </c>
    </row>
    <row r="303" spans="1:25">
      <c r="A303" s="209"/>
      <c r="B303" s="60" t="s">
        <v>2776</v>
      </c>
      <c r="C303" s="40"/>
      <c r="D303" s="61">
        <v>-23.717601999999999</v>
      </c>
      <c r="E303" s="32">
        <v>132.771727</v>
      </c>
      <c r="F303" s="34">
        <v>738</v>
      </c>
      <c r="G303" s="34">
        <v>300</v>
      </c>
      <c r="H303" s="40" t="s">
        <v>421</v>
      </c>
      <c r="I303" s="40" t="s">
        <v>200</v>
      </c>
      <c r="J303" s="36">
        <v>3</v>
      </c>
      <c r="K303" s="208" t="s">
        <v>2779</v>
      </c>
      <c r="L303" s="34">
        <v>302</v>
      </c>
      <c r="M303" s="34">
        <v>20</v>
      </c>
      <c r="N303" s="56">
        <v>0.88442299999999996</v>
      </c>
      <c r="O303" s="95" t="str">
        <f t="shared" si="8"/>
        <v>No</v>
      </c>
      <c r="P303" s="40" t="s">
        <v>192</v>
      </c>
      <c r="Q303" s="40" t="s">
        <v>2781</v>
      </c>
      <c r="R303" s="34">
        <v>350000</v>
      </c>
      <c r="S303" s="34">
        <v>62000</v>
      </c>
      <c r="T303" s="35" t="s">
        <v>194</v>
      </c>
      <c r="U303" s="42">
        <v>10.51</v>
      </c>
      <c r="V303" s="42">
        <v>2.52</v>
      </c>
      <c r="W303" s="42">
        <v>13.69</v>
      </c>
      <c r="X303" s="42">
        <v>2.86</v>
      </c>
      <c r="Y303" s="34">
        <v>30.256898192197905</v>
      </c>
    </row>
    <row r="304" spans="1:25">
      <c r="A304" s="209"/>
      <c r="B304" s="60" t="s">
        <v>2777</v>
      </c>
      <c r="C304" s="40"/>
      <c r="D304" s="61">
        <v>-23.717601999999999</v>
      </c>
      <c r="E304" s="32">
        <v>132.77391900000001</v>
      </c>
      <c r="F304" s="34">
        <v>709</v>
      </c>
      <c r="G304" s="34">
        <v>324</v>
      </c>
      <c r="H304" s="40" t="s">
        <v>421</v>
      </c>
      <c r="I304" s="40" t="s">
        <v>200</v>
      </c>
      <c r="J304" s="36">
        <v>3</v>
      </c>
      <c r="K304" s="208" t="s">
        <v>2779</v>
      </c>
      <c r="L304" s="34">
        <v>302</v>
      </c>
      <c r="M304" s="34">
        <v>20</v>
      </c>
      <c r="N304" s="56">
        <v>0.88442299999999996</v>
      </c>
      <c r="O304" s="95" t="str">
        <f t="shared" si="8"/>
        <v>No</v>
      </c>
      <c r="P304" s="40" t="s">
        <v>192</v>
      </c>
      <c r="Q304" s="40" t="s">
        <v>2781</v>
      </c>
      <c r="R304" s="34">
        <v>867000</v>
      </c>
      <c r="S304" s="34">
        <v>166000</v>
      </c>
      <c r="T304" s="35" t="s">
        <v>194</v>
      </c>
      <c r="U304" s="42">
        <v>4.29</v>
      </c>
      <c r="V304" s="42">
        <v>1.1000000000000001</v>
      </c>
      <c r="W304" s="42">
        <v>4.79</v>
      </c>
      <c r="X304" s="42">
        <v>1.1599999999999999</v>
      </c>
      <c r="Y304" s="34">
        <v>11.655011655011654</v>
      </c>
    </row>
    <row r="305" spans="1:25">
      <c r="A305" s="209"/>
      <c r="B305" s="60" t="s">
        <v>2778</v>
      </c>
      <c r="C305" s="40"/>
      <c r="D305" s="61">
        <v>-23.715816</v>
      </c>
      <c r="E305" s="32">
        <v>132.77302599999999</v>
      </c>
      <c r="F305" s="34">
        <v>700</v>
      </c>
      <c r="G305" s="34">
        <v>333</v>
      </c>
      <c r="H305" s="40" t="s">
        <v>421</v>
      </c>
      <c r="I305" s="40" t="s">
        <v>200</v>
      </c>
      <c r="J305" s="36">
        <v>3</v>
      </c>
      <c r="K305" s="208" t="s">
        <v>2779</v>
      </c>
      <c r="L305" s="34">
        <v>297</v>
      </c>
      <c r="M305" s="34">
        <v>20</v>
      </c>
      <c r="N305" s="56">
        <v>0.88442299999999996</v>
      </c>
      <c r="O305" s="95" t="str">
        <f t="shared" si="8"/>
        <v>No</v>
      </c>
      <c r="P305" s="40" t="s">
        <v>192</v>
      </c>
      <c r="Q305" s="40" t="s">
        <v>2781</v>
      </c>
      <c r="R305" s="34">
        <v>543000</v>
      </c>
      <c r="S305" s="34">
        <v>75000</v>
      </c>
      <c r="T305" s="35" t="s">
        <v>194</v>
      </c>
      <c r="U305" s="42">
        <v>6.68</v>
      </c>
      <c r="V305" s="42">
        <v>1.35</v>
      </c>
      <c r="W305" s="42">
        <v>8.16</v>
      </c>
      <c r="X305" s="42">
        <v>1.41</v>
      </c>
      <c r="Y305" s="34">
        <v>22.1556886227545</v>
      </c>
    </row>
    <row r="306" spans="1:25">
      <c r="A306" s="30" t="s">
        <v>60</v>
      </c>
      <c r="B306" s="31" t="s">
        <v>476</v>
      </c>
      <c r="C306" s="234" t="s">
        <v>477</v>
      </c>
      <c r="D306" s="61">
        <v>-31.777999999999999</v>
      </c>
      <c r="E306" s="32">
        <v>116.071</v>
      </c>
      <c r="F306" s="34">
        <v>200</v>
      </c>
      <c r="G306" s="34">
        <v>334</v>
      </c>
      <c r="H306" s="35" t="s">
        <v>267</v>
      </c>
      <c r="I306" s="40" t="s">
        <v>164</v>
      </c>
      <c r="J306" s="36">
        <v>1</v>
      </c>
      <c r="K306" s="37" t="s">
        <v>663</v>
      </c>
      <c r="L306" s="34">
        <v>791</v>
      </c>
      <c r="M306" s="34">
        <v>17</v>
      </c>
      <c r="N306" s="56">
        <v>0.95165900000000003</v>
      </c>
      <c r="O306" s="95" t="str">
        <f t="shared" si="8"/>
        <v>No</v>
      </c>
      <c r="P306" s="40" t="s">
        <v>322</v>
      </c>
      <c r="Q306" s="40" t="s">
        <v>323</v>
      </c>
      <c r="R306" s="34">
        <v>4219000</v>
      </c>
      <c r="S306" s="34">
        <v>155000</v>
      </c>
      <c r="T306" s="35" t="s">
        <v>475</v>
      </c>
      <c r="U306" s="42">
        <v>0.49</v>
      </c>
      <c r="V306" s="42">
        <v>7.0000000000000007E-2</v>
      </c>
      <c r="W306" s="42">
        <v>0.43</v>
      </c>
      <c r="X306" s="42">
        <v>7.0000000000000007E-2</v>
      </c>
      <c r="Y306" s="34">
        <v>-12.244897959183673</v>
      </c>
    </row>
    <row r="307" spans="1:25">
      <c r="A307" s="30"/>
      <c r="B307" s="31" t="s">
        <v>478</v>
      </c>
      <c r="C307" s="234"/>
      <c r="D307" s="61">
        <v>-31.690999999999999</v>
      </c>
      <c r="E307" s="32">
        <v>116.10599999999999</v>
      </c>
      <c r="F307" s="34">
        <v>222</v>
      </c>
      <c r="G307" s="34">
        <v>311</v>
      </c>
      <c r="H307" s="35" t="s">
        <v>267</v>
      </c>
      <c r="I307" s="40" t="s">
        <v>164</v>
      </c>
      <c r="J307" s="36">
        <v>1</v>
      </c>
      <c r="K307" s="37" t="s">
        <v>663</v>
      </c>
      <c r="L307" s="34">
        <v>763</v>
      </c>
      <c r="M307" s="34">
        <v>17</v>
      </c>
      <c r="N307" s="56">
        <v>0.95165900000000003</v>
      </c>
      <c r="O307" s="95" t="str">
        <f t="shared" si="8"/>
        <v>No</v>
      </c>
      <c r="P307" s="40" t="s">
        <v>322</v>
      </c>
      <c r="Q307" s="40" t="s">
        <v>323</v>
      </c>
      <c r="R307" s="34">
        <v>1067000</v>
      </c>
      <c r="S307" s="34">
        <v>84000</v>
      </c>
      <c r="T307" s="35" t="s">
        <v>475</v>
      </c>
      <c r="U307" s="42">
        <v>3.27</v>
      </c>
      <c r="V307" s="42">
        <v>0.41</v>
      </c>
      <c r="W307" s="42">
        <v>3.01</v>
      </c>
      <c r="X307" s="42">
        <v>0.39</v>
      </c>
      <c r="Y307" s="34">
        <v>-7.9510703363914441</v>
      </c>
    </row>
    <row r="308" spans="1:25">
      <c r="A308" s="236" t="s">
        <v>2203</v>
      </c>
      <c r="B308" s="31" t="s">
        <v>479</v>
      </c>
      <c r="C308" s="234"/>
      <c r="D308" s="61">
        <v>-32.372999999999998</v>
      </c>
      <c r="E308" s="32">
        <v>116.01300000000001</v>
      </c>
      <c r="F308" s="34">
        <v>237</v>
      </c>
      <c r="G308" s="34">
        <v>322</v>
      </c>
      <c r="H308" s="35" t="s">
        <v>267</v>
      </c>
      <c r="I308" s="40" t="s">
        <v>164</v>
      </c>
      <c r="J308" s="36">
        <v>1.5</v>
      </c>
      <c r="K308" s="37" t="s">
        <v>663</v>
      </c>
      <c r="L308" s="34">
        <v>1071</v>
      </c>
      <c r="M308" s="34">
        <v>17</v>
      </c>
      <c r="N308" s="56">
        <v>0.93664099999999995</v>
      </c>
      <c r="O308" s="95" t="str">
        <f t="shared" si="8"/>
        <v>No</v>
      </c>
      <c r="P308" s="40" t="s">
        <v>322</v>
      </c>
      <c r="Q308" s="40" t="s">
        <v>323</v>
      </c>
      <c r="R308" s="34">
        <v>893000</v>
      </c>
      <c r="S308" s="34">
        <v>53000</v>
      </c>
      <c r="T308" s="35" t="s">
        <v>475</v>
      </c>
      <c r="U308" s="42">
        <v>4.03</v>
      </c>
      <c r="V308" s="42">
        <v>0.43</v>
      </c>
      <c r="W308" s="42">
        <v>3.82</v>
      </c>
      <c r="X308" s="42">
        <v>0.42</v>
      </c>
      <c r="Y308" s="34">
        <v>-5.2109181141439302</v>
      </c>
    </row>
    <row r="309" spans="1:25">
      <c r="A309" s="237"/>
      <c r="B309" s="60" t="s">
        <v>480</v>
      </c>
      <c r="C309" s="232" t="s">
        <v>481</v>
      </c>
      <c r="D309" s="32">
        <v>-18.382999999999999</v>
      </c>
      <c r="E309" s="32">
        <v>-69.400000000000006</v>
      </c>
      <c r="F309" s="34">
        <v>3235</v>
      </c>
      <c r="G309" s="34">
        <v>226</v>
      </c>
      <c r="H309" s="40" t="s">
        <v>482</v>
      </c>
      <c r="I309" s="40" t="s">
        <v>164</v>
      </c>
      <c r="J309" s="36">
        <v>3</v>
      </c>
      <c r="K309" s="64" t="s">
        <v>483</v>
      </c>
      <c r="L309" s="34">
        <v>271</v>
      </c>
      <c r="M309" s="34">
        <v>3</v>
      </c>
      <c r="N309" s="56">
        <v>2.2191149999999999</v>
      </c>
      <c r="O309" s="95" t="str">
        <f t="shared" si="8"/>
        <v>Yes</v>
      </c>
      <c r="P309" s="40" t="s">
        <v>192</v>
      </c>
      <c r="Q309" s="40" t="s">
        <v>484</v>
      </c>
      <c r="R309" s="34">
        <v>21970000</v>
      </c>
      <c r="S309" s="34">
        <v>660000</v>
      </c>
      <c r="T309" s="35" t="s">
        <v>134</v>
      </c>
      <c r="U309" s="42">
        <v>0.62</v>
      </c>
      <c r="V309" s="42">
        <v>0.03</v>
      </c>
      <c r="W309" s="42">
        <v>0.45</v>
      </c>
      <c r="X309" s="42">
        <v>7.0000000000000007E-2</v>
      </c>
      <c r="Y309" s="62">
        <v>-27.419354838709676</v>
      </c>
    </row>
    <row r="310" spans="1:25">
      <c r="A310" s="30"/>
      <c r="B310" s="60" t="s">
        <v>485</v>
      </c>
      <c r="C310" s="232"/>
      <c r="D310" s="32">
        <v>-18.233000000000001</v>
      </c>
      <c r="E310" s="32">
        <v>-69.09</v>
      </c>
      <c r="F310" s="34">
        <v>4510</v>
      </c>
      <c r="G310" s="34">
        <v>844</v>
      </c>
      <c r="H310" s="40" t="s">
        <v>482</v>
      </c>
      <c r="I310" s="40" t="s">
        <v>164</v>
      </c>
      <c r="J310" s="36">
        <v>3</v>
      </c>
      <c r="K310" s="64" t="s">
        <v>483</v>
      </c>
      <c r="L310" s="34">
        <v>326</v>
      </c>
      <c r="M310" s="34">
        <v>0</v>
      </c>
      <c r="N310" s="56">
        <v>2.0579299999999998</v>
      </c>
      <c r="O310" s="95" t="str">
        <f t="shared" si="8"/>
        <v>Yes</v>
      </c>
      <c r="P310" s="40" t="s">
        <v>192</v>
      </c>
      <c r="Q310" s="40" t="s">
        <v>484</v>
      </c>
      <c r="R310" s="34">
        <v>2120000</v>
      </c>
      <c r="S310" s="34">
        <v>110000</v>
      </c>
      <c r="T310" s="35" t="s">
        <v>134</v>
      </c>
      <c r="U310" s="42">
        <v>24</v>
      </c>
      <c r="V310" s="42">
        <v>1.5</v>
      </c>
      <c r="W310" s="42">
        <v>14.67</v>
      </c>
      <c r="X310" s="42">
        <v>1.44</v>
      </c>
      <c r="Y310" s="62">
        <v>-38.875</v>
      </c>
    </row>
    <row r="311" spans="1:25">
      <c r="A311" s="30"/>
      <c r="B311" s="31" t="s">
        <v>486</v>
      </c>
      <c r="C311" s="232"/>
      <c r="D311" s="32">
        <v>-18.23</v>
      </c>
      <c r="E311" s="32">
        <v>-69.400000000000006</v>
      </c>
      <c r="F311" s="34">
        <v>3280</v>
      </c>
      <c r="G311" s="34">
        <v>548</v>
      </c>
      <c r="H311" s="40" t="s">
        <v>482</v>
      </c>
      <c r="I311" s="40" t="s">
        <v>164</v>
      </c>
      <c r="J311" s="36">
        <v>3</v>
      </c>
      <c r="K311" s="64" t="s">
        <v>483</v>
      </c>
      <c r="L311" s="34">
        <v>289</v>
      </c>
      <c r="M311" s="34">
        <v>2</v>
      </c>
      <c r="N311" s="56">
        <v>1.8550739999999999</v>
      </c>
      <c r="O311" s="95" t="str">
        <f t="shared" si="8"/>
        <v>No</v>
      </c>
      <c r="P311" s="40" t="s">
        <v>192</v>
      </c>
      <c r="Q311" s="40" t="s">
        <v>484</v>
      </c>
      <c r="R311" s="34">
        <v>37060000</v>
      </c>
      <c r="S311" s="34">
        <v>560000</v>
      </c>
      <c r="T311" s="35" t="s">
        <v>134</v>
      </c>
      <c r="U311" s="42">
        <v>0.24</v>
      </c>
      <c r="V311" s="42">
        <v>1E-3</v>
      </c>
      <c r="W311" s="42">
        <v>0.15</v>
      </c>
      <c r="X311" s="42">
        <v>0.04</v>
      </c>
      <c r="Y311" s="62">
        <v>-37.5</v>
      </c>
    </row>
    <row r="312" spans="1:25">
      <c r="A312" s="30"/>
      <c r="B312" s="60" t="s">
        <v>487</v>
      </c>
      <c r="C312" s="232"/>
      <c r="D312" s="32">
        <v>-18.440000000000001</v>
      </c>
      <c r="E312" s="32">
        <v>-69.41</v>
      </c>
      <c r="F312" s="34">
        <v>2185</v>
      </c>
      <c r="G312" s="34">
        <v>423</v>
      </c>
      <c r="H312" s="40" t="s">
        <v>482</v>
      </c>
      <c r="I312" s="40" t="s">
        <v>164</v>
      </c>
      <c r="J312" s="36">
        <v>3</v>
      </c>
      <c r="K312" s="64" t="s">
        <v>483</v>
      </c>
      <c r="L312" s="34">
        <v>270</v>
      </c>
      <c r="M312" s="34">
        <v>2</v>
      </c>
      <c r="N312" s="56">
        <v>2.2191149999999999</v>
      </c>
      <c r="O312" s="95" t="str">
        <f t="shared" si="8"/>
        <v>Yes</v>
      </c>
      <c r="P312" s="40" t="s">
        <v>192</v>
      </c>
      <c r="Q312" s="40" t="s">
        <v>484</v>
      </c>
      <c r="R312" s="34">
        <v>14700000</v>
      </c>
      <c r="S312" s="34">
        <v>446000</v>
      </c>
      <c r="T312" s="35" t="s">
        <v>134</v>
      </c>
      <c r="U312" s="42">
        <v>0.42</v>
      </c>
      <c r="V312" s="42">
        <v>0.02</v>
      </c>
      <c r="W312" s="42">
        <v>0.32</v>
      </c>
      <c r="X312" s="42">
        <v>0.06</v>
      </c>
      <c r="Y312" s="62">
        <v>-23.809523809523807</v>
      </c>
    </row>
    <row r="313" spans="1:25">
      <c r="A313" s="30"/>
      <c r="B313" s="60" t="s">
        <v>488</v>
      </c>
      <c r="C313" s="232"/>
      <c r="D313" s="32">
        <v>-18.440000000000001</v>
      </c>
      <c r="E313" s="32">
        <v>-69.39</v>
      </c>
      <c r="F313" s="34">
        <v>2590</v>
      </c>
      <c r="G313" s="34">
        <v>366</v>
      </c>
      <c r="H313" s="40" t="s">
        <v>482</v>
      </c>
      <c r="I313" s="40" t="s">
        <v>164</v>
      </c>
      <c r="J313" s="36">
        <v>3</v>
      </c>
      <c r="K313" s="64" t="s">
        <v>483</v>
      </c>
      <c r="L313" s="34">
        <v>274</v>
      </c>
      <c r="M313" s="34">
        <v>2</v>
      </c>
      <c r="N313" s="56">
        <v>2.2191149999999999</v>
      </c>
      <c r="O313" s="95" t="str">
        <f t="shared" si="8"/>
        <v>Yes</v>
      </c>
      <c r="P313" s="40" t="s">
        <v>192</v>
      </c>
      <c r="Q313" s="40" t="s">
        <v>484</v>
      </c>
      <c r="R313" s="34">
        <v>16600000</v>
      </c>
      <c r="S313" s="34">
        <v>504000</v>
      </c>
      <c r="T313" s="35" t="s">
        <v>134</v>
      </c>
      <c r="U313" s="42">
        <v>0.55000000000000004</v>
      </c>
      <c r="V313" s="42">
        <v>0.03</v>
      </c>
      <c r="W313" s="42">
        <v>0.4</v>
      </c>
      <c r="X313" s="42">
        <v>0.06</v>
      </c>
      <c r="Y313" s="62">
        <v>-27.272727272727277</v>
      </c>
    </row>
    <row r="314" spans="1:25">
      <c r="A314" s="30"/>
      <c r="B314" s="60" t="s">
        <v>489</v>
      </c>
      <c r="C314" s="232"/>
      <c r="D314" s="32">
        <v>-18.43</v>
      </c>
      <c r="E314" s="32">
        <v>-69.41</v>
      </c>
      <c r="F314" s="34">
        <v>2730</v>
      </c>
      <c r="G314" s="34">
        <v>361</v>
      </c>
      <c r="H314" s="40" t="s">
        <v>482</v>
      </c>
      <c r="I314" s="40" t="s">
        <v>164</v>
      </c>
      <c r="J314" s="36">
        <v>3</v>
      </c>
      <c r="K314" s="64" t="s">
        <v>483</v>
      </c>
      <c r="L314" s="34">
        <v>272</v>
      </c>
      <c r="M314" s="34">
        <v>2</v>
      </c>
      <c r="N314" s="56">
        <v>2.2191149999999999</v>
      </c>
      <c r="O314" s="95" t="str">
        <f t="shared" si="8"/>
        <v>Yes</v>
      </c>
      <c r="P314" s="40" t="s">
        <v>192</v>
      </c>
      <c r="Q314" s="40" t="s">
        <v>484</v>
      </c>
      <c r="R314" s="34">
        <v>34600000</v>
      </c>
      <c r="S314" s="34">
        <v>867000</v>
      </c>
      <c r="T314" s="35" t="s">
        <v>134</v>
      </c>
      <c r="U314" s="42">
        <v>0.12</v>
      </c>
      <c r="V314" s="42">
        <v>0.01</v>
      </c>
      <c r="W314" s="42">
        <v>0.06</v>
      </c>
      <c r="X314" s="42">
        <v>0.03</v>
      </c>
      <c r="Y314" s="62">
        <v>-50</v>
      </c>
    </row>
    <row r="315" spans="1:25">
      <c r="A315" s="30"/>
      <c r="B315" s="60" t="s">
        <v>490</v>
      </c>
      <c r="C315" s="232"/>
      <c r="D315" s="32">
        <v>-18.43</v>
      </c>
      <c r="E315" s="32">
        <v>-69.39</v>
      </c>
      <c r="F315" s="34">
        <v>3070</v>
      </c>
      <c r="G315" s="34">
        <v>386</v>
      </c>
      <c r="H315" s="40" t="s">
        <v>482</v>
      </c>
      <c r="I315" s="40" t="s">
        <v>164</v>
      </c>
      <c r="J315" s="36">
        <v>3</v>
      </c>
      <c r="K315" s="64" t="s">
        <v>483</v>
      </c>
      <c r="L315" s="34">
        <v>274</v>
      </c>
      <c r="M315" s="34">
        <v>2</v>
      </c>
      <c r="N315" s="56">
        <v>2.2191149999999999</v>
      </c>
      <c r="O315" s="95" t="str">
        <f t="shared" si="8"/>
        <v>Yes</v>
      </c>
      <c r="P315" s="40" t="s">
        <v>192</v>
      </c>
      <c r="Q315" s="40" t="s">
        <v>484</v>
      </c>
      <c r="R315" s="34">
        <v>23300000</v>
      </c>
      <c r="S315" s="34">
        <v>704000</v>
      </c>
      <c r="T315" s="35" t="s">
        <v>134</v>
      </c>
      <c r="U315" s="42">
        <v>0.49</v>
      </c>
      <c r="V315" s="42">
        <v>0.03</v>
      </c>
      <c r="W315" s="42">
        <v>0.35</v>
      </c>
      <c r="X315" s="42">
        <v>0.06</v>
      </c>
      <c r="Y315" s="62">
        <v>-28.571428571428577</v>
      </c>
    </row>
    <row r="316" spans="1:25">
      <c r="A316" s="30"/>
      <c r="B316" s="60" t="s">
        <v>491</v>
      </c>
      <c r="C316" s="232"/>
      <c r="D316" s="32">
        <v>-18.21</v>
      </c>
      <c r="E316" s="32">
        <v>-69.37</v>
      </c>
      <c r="F316" s="34">
        <v>3220</v>
      </c>
      <c r="G316" s="34">
        <v>219</v>
      </c>
      <c r="H316" s="40" t="s">
        <v>482</v>
      </c>
      <c r="I316" s="40" t="s">
        <v>164</v>
      </c>
      <c r="J316" s="36">
        <v>3</v>
      </c>
      <c r="K316" s="64" t="s">
        <v>483</v>
      </c>
      <c r="L316" s="34">
        <v>289</v>
      </c>
      <c r="M316" s="34">
        <v>2</v>
      </c>
      <c r="N316" s="56">
        <v>2.3545199999999999</v>
      </c>
      <c r="O316" s="95" t="str">
        <f t="shared" si="8"/>
        <v>Yes</v>
      </c>
      <c r="P316" s="40" t="s">
        <v>192</v>
      </c>
      <c r="Q316" s="40" t="s">
        <v>484</v>
      </c>
      <c r="R316" s="34">
        <v>4660000</v>
      </c>
      <c r="S316" s="34">
        <v>182000</v>
      </c>
      <c r="T316" s="35" t="s">
        <v>134</v>
      </c>
      <c r="U316" s="42">
        <v>4.8</v>
      </c>
      <c r="V316" s="42">
        <v>0.2</v>
      </c>
      <c r="W316" s="42">
        <v>3.34</v>
      </c>
      <c r="X316" s="42">
        <v>0.33</v>
      </c>
      <c r="Y316" s="62">
        <v>-30.416666666666671</v>
      </c>
    </row>
    <row r="317" spans="1:25">
      <c r="A317" s="30"/>
      <c r="B317" s="60" t="s">
        <v>492</v>
      </c>
      <c r="C317" s="232"/>
      <c r="D317" s="32">
        <v>-18.420000000000002</v>
      </c>
      <c r="E317" s="32">
        <v>-69.37</v>
      </c>
      <c r="F317" s="34">
        <v>3260</v>
      </c>
      <c r="G317" s="34">
        <v>276</v>
      </c>
      <c r="H317" s="40" t="s">
        <v>482</v>
      </c>
      <c r="I317" s="40" t="s">
        <v>164</v>
      </c>
      <c r="J317" s="36">
        <v>3</v>
      </c>
      <c r="K317" s="64" t="s">
        <v>483</v>
      </c>
      <c r="L317" s="34">
        <v>277</v>
      </c>
      <c r="M317" s="34">
        <v>3</v>
      </c>
      <c r="N317" s="56">
        <v>2.2191149999999999</v>
      </c>
      <c r="O317" s="95" t="str">
        <f t="shared" si="8"/>
        <v>Yes</v>
      </c>
      <c r="P317" s="40" t="s">
        <v>192</v>
      </c>
      <c r="Q317" s="40" t="s">
        <v>484</v>
      </c>
      <c r="R317" s="34">
        <v>30800000</v>
      </c>
      <c r="S317" s="34">
        <v>960000</v>
      </c>
      <c r="T317" s="35" t="s">
        <v>134</v>
      </c>
      <c r="U317" s="42">
        <v>0.35</v>
      </c>
      <c r="V317" s="42">
        <v>0.02</v>
      </c>
      <c r="W317" s="42">
        <v>0.24</v>
      </c>
      <c r="X317" s="42">
        <v>0.05</v>
      </c>
      <c r="Y317" s="62">
        <v>-31.428571428571427</v>
      </c>
    </row>
    <row r="318" spans="1:25">
      <c r="A318" s="30"/>
      <c r="B318" s="60" t="s">
        <v>493</v>
      </c>
      <c r="C318" s="232"/>
      <c r="D318" s="32">
        <v>-18.14</v>
      </c>
      <c r="E318" s="32">
        <v>-69.489999999999995</v>
      </c>
      <c r="F318" s="34">
        <v>3435</v>
      </c>
      <c r="G318" s="34">
        <v>1429</v>
      </c>
      <c r="H318" s="40" t="s">
        <v>482</v>
      </c>
      <c r="I318" s="40" t="s">
        <v>164</v>
      </c>
      <c r="J318" s="36">
        <v>3</v>
      </c>
      <c r="K318" s="64" t="s">
        <v>483</v>
      </c>
      <c r="L318" s="34">
        <v>311</v>
      </c>
      <c r="M318" s="34">
        <v>0</v>
      </c>
      <c r="N318" s="56">
        <v>2.3545199999999999</v>
      </c>
      <c r="O318" s="95" t="str">
        <f t="shared" si="8"/>
        <v>Yes</v>
      </c>
      <c r="P318" s="40" t="s">
        <v>192</v>
      </c>
      <c r="Q318" s="40" t="s">
        <v>484</v>
      </c>
      <c r="R318" s="34">
        <v>27300000</v>
      </c>
      <c r="S318" s="34">
        <v>932000</v>
      </c>
      <c r="T318" s="35" t="s">
        <v>134</v>
      </c>
      <c r="U318" s="42">
        <v>0.52</v>
      </c>
      <c r="V318" s="42">
        <v>0.03</v>
      </c>
      <c r="W318" s="42">
        <v>0.37</v>
      </c>
      <c r="X318" s="42">
        <v>0.06</v>
      </c>
      <c r="Y318" s="62">
        <v>-28.84615384615385</v>
      </c>
    </row>
    <row r="319" spans="1:25">
      <c r="A319" s="30"/>
      <c r="B319" s="60" t="s">
        <v>494</v>
      </c>
      <c r="C319" s="232"/>
      <c r="D319" s="32">
        <v>-18.22</v>
      </c>
      <c r="E319" s="32">
        <v>-69.5</v>
      </c>
      <c r="F319" s="34">
        <v>3440</v>
      </c>
      <c r="G319" s="34">
        <v>1219</v>
      </c>
      <c r="H319" s="40" t="s">
        <v>482</v>
      </c>
      <c r="I319" s="40" t="s">
        <v>164</v>
      </c>
      <c r="J319" s="36">
        <v>3</v>
      </c>
      <c r="K319" s="64" t="s">
        <v>483</v>
      </c>
      <c r="L319" s="34">
        <v>266</v>
      </c>
      <c r="M319" s="34">
        <v>3</v>
      </c>
      <c r="N319" s="56">
        <v>2.3545199999999999</v>
      </c>
      <c r="O319" s="95" t="str">
        <f t="shared" si="8"/>
        <v>Yes</v>
      </c>
      <c r="P319" s="40" t="s">
        <v>192</v>
      </c>
      <c r="Q319" s="40" t="s">
        <v>484</v>
      </c>
      <c r="R319" s="34">
        <v>41600000</v>
      </c>
      <c r="S319" s="34">
        <v>1250000</v>
      </c>
      <c r="T319" s="35" t="s">
        <v>134</v>
      </c>
      <c r="U319" s="42">
        <v>0.22</v>
      </c>
      <c r="V319" s="42">
        <v>0.02</v>
      </c>
      <c r="W319" s="42">
        <v>0.14000000000000001</v>
      </c>
      <c r="X319" s="42">
        <v>0.04</v>
      </c>
      <c r="Y319" s="62">
        <v>-36.36363636363636</v>
      </c>
    </row>
    <row r="320" spans="1:25">
      <c r="A320" s="30"/>
      <c r="B320" s="60" t="s">
        <v>495</v>
      </c>
      <c r="C320" s="232"/>
      <c r="D320" s="32">
        <v>-18.11</v>
      </c>
      <c r="E320" s="32">
        <v>-69.430000000000007</v>
      </c>
      <c r="F320" s="34">
        <v>3670</v>
      </c>
      <c r="G320" s="34">
        <v>821</v>
      </c>
      <c r="H320" s="40" t="s">
        <v>482</v>
      </c>
      <c r="I320" s="40" t="s">
        <v>164</v>
      </c>
      <c r="J320" s="36">
        <v>3</v>
      </c>
      <c r="K320" s="64" t="s">
        <v>483</v>
      </c>
      <c r="L320" s="34">
        <v>319</v>
      </c>
      <c r="M320" s="34">
        <v>0</v>
      </c>
      <c r="N320" s="56">
        <v>2.3545199999999999</v>
      </c>
      <c r="O320" s="95" t="str">
        <f t="shared" si="8"/>
        <v>Yes</v>
      </c>
      <c r="P320" s="40" t="s">
        <v>192</v>
      </c>
      <c r="Q320" s="40" t="s">
        <v>484</v>
      </c>
      <c r="R320" s="34">
        <v>10800000</v>
      </c>
      <c r="S320" s="34">
        <v>394000</v>
      </c>
      <c r="T320" s="35" t="s">
        <v>134</v>
      </c>
      <c r="U320" s="42">
        <v>2.2999999999999998</v>
      </c>
      <c r="V320" s="42">
        <v>0.1</v>
      </c>
      <c r="W320" s="42">
        <v>1.63</v>
      </c>
      <c r="X320" s="42">
        <v>0.18</v>
      </c>
      <c r="Y320" s="62">
        <v>-29.130434782608695</v>
      </c>
    </row>
    <row r="321" spans="1:25">
      <c r="A321" s="30"/>
      <c r="B321" s="60" t="s">
        <v>496</v>
      </c>
      <c r="C321" s="232"/>
      <c r="D321" s="32">
        <v>-18.05</v>
      </c>
      <c r="E321" s="32">
        <v>-69.41</v>
      </c>
      <c r="F321" s="34">
        <v>3920</v>
      </c>
      <c r="G321" s="34">
        <v>944</v>
      </c>
      <c r="H321" s="40" t="s">
        <v>482</v>
      </c>
      <c r="I321" s="40" t="s">
        <v>164</v>
      </c>
      <c r="J321" s="36">
        <v>3</v>
      </c>
      <c r="K321" s="64" t="s">
        <v>483</v>
      </c>
      <c r="L321" s="34">
        <v>326</v>
      </c>
      <c r="M321" s="34">
        <v>0</v>
      </c>
      <c r="N321" s="56">
        <v>2.3545199999999999</v>
      </c>
      <c r="O321" s="95" t="str">
        <f t="shared" si="8"/>
        <v>Yes</v>
      </c>
      <c r="P321" s="40" t="s">
        <v>192</v>
      </c>
      <c r="Q321" s="40" t="s">
        <v>484</v>
      </c>
      <c r="R321" s="34">
        <v>6750000</v>
      </c>
      <c r="S321" s="34">
        <v>311000</v>
      </c>
      <c r="T321" s="35" t="s">
        <v>134</v>
      </c>
      <c r="U321" s="42">
        <v>4.7</v>
      </c>
      <c r="V321" s="42">
        <v>0.25</v>
      </c>
      <c r="W321" s="42">
        <v>3.22</v>
      </c>
      <c r="X321" s="42">
        <v>0.34</v>
      </c>
      <c r="Y321" s="62">
        <v>-31.48936170212766</v>
      </c>
    </row>
    <row r="322" spans="1:25">
      <c r="A322" s="30"/>
      <c r="B322" s="60" t="s">
        <v>497</v>
      </c>
      <c r="C322" s="232"/>
      <c r="D322" s="32">
        <v>-20.18</v>
      </c>
      <c r="E322" s="32">
        <v>-68.55</v>
      </c>
      <c r="F322" s="34">
        <v>4205</v>
      </c>
      <c r="G322" s="34">
        <v>694</v>
      </c>
      <c r="H322" s="40" t="s">
        <v>482</v>
      </c>
      <c r="I322" s="40" t="s">
        <v>164</v>
      </c>
      <c r="J322" s="36">
        <v>3</v>
      </c>
      <c r="K322" s="64" t="s">
        <v>483</v>
      </c>
      <c r="L322" s="34">
        <v>122</v>
      </c>
      <c r="M322" s="34">
        <v>3</v>
      </c>
      <c r="N322" s="56">
        <v>2.293444</v>
      </c>
      <c r="O322" s="95" t="str">
        <f t="shared" si="8"/>
        <v>Yes</v>
      </c>
      <c r="P322" s="40" t="s">
        <v>192</v>
      </c>
      <c r="Q322" s="40" t="s">
        <v>484</v>
      </c>
      <c r="R322" s="34">
        <v>18900000</v>
      </c>
      <c r="S322" s="34">
        <v>567000</v>
      </c>
      <c r="T322" s="35" t="s">
        <v>134</v>
      </c>
      <c r="U322" s="42">
        <v>1.62</v>
      </c>
      <c r="V322" s="42">
        <v>0.06</v>
      </c>
      <c r="W322" s="42">
        <v>1.1499999999999999</v>
      </c>
      <c r="X322" s="42">
        <v>0.13</v>
      </c>
      <c r="Y322" s="62">
        <v>-29.012345679012359</v>
      </c>
    </row>
    <row r="323" spans="1:25">
      <c r="A323" s="236" t="s">
        <v>2204</v>
      </c>
      <c r="B323" s="60" t="s">
        <v>498</v>
      </c>
      <c r="C323" s="232"/>
      <c r="D323" s="32">
        <v>-18.100000000000001</v>
      </c>
      <c r="E323" s="32">
        <v>-69.3</v>
      </c>
      <c r="F323" s="34">
        <v>4560</v>
      </c>
      <c r="G323" s="34">
        <v>337</v>
      </c>
      <c r="H323" s="40" t="s">
        <v>482</v>
      </c>
      <c r="I323" s="40" t="s">
        <v>164</v>
      </c>
      <c r="J323" s="36">
        <v>3</v>
      </c>
      <c r="K323" s="64" t="s">
        <v>483</v>
      </c>
      <c r="L323" s="34">
        <v>310</v>
      </c>
      <c r="M323" s="34">
        <v>2</v>
      </c>
      <c r="N323" s="56">
        <v>2.0579299999999998</v>
      </c>
      <c r="O323" s="95" t="str">
        <f t="shared" si="8"/>
        <v>Yes</v>
      </c>
      <c r="P323" s="40" t="s">
        <v>192</v>
      </c>
      <c r="Q323" s="40" t="s">
        <v>484</v>
      </c>
      <c r="R323" s="34">
        <v>1190000</v>
      </c>
      <c r="S323" s="34">
        <v>56000</v>
      </c>
      <c r="T323" s="35" t="s">
        <v>134</v>
      </c>
      <c r="U323" s="42">
        <v>46</v>
      </c>
      <c r="V323" s="42">
        <v>2.5</v>
      </c>
      <c r="W323" s="42">
        <v>27.13</v>
      </c>
      <c r="X323" s="42">
        <v>2.56</v>
      </c>
      <c r="Y323" s="62">
        <v>-41.021739130434788</v>
      </c>
    </row>
    <row r="324" spans="1:25">
      <c r="A324" s="237"/>
      <c r="B324" s="31" t="s">
        <v>499</v>
      </c>
      <c r="C324" s="35" t="s">
        <v>500</v>
      </c>
      <c r="D324" s="32">
        <v>29.7</v>
      </c>
      <c r="E324" s="32">
        <v>91.1</v>
      </c>
      <c r="F324" s="34">
        <v>3990</v>
      </c>
      <c r="G324" s="34">
        <v>1526</v>
      </c>
      <c r="H324" s="35" t="s">
        <v>267</v>
      </c>
      <c r="I324" s="35" t="s">
        <v>164</v>
      </c>
      <c r="J324" s="36">
        <v>3</v>
      </c>
      <c r="K324" s="37" t="s">
        <v>501</v>
      </c>
      <c r="L324" s="34">
        <v>376</v>
      </c>
      <c r="M324" s="34">
        <v>6</v>
      </c>
      <c r="N324" s="56">
        <v>1.821509</v>
      </c>
      <c r="O324" s="95" t="str">
        <f t="shared" ref="O324:O355" si="9">IF(N324&gt;2, "Yes", "No")</f>
        <v>No</v>
      </c>
      <c r="P324" s="35" t="s">
        <v>192</v>
      </c>
      <c r="Q324" s="35" t="s">
        <v>502</v>
      </c>
      <c r="R324" s="34">
        <v>3170000</v>
      </c>
      <c r="S324" s="34">
        <v>100000</v>
      </c>
      <c r="T324" s="40" t="s">
        <v>131</v>
      </c>
      <c r="U324" s="42">
        <v>13.4</v>
      </c>
      <c r="V324" s="42">
        <v>0.4</v>
      </c>
      <c r="W324" s="42">
        <v>10.01</v>
      </c>
      <c r="X324" s="42">
        <v>0.91</v>
      </c>
      <c r="Y324" s="62">
        <v>-25.298507462686569</v>
      </c>
    </row>
    <row r="325" spans="1:25">
      <c r="A325" s="30"/>
      <c r="B325" s="31" t="s">
        <v>503</v>
      </c>
      <c r="C325" s="234" t="s">
        <v>765</v>
      </c>
      <c r="D325" s="32">
        <v>31.46</v>
      </c>
      <c r="E325" s="32">
        <v>90.49</v>
      </c>
      <c r="F325" s="34">
        <v>5043</v>
      </c>
      <c r="G325" s="34">
        <v>582</v>
      </c>
      <c r="H325" s="35" t="s">
        <v>267</v>
      </c>
      <c r="I325" s="35" t="s">
        <v>164</v>
      </c>
      <c r="J325" s="36">
        <v>3</v>
      </c>
      <c r="K325" s="37" t="s">
        <v>501</v>
      </c>
      <c r="L325" s="34">
        <v>291</v>
      </c>
      <c r="M325" s="34">
        <v>-4</v>
      </c>
      <c r="N325" s="56">
        <v>0.74567499999999998</v>
      </c>
      <c r="O325" s="95" t="str">
        <f t="shared" si="9"/>
        <v>No</v>
      </c>
      <c r="P325" s="35" t="s">
        <v>504</v>
      </c>
      <c r="Q325" s="35" t="s">
        <v>505</v>
      </c>
      <c r="R325" s="34">
        <v>4650000</v>
      </c>
      <c r="S325" s="34">
        <v>200000</v>
      </c>
      <c r="T325" s="40" t="s">
        <v>131</v>
      </c>
      <c r="U325" s="42">
        <v>7.8</v>
      </c>
      <c r="V325" s="42">
        <v>0.3</v>
      </c>
      <c r="W325" s="42">
        <v>11.71</v>
      </c>
      <c r="X325" s="42">
        <v>1.1299999999999999</v>
      </c>
      <c r="Y325" s="62">
        <v>50.128205128205138</v>
      </c>
    </row>
    <row r="326" spans="1:25">
      <c r="A326" s="30"/>
      <c r="B326" s="31" t="s">
        <v>506</v>
      </c>
      <c r="C326" s="234"/>
      <c r="D326" s="32">
        <v>31.2</v>
      </c>
      <c r="E326" s="32">
        <v>90.45</v>
      </c>
      <c r="F326" s="34">
        <v>4612</v>
      </c>
      <c r="G326" s="34">
        <v>473</v>
      </c>
      <c r="H326" s="35" t="s">
        <v>507</v>
      </c>
      <c r="I326" s="35" t="s">
        <v>164</v>
      </c>
      <c r="J326" s="36">
        <v>3</v>
      </c>
      <c r="K326" s="37" t="s">
        <v>501</v>
      </c>
      <c r="L326" s="34">
        <v>317</v>
      </c>
      <c r="M326" s="34">
        <v>-1</v>
      </c>
      <c r="N326" s="56">
        <v>1.154509</v>
      </c>
      <c r="O326" s="95" t="str">
        <f t="shared" si="9"/>
        <v>No</v>
      </c>
      <c r="P326" s="35" t="s">
        <v>167</v>
      </c>
      <c r="Q326" s="35" t="s">
        <v>508</v>
      </c>
      <c r="R326" s="34">
        <v>6800000</v>
      </c>
      <c r="S326" s="34">
        <v>80000</v>
      </c>
      <c r="T326" s="40" t="s">
        <v>131</v>
      </c>
      <c r="U326" s="42">
        <v>5.5</v>
      </c>
      <c r="V326" s="42">
        <v>0.1</v>
      </c>
      <c r="W326" s="42">
        <v>6.38</v>
      </c>
      <c r="X326" s="42">
        <v>0.56000000000000005</v>
      </c>
      <c r="Y326" s="62">
        <v>15.999999999999998</v>
      </c>
    </row>
    <row r="327" spans="1:25">
      <c r="A327" s="30"/>
      <c r="B327" s="31" t="s">
        <v>509</v>
      </c>
      <c r="C327" s="234"/>
      <c r="D327" s="32">
        <v>31.43</v>
      </c>
      <c r="E327" s="32">
        <v>90.06</v>
      </c>
      <c r="F327" s="34">
        <v>4815</v>
      </c>
      <c r="G327" s="34">
        <v>389</v>
      </c>
      <c r="H327" s="35" t="s">
        <v>267</v>
      </c>
      <c r="I327" s="35" t="s">
        <v>164</v>
      </c>
      <c r="J327" s="36">
        <v>3</v>
      </c>
      <c r="K327" s="37" t="s">
        <v>501</v>
      </c>
      <c r="L327" s="34">
        <v>297</v>
      </c>
      <c r="M327" s="34">
        <v>-2</v>
      </c>
      <c r="N327" s="56">
        <v>0.74567499999999998</v>
      </c>
      <c r="O327" s="95" t="str">
        <f t="shared" si="9"/>
        <v>No</v>
      </c>
      <c r="P327" s="35" t="s">
        <v>504</v>
      </c>
      <c r="Q327" s="35" t="s">
        <v>505</v>
      </c>
      <c r="R327" s="34">
        <v>11160000</v>
      </c>
      <c r="S327" s="34">
        <v>180000</v>
      </c>
      <c r="T327" s="40" t="s">
        <v>131</v>
      </c>
      <c r="U327" s="42">
        <v>3.3</v>
      </c>
      <c r="V327" s="42">
        <v>0.1</v>
      </c>
      <c r="W327" s="42">
        <v>4.16</v>
      </c>
      <c r="X327" s="42">
        <v>0.38</v>
      </c>
      <c r="Y327" s="62">
        <v>26.060606060606073</v>
      </c>
    </row>
    <row r="328" spans="1:25">
      <c r="A328" s="30"/>
      <c r="B328" s="31" t="s">
        <v>510</v>
      </c>
      <c r="C328" s="35" t="s">
        <v>766</v>
      </c>
      <c r="D328" s="32">
        <v>31.86</v>
      </c>
      <c r="E328" s="32">
        <v>92.09</v>
      </c>
      <c r="F328" s="34">
        <v>4934</v>
      </c>
      <c r="G328" s="34">
        <v>483</v>
      </c>
      <c r="H328" s="35" t="s">
        <v>511</v>
      </c>
      <c r="I328" s="35" t="s">
        <v>164</v>
      </c>
      <c r="J328" s="36">
        <v>3</v>
      </c>
      <c r="K328" s="37" t="s">
        <v>501</v>
      </c>
      <c r="L328" s="34">
        <v>384</v>
      </c>
      <c r="M328" s="34">
        <v>-4</v>
      </c>
      <c r="N328" s="56">
        <v>2.070004</v>
      </c>
      <c r="O328" s="95" t="str">
        <f t="shared" si="9"/>
        <v>Yes</v>
      </c>
      <c r="P328" s="35" t="s">
        <v>504</v>
      </c>
      <c r="Q328" s="35" t="s">
        <v>505</v>
      </c>
      <c r="R328" s="34">
        <v>12090000</v>
      </c>
      <c r="S328" s="34">
        <v>220000</v>
      </c>
      <c r="T328" s="40" t="s">
        <v>131</v>
      </c>
      <c r="U328" s="42">
        <v>3.5</v>
      </c>
      <c r="V328" s="42">
        <v>0.1</v>
      </c>
      <c r="W328" s="42">
        <v>4.0999999999999996</v>
      </c>
      <c r="X328" s="42">
        <v>0.38</v>
      </c>
      <c r="Y328" s="62">
        <v>17.142857142857132</v>
      </c>
    </row>
    <row r="329" spans="1:25">
      <c r="A329" s="30"/>
      <c r="B329" s="31" t="s">
        <v>512</v>
      </c>
      <c r="C329" s="35" t="s">
        <v>767</v>
      </c>
      <c r="D329" s="32">
        <v>32.15</v>
      </c>
      <c r="E329" s="32">
        <v>90.17</v>
      </c>
      <c r="F329" s="34">
        <v>4801</v>
      </c>
      <c r="G329" s="34">
        <v>564</v>
      </c>
      <c r="H329" s="35" t="s">
        <v>507</v>
      </c>
      <c r="I329" s="35" t="s">
        <v>164</v>
      </c>
      <c r="J329" s="36">
        <v>3</v>
      </c>
      <c r="K329" s="37" t="s">
        <v>501</v>
      </c>
      <c r="L329" s="34">
        <v>292</v>
      </c>
      <c r="M329" s="34">
        <v>-3</v>
      </c>
      <c r="N329" s="56">
        <v>0.76280800000000004</v>
      </c>
      <c r="O329" s="95" t="str">
        <f t="shared" si="9"/>
        <v>No</v>
      </c>
      <c r="P329" s="35" t="s">
        <v>504</v>
      </c>
      <c r="Q329" s="35" t="s">
        <v>505</v>
      </c>
      <c r="R329" s="34">
        <v>1360000</v>
      </c>
      <c r="S329" s="34">
        <v>70000</v>
      </c>
      <c r="T329" s="40" t="s">
        <v>131</v>
      </c>
      <c r="U329" s="42">
        <v>29.1</v>
      </c>
      <c r="V329" s="42">
        <v>1.5</v>
      </c>
      <c r="W329" s="42">
        <v>37.880000000000003</v>
      </c>
      <c r="X329" s="42">
        <v>3.71</v>
      </c>
      <c r="Y329" s="62">
        <v>30.171821305841927</v>
      </c>
    </row>
    <row r="330" spans="1:25">
      <c r="A330" s="30"/>
      <c r="B330" s="31" t="s">
        <v>513</v>
      </c>
      <c r="C330" s="234" t="s">
        <v>768</v>
      </c>
      <c r="D330" s="32">
        <v>33.369999999999997</v>
      </c>
      <c r="E330" s="32">
        <v>88.61</v>
      </c>
      <c r="F330" s="34">
        <v>5011</v>
      </c>
      <c r="G330" s="34">
        <v>263</v>
      </c>
      <c r="H330" s="35" t="s">
        <v>514</v>
      </c>
      <c r="I330" s="35" t="s">
        <v>191</v>
      </c>
      <c r="J330" s="36">
        <v>3</v>
      </c>
      <c r="K330" s="37" t="s">
        <v>501</v>
      </c>
      <c r="L330" s="34">
        <v>205</v>
      </c>
      <c r="M330" s="34">
        <v>-5</v>
      </c>
      <c r="N330" s="56">
        <v>1.1982219999999999</v>
      </c>
      <c r="O330" s="95" t="str">
        <f t="shared" si="9"/>
        <v>No</v>
      </c>
      <c r="P330" s="35" t="s">
        <v>192</v>
      </c>
      <c r="Q330" s="35" t="s">
        <v>502</v>
      </c>
      <c r="R330" s="34">
        <v>12160000</v>
      </c>
      <c r="S330" s="34">
        <v>70000</v>
      </c>
      <c r="T330" s="40" t="s">
        <v>131</v>
      </c>
      <c r="U330" s="42">
        <v>3.9</v>
      </c>
      <c r="V330" s="42">
        <v>0</v>
      </c>
      <c r="W330" s="42">
        <v>4.42</v>
      </c>
      <c r="X330" s="42">
        <v>0.4</v>
      </c>
      <c r="Y330" s="62">
        <v>13.333333333333334</v>
      </c>
    </row>
    <row r="331" spans="1:25">
      <c r="A331" s="30"/>
      <c r="B331" s="31" t="s">
        <v>515</v>
      </c>
      <c r="C331" s="234"/>
      <c r="D331" s="32">
        <v>33.17</v>
      </c>
      <c r="E331" s="32">
        <v>88.67</v>
      </c>
      <c r="F331" s="34">
        <v>5680</v>
      </c>
      <c r="G331" s="34">
        <v>968</v>
      </c>
      <c r="H331" s="35" t="s">
        <v>514</v>
      </c>
      <c r="I331" s="35" t="s">
        <v>191</v>
      </c>
      <c r="J331" s="36">
        <v>3</v>
      </c>
      <c r="K331" s="37" t="s">
        <v>501</v>
      </c>
      <c r="L331" s="34">
        <v>206</v>
      </c>
      <c r="M331" s="34">
        <v>-8</v>
      </c>
      <c r="N331" s="56">
        <v>1.1982219999999999</v>
      </c>
      <c r="O331" s="95" t="str">
        <f t="shared" si="9"/>
        <v>No</v>
      </c>
      <c r="P331" s="35" t="s">
        <v>192</v>
      </c>
      <c r="Q331" s="35" t="s">
        <v>502</v>
      </c>
      <c r="R331" s="34">
        <v>4300000</v>
      </c>
      <c r="S331" s="34">
        <v>280000</v>
      </c>
      <c r="T331" s="40" t="s">
        <v>131</v>
      </c>
      <c r="U331" s="42">
        <v>12.4</v>
      </c>
      <c r="V331" s="42">
        <v>0.8</v>
      </c>
      <c r="W331" s="42">
        <v>17.559999999999999</v>
      </c>
      <c r="X331" s="42">
        <v>1.9</v>
      </c>
      <c r="Y331" s="62">
        <v>41.612903225806434</v>
      </c>
    </row>
    <row r="332" spans="1:25">
      <c r="A332" s="30"/>
      <c r="B332" s="31" t="s">
        <v>516</v>
      </c>
      <c r="C332" s="35" t="s">
        <v>769</v>
      </c>
      <c r="D332" s="32">
        <v>30.12</v>
      </c>
      <c r="E332" s="32">
        <v>85.43</v>
      </c>
      <c r="F332" s="34">
        <v>5577</v>
      </c>
      <c r="G332" s="34">
        <v>588</v>
      </c>
      <c r="H332" s="35" t="s">
        <v>517</v>
      </c>
      <c r="I332" s="35" t="s">
        <v>164</v>
      </c>
      <c r="J332" s="36">
        <v>3</v>
      </c>
      <c r="K332" s="37" t="s">
        <v>501</v>
      </c>
      <c r="L332" s="34">
        <v>218</v>
      </c>
      <c r="M332" s="34">
        <v>-6</v>
      </c>
      <c r="N332" s="56">
        <v>2.1583239999999999</v>
      </c>
      <c r="O332" s="95" t="str">
        <f t="shared" si="9"/>
        <v>Yes</v>
      </c>
      <c r="P332" s="35" t="s">
        <v>322</v>
      </c>
      <c r="Q332" s="35" t="s">
        <v>518</v>
      </c>
      <c r="R332" s="34">
        <v>8060000</v>
      </c>
      <c r="S332" s="34">
        <v>1570000</v>
      </c>
      <c r="T332" s="40" t="s">
        <v>131</v>
      </c>
      <c r="U332" s="42">
        <v>7</v>
      </c>
      <c r="V332" s="42">
        <v>1.4</v>
      </c>
      <c r="W332" s="42">
        <v>7.86</v>
      </c>
      <c r="X332" s="42">
        <v>1.8</v>
      </c>
      <c r="Y332" s="62">
        <v>12.28571428571429</v>
      </c>
    </row>
    <row r="333" spans="1:25">
      <c r="A333" s="30"/>
      <c r="B333" s="31" t="s">
        <v>519</v>
      </c>
      <c r="C333" s="35" t="s">
        <v>770</v>
      </c>
      <c r="D333" s="32">
        <v>30.65</v>
      </c>
      <c r="E333" s="32">
        <v>85.22</v>
      </c>
      <c r="F333" s="34">
        <v>4821</v>
      </c>
      <c r="G333" s="34">
        <v>814</v>
      </c>
      <c r="H333" s="35" t="s">
        <v>267</v>
      </c>
      <c r="I333" s="35" t="s">
        <v>164</v>
      </c>
      <c r="J333" s="36">
        <v>3</v>
      </c>
      <c r="K333" s="37" t="s">
        <v>501</v>
      </c>
      <c r="L333" s="34">
        <v>226</v>
      </c>
      <c r="M333" s="34">
        <v>-1</v>
      </c>
      <c r="N333" s="56">
        <v>2.3431220000000001</v>
      </c>
      <c r="O333" s="95" t="str">
        <f t="shared" si="9"/>
        <v>Yes</v>
      </c>
      <c r="P333" s="35" t="s">
        <v>167</v>
      </c>
      <c r="Q333" s="35" t="s">
        <v>518</v>
      </c>
      <c r="R333" s="34">
        <v>5390000</v>
      </c>
      <c r="S333" s="34">
        <v>2000000</v>
      </c>
      <c r="T333" s="40" t="s">
        <v>131</v>
      </c>
      <c r="U333" s="42">
        <v>9</v>
      </c>
      <c r="V333" s="42">
        <v>3.4</v>
      </c>
      <c r="W333" s="42">
        <v>8.7100000000000009</v>
      </c>
      <c r="X333" s="42">
        <v>3.97</v>
      </c>
      <c r="Y333" s="62">
        <v>-3.2222222222222126</v>
      </c>
    </row>
    <row r="334" spans="1:25">
      <c r="A334" s="30"/>
      <c r="B334" s="31" t="s">
        <v>520</v>
      </c>
      <c r="C334" s="35" t="s">
        <v>771</v>
      </c>
      <c r="D334" s="32">
        <v>32.5</v>
      </c>
      <c r="E334" s="32">
        <v>82.37</v>
      </c>
      <c r="F334" s="34">
        <v>4548</v>
      </c>
      <c r="G334" s="34">
        <v>728</v>
      </c>
      <c r="H334" s="35" t="s">
        <v>267</v>
      </c>
      <c r="I334" s="35" t="s">
        <v>164</v>
      </c>
      <c r="J334" s="36">
        <v>3</v>
      </c>
      <c r="K334" s="37" t="s">
        <v>501</v>
      </c>
      <c r="L334" s="34">
        <v>188</v>
      </c>
      <c r="M334" s="34">
        <v>-2</v>
      </c>
      <c r="N334" s="56">
        <v>0.93218199999999996</v>
      </c>
      <c r="O334" s="95" t="str">
        <f t="shared" si="9"/>
        <v>No</v>
      </c>
      <c r="P334" s="35" t="s">
        <v>167</v>
      </c>
      <c r="Q334" s="35" t="s">
        <v>518</v>
      </c>
      <c r="R334" s="34">
        <v>9000000</v>
      </c>
      <c r="S334" s="34">
        <v>1320000</v>
      </c>
      <c r="T334" s="40" t="s">
        <v>131</v>
      </c>
      <c r="U334" s="42">
        <v>4.5</v>
      </c>
      <c r="V334" s="42">
        <v>0.7</v>
      </c>
      <c r="W334" s="42">
        <v>4.7300000000000004</v>
      </c>
      <c r="X334" s="42">
        <v>0.87</v>
      </c>
      <c r="Y334" s="62">
        <v>5.1111111111111205</v>
      </c>
    </row>
    <row r="335" spans="1:25">
      <c r="A335" s="30"/>
      <c r="B335" s="31" t="s">
        <v>521</v>
      </c>
      <c r="C335" s="35" t="s">
        <v>522</v>
      </c>
      <c r="D335" s="32">
        <v>35.6</v>
      </c>
      <c r="E335" s="32">
        <v>94.1</v>
      </c>
      <c r="F335" s="34">
        <v>4753</v>
      </c>
      <c r="G335" s="34">
        <v>268</v>
      </c>
      <c r="H335" s="35" t="s">
        <v>523</v>
      </c>
      <c r="I335" s="35" t="s">
        <v>191</v>
      </c>
      <c r="J335" s="36">
        <v>3</v>
      </c>
      <c r="K335" s="37" t="s">
        <v>501</v>
      </c>
      <c r="L335" s="34">
        <v>226</v>
      </c>
      <c r="M335" s="34">
        <v>-6</v>
      </c>
      <c r="N335" s="56">
        <v>0.69512600000000002</v>
      </c>
      <c r="O335" s="95" t="str">
        <f t="shared" si="9"/>
        <v>No</v>
      </c>
      <c r="P335" s="35" t="s">
        <v>192</v>
      </c>
      <c r="Q335" s="35" t="s">
        <v>502</v>
      </c>
      <c r="R335" s="34">
        <v>1230000</v>
      </c>
      <c r="S335" s="34">
        <v>60000</v>
      </c>
      <c r="T335" s="40" t="s">
        <v>131</v>
      </c>
      <c r="U335" s="42">
        <v>38.299999999999997</v>
      </c>
      <c r="V335" s="42">
        <v>1.9</v>
      </c>
      <c r="W335" s="42">
        <v>44.89</v>
      </c>
      <c r="X335" s="42">
        <v>4.33</v>
      </c>
      <c r="Y335" s="62">
        <v>17.206266318537867</v>
      </c>
    </row>
    <row r="336" spans="1:25">
      <c r="A336" s="30"/>
      <c r="B336" s="31" t="s">
        <v>524</v>
      </c>
      <c r="C336" s="35" t="s">
        <v>525</v>
      </c>
      <c r="D336" s="32">
        <v>35.9</v>
      </c>
      <c r="E336" s="32">
        <v>94.75</v>
      </c>
      <c r="F336" s="34">
        <v>3430</v>
      </c>
      <c r="G336" s="34">
        <v>1142</v>
      </c>
      <c r="H336" s="35" t="s">
        <v>372</v>
      </c>
      <c r="I336" s="35" t="s">
        <v>191</v>
      </c>
      <c r="J336" s="36">
        <v>3</v>
      </c>
      <c r="K336" s="37" t="s">
        <v>501</v>
      </c>
      <c r="L336" s="34">
        <v>101</v>
      </c>
      <c r="M336" s="34">
        <v>0</v>
      </c>
      <c r="N336" s="56">
        <v>0.92965200000000003</v>
      </c>
      <c r="O336" s="95" t="str">
        <f t="shared" si="9"/>
        <v>No</v>
      </c>
      <c r="P336" s="35" t="s">
        <v>192</v>
      </c>
      <c r="Q336" s="35" t="s">
        <v>484</v>
      </c>
      <c r="R336" s="34">
        <v>450000</v>
      </c>
      <c r="S336" s="34">
        <v>130000</v>
      </c>
      <c r="T336" s="40" t="s">
        <v>131</v>
      </c>
      <c r="U336" s="42">
        <v>60.7</v>
      </c>
      <c r="V336" s="42">
        <v>17.600000000000001</v>
      </c>
      <c r="W336" s="42">
        <v>65.7</v>
      </c>
      <c r="X336" s="42">
        <v>21.51</v>
      </c>
      <c r="Y336" s="62">
        <v>8.2372322899505761</v>
      </c>
    </row>
    <row r="337" spans="1:25">
      <c r="A337" s="30"/>
      <c r="B337" s="31" t="s">
        <v>526</v>
      </c>
      <c r="C337" s="35" t="s">
        <v>527</v>
      </c>
      <c r="D337" s="32">
        <v>36.200000000000003</v>
      </c>
      <c r="E337" s="32">
        <v>94.9</v>
      </c>
      <c r="F337" s="34">
        <v>4191</v>
      </c>
      <c r="G337" s="34">
        <v>1400</v>
      </c>
      <c r="H337" s="35" t="s">
        <v>372</v>
      </c>
      <c r="I337" s="35" t="s">
        <v>191</v>
      </c>
      <c r="J337" s="36">
        <v>3</v>
      </c>
      <c r="K337" s="37" t="s">
        <v>501</v>
      </c>
      <c r="L337" s="34">
        <v>136</v>
      </c>
      <c r="M337" s="34">
        <v>-3</v>
      </c>
      <c r="N337" s="56">
        <v>1.7518339999999999</v>
      </c>
      <c r="O337" s="95" t="str">
        <f t="shared" si="9"/>
        <v>No</v>
      </c>
      <c r="P337" s="35" t="s">
        <v>192</v>
      </c>
      <c r="Q337" s="35" t="s">
        <v>484</v>
      </c>
      <c r="R337" s="34">
        <v>1130000</v>
      </c>
      <c r="S337" s="34">
        <v>160000</v>
      </c>
      <c r="T337" s="40" t="s">
        <v>131</v>
      </c>
      <c r="U337" s="42">
        <v>19.399999999999999</v>
      </c>
      <c r="V337" s="42">
        <v>2.8</v>
      </c>
      <c r="W337" s="42">
        <v>38.32</v>
      </c>
      <c r="X337" s="42">
        <v>6.42</v>
      </c>
      <c r="Y337" s="62">
        <v>97.525773195876312</v>
      </c>
    </row>
    <row r="338" spans="1:25">
      <c r="A338" s="236" t="s">
        <v>2205</v>
      </c>
      <c r="B338" s="31" t="s">
        <v>528</v>
      </c>
      <c r="C338" s="35" t="s">
        <v>529</v>
      </c>
      <c r="D338" s="32">
        <v>36.700000000000003</v>
      </c>
      <c r="E338" s="32">
        <v>99.7</v>
      </c>
      <c r="F338" s="34">
        <v>3876</v>
      </c>
      <c r="G338" s="34">
        <v>1189</v>
      </c>
      <c r="H338" s="35" t="s">
        <v>507</v>
      </c>
      <c r="I338" s="35" t="s">
        <v>164</v>
      </c>
      <c r="J338" s="36">
        <v>3</v>
      </c>
      <c r="K338" s="37" t="s">
        <v>501</v>
      </c>
      <c r="L338" s="34">
        <v>323</v>
      </c>
      <c r="M338" s="34">
        <v>-3</v>
      </c>
      <c r="N338" s="56">
        <v>0.974078</v>
      </c>
      <c r="O338" s="95" t="str">
        <f t="shared" si="9"/>
        <v>No</v>
      </c>
      <c r="P338" s="35" t="s">
        <v>167</v>
      </c>
      <c r="Q338" s="35" t="s">
        <v>508</v>
      </c>
      <c r="R338" s="34">
        <v>2900000</v>
      </c>
      <c r="S338" s="34">
        <v>450000</v>
      </c>
      <c r="T338" s="40" t="s">
        <v>131</v>
      </c>
      <c r="U338" s="42">
        <v>8.8000000000000007</v>
      </c>
      <c r="V338" s="42">
        <v>1.4</v>
      </c>
      <c r="W338" s="42">
        <v>12.8</v>
      </c>
      <c r="X338" s="42">
        <v>2.36</v>
      </c>
      <c r="Y338" s="62">
        <v>45.454545454545453</v>
      </c>
    </row>
    <row r="339" spans="1:25">
      <c r="A339" s="237"/>
      <c r="B339" s="67" t="s">
        <v>530</v>
      </c>
      <c r="C339" s="40" t="s">
        <v>772</v>
      </c>
      <c r="D339" s="72">
        <v>35.61</v>
      </c>
      <c r="E339" s="32">
        <v>-83.24</v>
      </c>
      <c r="F339" s="34">
        <v>1250</v>
      </c>
      <c r="G339" s="34">
        <v>730</v>
      </c>
      <c r="H339" s="40" t="s">
        <v>511</v>
      </c>
      <c r="I339" s="40" t="s">
        <v>191</v>
      </c>
      <c r="J339" s="36">
        <v>3</v>
      </c>
      <c r="K339" s="64"/>
      <c r="L339" s="34">
        <v>1700</v>
      </c>
      <c r="M339" s="34">
        <v>9</v>
      </c>
      <c r="N339" s="56">
        <v>0.66684399999999999</v>
      </c>
      <c r="O339" s="95" t="str">
        <f t="shared" si="9"/>
        <v>No</v>
      </c>
      <c r="P339" s="40" t="s">
        <v>322</v>
      </c>
      <c r="Q339" s="40" t="s">
        <v>407</v>
      </c>
      <c r="R339" s="34">
        <v>470000</v>
      </c>
      <c r="S339" s="34">
        <v>15000</v>
      </c>
      <c r="T339" s="40" t="s">
        <v>131</v>
      </c>
      <c r="U339" s="42">
        <v>15.8</v>
      </c>
      <c r="V339" s="42">
        <v>3.4</v>
      </c>
      <c r="W339" s="42">
        <v>17.559999999999999</v>
      </c>
      <c r="X339" s="42">
        <v>1.43</v>
      </c>
      <c r="Y339" s="34">
        <v>11.1392405063291</v>
      </c>
    </row>
    <row r="340" spans="1:25">
      <c r="A340" s="30"/>
      <c r="B340" s="67" t="s">
        <v>531</v>
      </c>
      <c r="C340" s="40" t="s">
        <v>773</v>
      </c>
      <c r="D340" s="72">
        <v>35.61</v>
      </c>
      <c r="E340" s="32">
        <v>-83.42</v>
      </c>
      <c r="F340" s="34">
        <v>1620</v>
      </c>
      <c r="G340" s="34">
        <v>788</v>
      </c>
      <c r="H340" s="40" t="s">
        <v>421</v>
      </c>
      <c r="I340" s="40" t="s">
        <v>200</v>
      </c>
      <c r="J340" s="36">
        <v>3</v>
      </c>
      <c r="K340" s="64"/>
      <c r="L340" s="34">
        <v>1844</v>
      </c>
      <c r="M340" s="34">
        <v>8</v>
      </c>
      <c r="N340" s="56">
        <v>0.66684399999999999</v>
      </c>
      <c r="O340" s="95" t="str">
        <f t="shared" si="9"/>
        <v>No</v>
      </c>
      <c r="P340" s="40" t="s">
        <v>322</v>
      </c>
      <c r="Q340" s="40" t="s">
        <v>407</v>
      </c>
      <c r="R340" s="34">
        <v>431000</v>
      </c>
      <c r="S340" s="34">
        <v>8000</v>
      </c>
      <c r="T340" s="40" t="s">
        <v>131</v>
      </c>
      <c r="U340" s="42">
        <v>22.6</v>
      </c>
      <c r="V340" s="42">
        <v>2.9</v>
      </c>
      <c r="W340" s="42">
        <v>24.57</v>
      </c>
      <c r="X340" s="42">
        <v>1.9</v>
      </c>
      <c r="Y340" s="34">
        <v>8.7168141592920296</v>
      </c>
    </row>
    <row r="341" spans="1:25">
      <c r="A341" s="30"/>
      <c r="B341" s="67" t="s">
        <v>532</v>
      </c>
      <c r="C341" s="232" t="s">
        <v>774</v>
      </c>
      <c r="D341" s="72">
        <v>35.729999999999997</v>
      </c>
      <c r="E341" s="32">
        <v>-83.19</v>
      </c>
      <c r="F341" s="34">
        <v>1570</v>
      </c>
      <c r="G341" s="34">
        <v>905</v>
      </c>
      <c r="H341" s="40" t="s">
        <v>421</v>
      </c>
      <c r="I341" s="40" t="s">
        <v>200</v>
      </c>
      <c r="J341" s="36">
        <v>3</v>
      </c>
      <c r="K341" s="64"/>
      <c r="L341" s="34">
        <v>1733</v>
      </c>
      <c r="M341" s="34">
        <v>8</v>
      </c>
      <c r="N341" s="56">
        <v>0.66684399999999999</v>
      </c>
      <c r="O341" s="95" t="str">
        <f t="shared" si="9"/>
        <v>No</v>
      </c>
      <c r="P341" s="40" t="s">
        <v>322</v>
      </c>
      <c r="Q341" s="40" t="s">
        <v>407</v>
      </c>
      <c r="R341" s="34">
        <v>221000</v>
      </c>
      <c r="S341" s="34">
        <v>8000</v>
      </c>
      <c r="T341" s="40" t="s">
        <v>131</v>
      </c>
      <c r="U341" s="42">
        <v>40.799999999999997</v>
      </c>
      <c r="V341" s="42">
        <v>5.3</v>
      </c>
      <c r="W341" s="42">
        <v>47.83</v>
      </c>
      <c r="X341" s="42">
        <v>3.9</v>
      </c>
      <c r="Y341" s="34">
        <v>17.230392156862749</v>
      </c>
    </row>
    <row r="342" spans="1:25">
      <c r="A342" s="30"/>
      <c r="B342" s="67" t="s">
        <v>533</v>
      </c>
      <c r="C342" s="232"/>
      <c r="D342" s="72">
        <v>35.72</v>
      </c>
      <c r="E342" s="32">
        <v>-83.24</v>
      </c>
      <c r="F342" s="34">
        <v>1750</v>
      </c>
      <c r="G342" s="34">
        <v>1095</v>
      </c>
      <c r="H342" s="40" t="s">
        <v>421</v>
      </c>
      <c r="I342" s="40" t="s">
        <v>200</v>
      </c>
      <c r="J342" s="36">
        <v>3</v>
      </c>
      <c r="K342" s="64"/>
      <c r="L342" s="34">
        <v>1833</v>
      </c>
      <c r="M342" s="34">
        <v>7</v>
      </c>
      <c r="N342" s="56">
        <v>0.66684399999999999</v>
      </c>
      <c r="O342" s="95" t="str">
        <f t="shared" si="9"/>
        <v>No</v>
      </c>
      <c r="P342" s="40" t="s">
        <v>322</v>
      </c>
      <c r="Q342" s="40" t="s">
        <v>407</v>
      </c>
      <c r="R342" s="34">
        <v>216000</v>
      </c>
      <c r="S342" s="34">
        <v>7000</v>
      </c>
      <c r="T342" s="40" t="s">
        <v>131</v>
      </c>
      <c r="U342" s="42">
        <v>48</v>
      </c>
      <c r="V342" s="42">
        <v>6.1</v>
      </c>
      <c r="W342" s="42">
        <v>54.8</v>
      </c>
      <c r="X342" s="42">
        <v>4.41</v>
      </c>
      <c r="Y342" s="34">
        <v>14.166666666666661</v>
      </c>
    </row>
    <row r="343" spans="1:25">
      <c r="A343" s="30"/>
      <c r="B343" s="67" t="s">
        <v>534</v>
      </c>
      <c r="C343" s="40" t="s">
        <v>775</v>
      </c>
      <c r="D343" s="72">
        <v>35.69</v>
      </c>
      <c r="E343" s="32">
        <v>-83.27</v>
      </c>
      <c r="F343" s="34">
        <v>1900</v>
      </c>
      <c r="G343" s="34">
        <v>898</v>
      </c>
      <c r="H343" s="40" t="s">
        <v>421</v>
      </c>
      <c r="I343" s="40" t="s">
        <v>200</v>
      </c>
      <c r="J343" s="36">
        <v>3</v>
      </c>
      <c r="K343" s="64"/>
      <c r="L343" s="34">
        <v>1930</v>
      </c>
      <c r="M343" s="34">
        <v>7</v>
      </c>
      <c r="N343" s="56">
        <v>0.66684399999999999</v>
      </c>
      <c r="O343" s="95" t="str">
        <f t="shared" si="9"/>
        <v>No</v>
      </c>
      <c r="P343" s="40" t="s">
        <v>322</v>
      </c>
      <c r="Q343" s="40" t="s">
        <v>407</v>
      </c>
      <c r="R343" s="34">
        <v>371000</v>
      </c>
      <c r="S343" s="34">
        <v>18000</v>
      </c>
      <c r="T343" s="40" t="s">
        <v>131</v>
      </c>
      <c r="U343" s="42">
        <v>32</v>
      </c>
      <c r="V343" s="42">
        <v>4.3</v>
      </c>
      <c r="W343" s="42">
        <v>34.409999999999997</v>
      </c>
      <c r="X343" s="42">
        <v>3.11</v>
      </c>
      <c r="Y343" s="34">
        <v>7.5312499999999893</v>
      </c>
    </row>
    <row r="344" spans="1:25">
      <c r="A344" s="30"/>
      <c r="B344" s="67" t="s">
        <v>535</v>
      </c>
      <c r="C344" s="40" t="s">
        <v>776</v>
      </c>
      <c r="D344" s="72">
        <v>35.659999999999997</v>
      </c>
      <c r="E344" s="32">
        <v>-83.29</v>
      </c>
      <c r="F344" s="34">
        <v>1800</v>
      </c>
      <c r="G344" s="34">
        <v>834</v>
      </c>
      <c r="H344" s="40" t="s">
        <v>536</v>
      </c>
      <c r="I344" s="40" t="s">
        <v>164</v>
      </c>
      <c r="J344" s="36">
        <v>3</v>
      </c>
      <c r="K344" s="64"/>
      <c r="L344" s="34">
        <v>1838</v>
      </c>
      <c r="M344" s="34">
        <v>8</v>
      </c>
      <c r="N344" s="56">
        <v>0.66684399999999999</v>
      </c>
      <c r="O344" s="95" t="str">
        <f t="shared" si="9"/>
        <v>No</v>
      </c>
      <c r="P344" s="40" t="s">
        <v>322</v>
      </c>
      <c r="Q344" s="40" t="s">
        <v>407</v>
      </c>
      <c r="R344" s="34">
        <v>2170000</v>
      </c>
      <c r="S344" s="34">
        <v>70000</v>
      </c>
      <c r="T344" s="40" t="s">
        <v>131</v>
      </c>
      <c r="U344" s="42">
        <v>4.9000000000000004</v>
      </c>
      <c r="V344" s="42">
        <v>0.7</v>
      </c>
      <c r="W344" s="42">
        <v>4.92</v>
      </c>
      <c r="X344" s="42">
        <v>0.45</v>
      </c>
      <c r="Y344" s="34">
        <v>0.40816326530611374</v>
      </c>
    </row>
    <row r="345" spans="1:25">
      <c r="A345" s="30"/>
      <c r="B345" s="67" t="s">
        <v>537</v>
      </c>
      <c r="C345" s="40" t="s">
        <v>773</v>
      </c>
      <c r="D345" s="72">
        <v>35.630000000000003</v>
      </c>
      <c r="E345" s="32">
        <v>-83.38</v>
      </c>
      <c r="F345" s="34">
        <v>1700</v>
      </c>
      <c r="G345" s="34">
        <v>957</v>
      </c>
      <c r="H345" s="40" t="s">
        <v>421</v>
      </c>
      <c r="I345" s="40" t="s">
        <v>200</v>
      </c>
      <c r="J345" s="36">
        <v>3</v>
      </c>
      <c r="K345" s="64"/>
      <c r="L345" s="34">
        <v>1879</v>
      </c>
      <c r="M345" s="34">
        <v>7</v>
      </c>
      <c r="N345" s="56">
        <v>0.66684399999999999</v>
      </c>
      <c r="O345" s="95" t="str">
        <f t="shared" si="9"/>
        <v>No</v>
      </c>
      <c r="P345" s="40" t="s">
        <v>322</v>
      </c>
      <c r="Q345" s="40" t="s">
        <v>407</v>
      </c>
      <c r="R345" s="34">
        <v>297000</v>
      </c>
      <c r="S345" s="34">
        <v>8000</v>
      </c>
      <c r="T345" s="40" t="s">
        <v>131</v>
      </c>
      <c r="U345" s="42">
        <v>32.4</v>
      </c>
      <c r="V345" s="42">
        <v>4.0999999999999996</v>
      </c>
      <c r="W345" s="42">
        <v>38.14</v>
      </c>
      <c r="X345" s="42">
        <v>3.01</v>
      </c>
      <c r="Y345" s="34">
        <v>17.716049382716058</v>
      </c>
    </row>
    <row r="346" spans="1:25">
      <c r="A346" s="30"/>
      <c r="B346" s="67" t="s">
        <v>538</v>
      </c>
      <c r="C346" s="40" t="s">
        <v>777</v>
      </c>
      <c r="D346" s="72">
        <v>35.56</v>
      </c>
      <c r="E346" s="32">
        <v>-83.5</v>
      </c>
      <c r="F346" s="34">
        <v>2010</v>
      </c>
      <c r="G346" s="34">
        <v>911</v>
      </c>
      <c r="H346" s="40" t="s">
        <v>421</v>
      </c>
      <c r="I346" s="40" t="s">
        <v>200</v>
      </c>
      <c r="J346" s="36">
        <v>3</v>
      </c>
      <c r="K346" s="64"/>
      <c r="L346" s="34">
        <v>2032</v>
      </c>
      <c r="M346" s="34">
        <v>6</v>
      </c>
      <c r="N346" s="56">
        <v>0.66684399999999999</v>
      </c>
      <c r="O346" s="95" t="str">
        <f t="shared" si="9"/>
        <v>No</v>
      </c>
      <c r="P346" s="40" t="s">
        <v>322</v>
      </c>
      <c r="Q346" s="40" t="s">
        <v>407</v>
      </c>
      <c r="R346" s="34">
        <v>346000</v>
      </c>
      <c r="S346" s="34">
        <v>13000</v>
      </c>
      <c r="T346" s="40" t="s">
        <v>131</v>
      </c>
      <c r="U346" s="42">
        <v>37.700000000000003</v>
      </c>
      <c r="V346" s="42">
        <v>4.9000000000000004</v>
      </c>
      <c r="W346" s="42">
        <v>39.49</v>
      </c>
      <c r="X346" s="42">
        <v>3.35</v>
      </c>
      <c r="Y346" s="34">
        <v>4.7480106100795725</v>
      </c>
    </row>
    <row r="347" spans="1:25">
      <c r="A347" s="30"/>
      <c r="B347" s="67" t="s">
        <v>539</v>
      </c>
      <c r="C347" s="40" t="s">
        <v>778</v>
      </c>
      <c r="D347" s="72">
        <v>35.700000000000003</v>
      </c>
      <c r="E347" s="32">
        <v>-83.13</v>
      </c>
      <c r="F347" s="34">
        <v>1750</v>
      </c>
      <c r="G347" s="34">
        <v>1019</v>
      </c>
      <c r="H347" s="40" t="s">
        <v>421</v>
      </c>
      <c r="I347" s="40" t="s">
        <v>200</v>
      </c>
      <c r="J347" s="36">
        <v>3</v>
      </c>
      <c r="K347" s="64"/>
      <c r="L347" s="34">
        <v>1814</v>
      </c>
      <c r="M347" s="34">
        <v>7</v>
      </c>
      <c r="N347" s="56">
        <v>0.64676599999999995</v>
      </c>
      <c r="O347" s="95" t="str">
        <f t="shared" si="9"/>
        <v>No</v>
      </c>
      <c r="P347" s="40" t="s">
        <v>322</v>
      </c>
      <c r="Q347" s="40" t="s">
        <v>407</v>
      </c>
      <c r="R347" s="34">
        <v>302000</v>
      </c>
      <c r="S347" s="34">
        <v>10000</v>
      </c>
      <c r="T347" s="40" t="s">
        <v>131</v>
      </c>
      <c r="U347" s="42">
        <v>34.200000000000003</v>
      </c>
      <c r="V347" s="42">
        <v>4.4000000000000004</v>
      </c>
      <c r="W347" s="42">
        <v>38.75</v>
      </c>
      <c r="X347" s="42">
        <v>3.16</v>
      </c>
      <c r="Y347" s="34">
        <v>13.304093567251451</v>
      </c>
    </row>
    <row r="348" spans="1:25">
      <c r="A348" s="30"/>
      <c r="B348" s="67" t="s">
        <v>540</v>
      </c>
      <c r="C348" s="40" t="s">
        <v>779</v>
      </c>
      <c r="D348" s="72">
        <v>35.630000000000003</v>
      </c>
      <c r="E348" s="32">
        <v>-83.18</v>
      </c>
      <c r="F348" s="34">
        <v>1410</v>
      </c>
      <c r="G348" s="34">
        <v>914</v>
      </c>
      <c r="H348" s="40" t="s">
        <v>536</v>
      </c>
      <c r="I348" s="40" t="s">
        <v>164</v>
      </c>
      <c r="J348" s="36">
        <v>3</v>
      </c>
      <c r="K348" s="64"/>
      <c r="L348" s="34">
        <v>1702</v>
      </c>
      <c r="M348" s="34">
        <v>9</v>
      </c>
      <c r="N348" s="56">
        <v>0.66684399999999999</v>
      </c>
      <c r="O348" s="95" t="str">
        <f t="shared" si="9"/>
        <v>No</v>
      </c>
      <c r="P348" s="40" t="s">
        <v>322</v>
      </c>
      <c r="Q348" s="40" t="s">
        <v>407</v>
      </c>
      <c r="R348" s="34">
        <v>410000</v>
      </c>
      <c r="S348" s="34">
        <v>13000</v>
      </c>
      <c r="T348" s="40" t="s">
        <v>131</v>
      </c>
      <c r="U348" s="42">
        <v>23</v>
      </c>
      <c r="V348" s="42">
        <v>2.9</v>
      </c>
      <c r="W348" s="42">
        <v>22.58</v>
      </c>
      <c r="X348" s="42">
        <v>1.83</v>
      </c>
      <c r="Y348" s="34">
        <v>-1.8260869565217466</v>
      </c>
    </row>
    <row r="349" spans="1:25" ht="12.75" customHeight="1">
      <c r="A349" s="30" t="s">
        <v>40</v>
      </c>
      <c r="B349" s="60" t="s">
        <v>541</v>
      </c>
      <c r="C349" s="232" t="s">
        <v>96</v>
      </c>
      <c r="D349" s="32">
        <v>36.618239000000003</v>
      </c>
      <c r="E349" s="32">
        <v>-118.116559</v>
      </c>
      <c r="F349" s="34">
        <v>1460</v>
      </c>
      <c r="G349" s="34">
        <v>633</v>
      </c>
      <c r="H349" s="40" t="s">
        <v>267</v>
      </c>
      <c r="I349" s="40" t="s">
        <v>164</v>
      </c>
      <c r="J349" s="36">
        <v>1</v>
      </c>
      <c r="K349" s="37" t="s">
        <v>846</v>
      </c>
      <c r="L349" s="34">
        <v>231</v>
      </c>
      <c r="M349" s="34">
        <v>12</v>
      </c>
      <c r="N349" s="56">
        <v>5.1072860000000002</v>
      </c>
      <c r="O349" s="95" t="str">
        <f t="shared" si="9"/>
        <v>Yes</v>
      </c>
      <c r="P349" s="40" t="s">
        <v>192</v>
      </c>
      <c r="Q349" s="40" t="s">
        <v>484</v>
      </c>
      <c r="R349" s="34">
        <v>832000</v>
      </c>
      <c r="S349" s="34">
        <v>336000</v>
      </c>
      <c r="T349" s="40" t="s">
        <v>131</v>
      </c>
      <c r="U349" s="42">
        <v>11</v>
      </c>
      <c r="V349" s="42">
        <v>4.8</v>
      </c>
      <c r="W349" s="42">
        <v>11.69</v>
      </c>
      <c r="X349" s="42">
        <v>6.02</v>
      </c>
      <c r="Y349" s="34">
        <v>6.2727272727272689</v>
      </c>
    </row>
    <row r="350" spans="1:25" ht="12.75" customHeight="1">
      <c r="A350" s="30"/>
      <c r="B350" s="60" t="s">
        <v>542</v>
      </c>
      <c r="C350" s="232"/>
      <c r="D350" s="32">
        <v>36.618239000000003</v>
      </c>
      <c r="E350" s="32">
        <v>-118.116559</v>
      </c>
      <c r="F350" s="34">
        <v>1460</v>
      </c>
      <c r="G350" s="34">
        <v>633</v>
      </c>
      <c r="H350" s="40" t="s">
        <v>267</v>
      </c>
      <c r="I350" s="40" t="s">
        <v>164</v>
      </c>
      <c r="J350" s="36">
        <v>1.5</v>
      </c>
      <c r="K350" s="37" t="s">
        <v>847</v>
      </c>
      <c r="L350" s="34">
        <v>231</v>
      </c>
      <c r="M350" s="34">
        <v>12</v>
      </c>
      <c r="N350" s="56">
        <v>5.1072860000000002</v>
      </c>
      <c r="O350" s="95" t="str">
        <f t="shared" si="9"/>
        <v>Yes</v>
      </c>
      <c r="P350" s="40" t="s">
        <v>192</v>
      </c>
      <c r="Q350" s="40" t="s">
        <v>484</v>
      </c>
      <c r="R350" s="34">
        <v>904000</v>
      </c>
      <c r="S350" s="34">
        <v>48200</v>
      </c>
      <c r="T350" s="40" t="s">
        <v>131</v>
      </c>
      <c r="U350" s="42">
        <v>10</v>
      </c>
      <c r="V350" s="42">
        <v>1.4</v>
      </c>
      <c r="W350" s="42">
        <v>10.65</v>
      </c>
      <c r="X350" s="42">
        <v>1.03</v>
      </c>
      <c r="Y350" s="34">
        <v>6.5000000000000027</v>
      </c>
    </row>
    <row r="351" spans="1:25">
      <c r="A351" s="30"/>
      <c r="B351" s="60" t="s">
        <v>543</v>
      </c>
      <c r="C351" s="232"/>
      <c r="D351" s="32">
        <v>36.617870000000003</v>
      </c>
      <c r="E351" s="32">
        <v>-118.11508499999999</v>
      </c>
      <c r="F351" s="34">
        <v>1504</v>
      </c>
      <c r="G351" s="34">
        <v>633</v>
      </c>
      <c r="H351" s="40" t="s">
        <v>267</v>
      </c>
      <c r="I351" s="40" t="s">
        <v>164</v>
      </c>
      <c r="J351" s="36">
        <v>1</v>
      </c>
      <c r="K351" s="37" t="s">
        <v>848</v>
      </c>
      <c r="L351" s="34">
        <v>231</v>
      </c>
      <c r="M351" s="34">
        <v>12</v>
      </c>
      <c r="N351" s="56">
        <v>5.1072860000000002</v>
      </c>
      <c r="O351" s="95" t="str">
        <f t="shared" si="9"/>
        <v>Yes</v>
      </c>
      <c r="P351" s="40" t="s">
        <v>192</v>
      </c>
      <c r="Q351" s="40" t="s">
        <v>484</v>
      </c>
      <c r="R351" s="34">
        <v>1020000</v>
      </c>
      <c r="S351" s="34">
        <v>37500</v>
      </c>
      <c r="T351" s="40" t="s">
        <v>131</v>
      </c>
      <c r="U351" s="42">
        <v>9</v>
      </c>
      <c r="V351" s="42">
        <v>1.2</v>
      </c>
      <c r="W351" s="42">
        <v>9.39</v>
      </c>
      <c r="X351" s="42">
        <v>0.83</v>
      </c>
      <c r="Y351" s="34">
        <v>4.3333333333333401</v>
      </c>
    </row>
    <row r="352" spans="1:25">
      <c r="A352" s="30"/>
      <c r="B352" s="60" t="s">
        <v>544</v>
      </c>
      <c r="C352" s="232"/>
      <c r="D352" s="32">
        <v>36.617870000000003</v>
      </c>
      <c r="E352" s="32">
        <v>-118.11508499999999</v>
      </c>
      <c r="F352" s="34">
        <v>1504</v>
      </c>
      <c r="G352" s="34">
        <v>633</v>
      </c>
      <c r="H352" s="40" t="s">
        <v>267</v>
      </c>
      <c r="I352" s="40" t="s">
        <v>164</v>
      </c>
      <c r="J352" s="36">
        <v>3.5</v>
      </c>
      <c r="K352" s="64" t="s">
        <v>848</v>
      </c>
      <c r="L352" s="34">
        <v>231</v>
      </c>
      <c r="M352" s="34">
        <v>12</v>
      </c>
      <c r="N352" s="56">
        <v>5.1072860000000002</v>
      </c>
      <c r="O352" s="95" t="str">
        <f t="shared" si="9"/>
        <v>Yes</v>
      </c>
      <c r="P352" s="40" t="s">
        <v>192</v>
      </c>
      <c r="Q352" s="40" t="s">
        <v>484</v>
      </c>
      <c r="R352" s="34">
        <v>1600000</v>
      </c>
      <c r="S352" s="34">
        <v>88900</v>
      </c>
      <c r="T352" s="40" t="s">
        <v>131</v>
      </c>
      <c r="U352" s="42">
        <v>5.5</v>
      </c>
      <c r="V352" s="42">
        <v>0.8</v>
      </c>
      <c r="W352" s="42">
        <v>5.63</v>
      </c>
      <c r="X352" s="42">
        <v>0.57999999999999996</v>
      </c>
      <c r="Y352" s="34">
        <v>2.363636363636362</v>
      </c>
    </row>
    <row r="353" spans="1:25">
      <c r="A353" s="30"/>
      <c r="B353" s="60" t="s">
        <v>545</v>
      </c>
      <c r="C353" s="232"/>
      <c r="D353" s="32">
        <v>36.617870000000003</v>
      </c>
      <c r="E353" s="32">
        <v>-118.11508499999999</v>
      </c>
      <c r="F353" s="34">
        <v>1504</v>
      </c>
      <c r="G353" s="34">
        <v>633</v>
      </c>
      <c r="H353" s="40" t="s">
        <v>267</v>
      </c>
      <c r="I353" s="40" t="s">
        <v>164</v>
      </c>
      <c r="J353" s="36">
        <v>1.5</v>
      </c>
      <c r="K353" s="64" t="s">
        <v>848</v>
      </c>
      <c r="L353" s="34">
        <v>231</v>
      </c>
      <c r="M353" s="34">
        <v>12</v>
      </c>
      <c r="N353" s="56">
        <v>5.1072860000000002</v>
      </c>
      <c r="O353" s="95" t="str">
        <f t="shared" si="9"/>
        <v>Yes</v>
      </c>
      <c r="P353" s="40" t="s">
        <v>192</v>
      </c>
      <c r="Q353" s="40" t="s">
        <v>484</v>
      </c>
      <c r="R353" s="34">
        <v>1450000</v>
      </c>
      <c r="S353" s="34">
        <v>61400</v>
      </c>
      <c r="T353" s="40" t="s">
        <v>131</v>
      </c>
      <c r="U353" s="42">
        <v>6.2</v>
      </c>
      <c r="V353" s="42">
        <v>0.8</v>
      </c>
      <c r="W353" s="42">
        <v>6.38</v>
      </c>
      <c r="X353" s="42">
        <v>0.6</v>
      </c>
      <c r="Y353" s="34">
        <v>2.9032258064516081</v>
      </c>
    </row>
    <row r="354" spans="1:25">
      <c r="A354" s="30"/>
      <c r="B354" s="60" t="s">
        <v>546</v>
      </c>
      <c r="C354" s="232"/>
      <c r="D354" s="32">
        <v>36.630575999999998</v>
      </c>
      <c r="E354" s="32">
        <v>-118.131497</v>
      </c>
      <c r="F354" s="34">
        <v>1477</v>
      </c>
      <c r="G354" s="34">
        <v>633</v>
      </c>
      <c r="H354" s="40" t="s">
        <v>267</v>
      </c>
      <c r="I354" s="40" t="s">
        <v>164</v>
      </c>
      <c r="J354" s="36">
        <v>2</v>
      </c>
      <c r="K354" s="64" t="s">
        <v>849</v>
      </c>
      <c r="L354" s="34">
        <v>235</v>
      </c>
      <c r="M354" s="34">
        <v>12</v>
      </c>
      <c r="N354" s="56">
        <v>5.1072860000000002</v>
      </c>
      <c r="O354" s="95" t="str">
        <f t="shared" si="9"/>
        <v>Yes</v>
      </c>
      <c r="P354" s="40" t="s">
        <v>192</v>
      </c>
      <c r="Q354" s="40" t="s">
        <v>484</v>
      </c>
      <c r="R354" s="34">
        <v>740000</v>
      </c>
      <c r="S354" s="34">
        <v>53800</v>
      </c>
      <c r="T354" s="40" t="s">
        <v>131</v>
      </c>
      <c r="U354" s="42">
        <v>12.2</v>
      </c>
      <c r="V354" s="42">
        <v>1.8</v>
      </c>
      <c r="W354" s="42">
        <v>13.15</v>
      </c>
      <c r="X354" s="42">
        <v>1.44</v>
      </c>
      <c r="Y354" s="34">
        <v>7.7868852459016482</v>
      </c>
    </row>
    <row r="355" spans="1:25">
      <c r="A355" s="30"/>
      <c r="B355" s="60" t="s">
        <v>547</v>
      </c>
      <c r="C355" s="232"/>
      <c r="D355" s="32">
        <v>36.624313999999998</v>
      </c>
      <c r="E355" s="32">
        <v>-118.155467</v>
      </c>
      <c r="F355" s="34">
        <v>1548</v>
      </c>
      <c r="G355" s="34">
        <v>705</v>
      </c>
      <c r="H355" s="40" t="s">
        <v>267</v>
      </c>
      <c r="I355" s="40" t="s">
        <v>164</v>
      </c>
      <c r="J355" s="36">
        <v>3</v>
      </c>
      <c r="K355" s="64" t="s">
        <v>849</v>
      </c>
      <c r="L355" s="34">
        <v>266</v>
      </c>
      <c r="M355" s="34">
        <v>12</v>
      </c>
      <c r="N355" s="56">
        <v>5.1072860000000002</v>
      </c>
      <c r="O355" s="95" t="str">
        <f t="shared" si="9"/>
        <v>Yes</v>
      </c>
      <c r="P355" s="40" t="s">
        <v>192</v>
      </c>
      <c r="Q355" s="40" t="s">
        <v>484</v>
      </c>
      <c r="R355" s="34">
        <v>1010000</v>
      </c>
      <c r="S355" s="34">
        <v>48300</v>
      </c>
      <c r="T355" s="40" t="s">
        <v>131</v>
      </c>
      <c r="U355" s="42">
        <v>8.8000000000000007</v>
      </c>
      <c r="V355" s="42">
        <v>1.2</v>
      </c>
      <c r="W355" s="42">
        <v>9.34</v>
      </c>
      <c r="X355" s="42">
        <v>0.88</v>
      </c>
      <c r="Y355" s="34">
        <v>6.136363636363626</v>
      </c>
    </row>
    <row r="356" spans="1:25">
      <c r="A356" s="30"/>
      <c r="B356" s="60" t="s">
        <v>548</v>
      </c>
      <c r="C356" s="232"/>
      <c r="D356" s="32">
        <v>36.634400999999997</v>
      </c>
      <c r="E356" s="32">
        <v>-118.124101</v>
      </c>
      <c r="F356" s="34">
        <v>1480</v>
      </c>
      <c r="G356" s="34">
        <v>633</v>
      </c>
      <c r="H356" s="40" t="s">
        <v>267</v>
      </c>
      <c r="I356" s="40" t="s">
        <v>164</v>
      </c>
      <c r="J356" s="36">
        <v>3</v>
      </c>
      <c r="K356" s="64" t="s">
        <v>848</v>
      </c>
      <c r="L356" s="34">
        <v>243</v>
      </c>
      <c r="M356" s="34">
        <v>12</v>
      </c>
      <c r="N356" s="56">
        <v>5.1072860000000002</v>
      </c>
      <c r="O356" s="95" t="str">
        <f t="shared" ref="O356:O365" si="10">IF(N356&gt;2, "Yes", "No")</f>
        <v>Yes</v>
      </c>
      <c r="P356" s="40" t="s">
        <v>192</v>
      </c>
      <c r="Q356" s="40" t="s">
        <v>484</v>
      </c>
      <c r="R356" s="34">
        <v>5390000</v>
      </c>
      <c r="S356" s="34">
        <v>145000</v>
      </c>
      <c r="T356" s="40" t="s">
        <v>131</v>
      </c>
      <c r="U356" s="42">
        <v>1.4</v>
      </c>
      <c r="V356" s="42">
        <v>0.2</v>
      </c>
      <c r="W356" s="42">
        <v>1.37</v>
      </c>
      <c r="X356" s="42">
        <v>0.15</v>
      </c>
      <c r="Y356" s="34">
        <v>-2.142857142857129</v>
      </c>
    </row>
    <row r="357" spans="1:25">
      <c r="A357" s="30"/>
      <c r="B357" s="60" t="s">
        <v>549</v>
      </c>
      <c r="C357" s="232"/>
      <c r="D357" s="32">
        <v>36.634031999999998</v>
      </c>
      <c r="E357" s="32">
        <v>-118.12539099999999</v>
      </c>
      <c r="F357" s="34">
        <v>1468</v>
      </c>
      <c r="G357" s="34">
        <v>633</v>
      </c>
      <c r="H357" s="40" t="s">
        <v>267</v>
      </c>
      <c r="I357" s="40" t="s">
        <v>164</v>
      </c>
      <c r="J357" s="36">
        <v>1</v>
      </c>
      <c r="K357" s="64" t="s">
        <v>850</v>
      </c>
      <c r="L357" s="34">
        <v>231</v>
      </c>
      <c r="M357" s="34">
        <v>12</v>
      </c>
      <c r="N357" s="56">
        <v>5.1072860000000002</v>
      </c>
      <c r="O357" s="95" t="str">
        <f t="shared" si="10"/>
        <v>Yes</v>
      </c>
      <c r="P357" s="40" t="s">
        <v>192</v>
      </c>
      <c r="Q357" s="40" t="s">
        <v>484</v>
      </c>
      <c r="R357" s="34">
        <v>936000</v>
      </c>
      <c r="S357" s="34">
        <v>39800</v>
      </c>
      <c r="T357" s="40" t="s">
        <v>131</v>
      </c>
      <c r="U357" s="42">
        <v>9.8000000000000007</v>
      </c>
      <c r="V357" s="42">
        <v>1.3</v>
      </c>
      <c r="W357" s="42">
        <v>10.31</v>
      </c>
      <c r="X357" s="42">
        <v>0.94</v>
      </c>
      <c r="Y357" s="34">
        <v>5.2040816326530583</v>
      </c>
    </row>
    <row r="358" spans="1:25">
      <c r="A358" s="30"/>
      <c r="B358" s="60" t="s">
        <v>550</v>
      </c>
      <c r="C358" s="232"/>
      <c r="D358" s="32">
        <v>36.63364</v>
      </c>
      <c r="E358" s="32">
        <v>-118.126751</v>
      </c>
      <c r="F358" s="34">
        <v>1462</v>
      </c>
      <c r="G358" s="34">
        <v>633</v>
      </c>
      <c r="H358" s="40" t="s">
        <v>267</v>
      </c>
      <c r="I358" s="40" t="s">
        <v>164</v>
      </c>
      <c r="J358" s="36">
        <v>1</v>
      </c>
      <c r="K358" s="64" t="s">
        <v>850</v>
      </c>
      <c r="L358" s="34">
        <v>231</v>
      </c>
      <c r="M358" s="34">
        <v>12</v>
      </c>
      <c r="N358" s="56">
        <v>5.1072860000000002</v>
      </c>
      <c r="O358" s="95" t="str">
        <f t="shared" si="10"/>
        <v>Yes</v>
      </c>
      <c r="P358" s="40" t="s">
        <v>192</v>
      </c>
      <c r="Q358" s="40" t="s">
        <v>484</v>
      </c>
      <c r="R358" s="34">
        <v>1070000</v>
      </c>
      <c r="S358" s="34">
        <v>43300</v>
      </c>
      <c r="T358" s="40" t="s">
        <v>131</v>
      </c>
      <c r="U358" s="42">
        <v>8.5</v>
      </c>
      <c r="V358" s="42">
        <v>1.1000000000000001</v>
      </c>
      <c r="W358" s="42">
        <v>8.92</v>
      </c>
      <c r="X358" s="42">
        <v>0.81</v>
      </c>
      <c r="Y358" s="34">
        <v>4.9411764705882346</v>
      </c>
    </row>
    <row r="359" spans="1:25">
      <c r="A359" s="30"/>
      <c r="B359" s="60" t="s">
        <v>551</v>
      </c>
      <c r="C359" s="232"/>
      <c r="D359" s="32">
        <v>36.634999999999998</v>
      </c>
      <c r="E359" s="32">
        <v>-118.12287999999999</v>
      </c>
      <c r="F359" s="34">
        <v>1489</v>
      </c>
      <c r="G359" s="34">
        <v>633</v>
      </c>
      <c r="H359" s="40" t="s">
        <v>267</v>
      </c>
      <c r="I359" s="40" t="s">
        <v>164</v>
      </c>
      <c r="J359" s="36">
        <v>1</v>
      </c>
      <c r="K359" s="64" t="s">
        <v>850</v>
      </c>
      <c r="L359" s="34">
        <v>243</v>
      </c>
      <c r="M359" s="34">
        <v>12</v>
      </c>
      <c r="N359" s="56">
        <v>5.1072860000000002</v>
      </c>
      <c r="O359" s="95" t="str">
        <f t="shared" si="10"/>
        <v>Yes</v>
      </c>
      <c r="P359" s="40" t="s">
        <v>192</v>
      </c>
      <c r="Q359" s="40" t="s">
        <v>484</v>
      </c>
      <c r="R359" s="34">
        <v>450000</v>
      </c>
      <c r="S359" s="34">
        <v>26700</v>
      </c>
      <c r="T359" s="40" t="s">
        <v>131</v>
      </c>
      <c r="U359" s="42">
        <v>20.399999999999999</v>
      </c>
      <c r="V359" s="42">
        <v>2.9</v>
      </c>
      <c r="W359" s="42">
        <v>22.45</v>
      </c>
      <c r="X359" s="42">
        <v>2.1800000000000002</v>
      </c>
      <c r="Y359" s="34">
        <v>10.049019607843142</v>
      </c>
    </row>
    <row r="360" spans="1:25">
      <c r="A360" s="30"/>
      <c r="B360" s="60" t="s">
        <v>552</v>
      </c>
      <c r="C360" s="232"/>
      <c r="D360" s="32">
        <v>36.625737999999998</v>
      </c>
      <c r="E360" s="32">
        <v>-118.121751</v>
      </c>
      <c r="F360" s="34">
        <v>1446</v>
      </c>
      <c r="G360" s="34">
        <v>633</v>
      </c>
      <c r="H360" s="40" t="s">
        <v>267</v>
      </c>
      <c r="I360" s="40" t="s">
        <v>164</v>
      </c>
      <c r="J360" s="36">
        <v>1.5</v>
      </c>
      <c r="K360" s="64" t="s">
        <v>850</v>
      </c>
      <c r="L360" s="34">
        <v>233</v>
      </c>
      <c r="M360" s="34">
        <v>12</v>
      </c>
      <c r="N360" s="56">
        <v>5.1072860000000002</v>
      </c>
      <c r="O360" s="95" t="str">
        <f t="shared" si="10"/>
        <v>Yes</v>
      </c>
      <c r="P360" s="40" t="s">
        <v>192</v>
      </c>
      <c r="Q360" s="40" t="s">
        <v>484</v>
      </c>
      <c r="R360" s="34">
        <v>1440000</v>
      </c>
      <c r="S360" s="34">
        <v>45200</v>
      </c>
      <c r="T360" s="40" t="s">
        <v>131</v>
      </c>
      <c r="U360" s="42">
        <v>6.2</v>
      </c>
      <c r="V360" s="42">
        <v>0.8</v>
      </c>
      <c r="W360" s="42">
        <v>6.43</v>
      </c>
      <c r="X360" s="42">
        <v>0.56999999999999995</v>
      </c>
      <c r="Y360" s="34">
        <v>3.709677419354831</v>
      </c>
    </row>
    <row r="361" spans="1:25">
      <c r="A361" s="30"/>
      <c r="B361" s="60" t="s">
        <v>553</v>
      </c>
      <c r="C361" s="232"/>
      <c r="D361" s="32">
        <v>36.626198000000002</v>
      </c>
      <c r="E361" s="32">
        <v>-118.120392</v>
      </c>
      <c r="F361" s="34">
        <v>1450</v>
      </c>
      <c r="G361" s="34">
        <v>633</v>
      </c>
      <c r="H361" s="40" t="s">
        <v>267</v>
      </c>
      <c r="I361" s="40" t="s">
        <v>164</v>
      </c>
      <c r="J361" s="36">
        <v>1</v>
      </c>
      <c r="K361" s="64" t="s">
        <v>850</v>
      </c>
      <c r="L361" s="34">
        <v>233</v>
      </c>
      <c r="M361" s="34">
        <v>12</v>
      </c>
      <c r="N361" s="56">
        <v>5.1072860000000002</v>
      </c>
      <c r="O361" s="95" t="str">
        <f t="shared" si="10"/>
        <v>Yes</v>
      </c>
      <c r="P361" s="40" t="s">
        <v>192</v>
      </c>
      <c r="Q361" s="40" t="s">
        <v>484</v>
      </c>
      <c r="R361" s="34">
        <v>1150000</v>
      </c>
      <c r="S361" s="34">
        <v>84700</v>
      </c>
      <c r="T361" s="40" t="s">
        <v>131</v>
      </c>
      <c r="U361" s="42">
        <v>8</v>
      </c>
      <c r="V361" s="42">
        <v>1.2</v>
      </c>
      <c r="W361" s="42">
        <v>8.25</v>
      </c>
      <c r="X361" s="42">
        <v>0.93</v>
      </c>
      <c r="Y361" s="34">
        <v>3.125</v>
      </c>
    </row>
    <row r="362" spans="1:25">
      <c r="A362" s="30"/>
      <c r="B362" s="60" t="s">
        <v>554</v>
      </c>
      <c r="C362" s="232"/>
      <c r="D362" s="32">
        <v>36.626797000000003</v>
      </c>
      <c r="E362" s="32">
        <v>-118.11972400000001</v>
      </c>
      <c r="F362" s="34">
        <v>1457</v>
      </c>
      <c r="G362" s="34">
        <v>633</v>
      </c>
      <c r="H362" s="40" t="s">
        <v>267</v>
      </c>
      <c r="I362" s="40" t="s">
        <v>164</v>
      </c>
      <c r="J362" s="36">
        <v>4</v>
      </c>
      <c r="K362" s="64" t="s">
        <v>849</v>
      </c>
      <c r="L362" s="34">
        <v>233</v>
      </c>
      <c r="M362" s="34">
        <v>12</v>
      </c>
      <c r="N362" s="56">
        <v>5.1072860000000002</v>
      </c>
      <c r="O362" s="95" t="str">
        <f t="shared" si="10"/>
        <v>Yes</v>
      </c>
      <c r="P362" s="40" t="s">
        <v>192</v>
      </c>
      <c r="Q362" s="40" t="s">
        <v>484</v>
      </c>
      <c r="R362" s="34">
        <v>1100000</v>
      </c>
      <c r="S362" s="34">
        <v>54800</v>
      </c>
      <c r="T362" s="40" t="s">
        <v>131</v>
      </c>
      <c r="U362" s="42">
        <v>7.9</v>
      </c>
      <c r="V362" s="42">
        <v>1.1000000000000001</v>
      </c>
      <c r="W362" s="42">
        <v>8.4499999999999993</v>
      </c>
      <c r="X362" s="42">
        <v>0.81</v>
      </c>
      <c r="Y362" s="34">
        <v>6.9620253164556818</v>
      </c>
    </row>
    <row r="363" spans="1:25">
      <c r="A363" s="30"/>
      <c r="B363" s="60" t="s">
        <v>555</v>
      </c>
      <c r="C363" s="232"/>
      <c r="D363" s="32">
        <v>36.627512000000003</v>
      </c>
      <c r="E363" s="32">
        <v>118.11917099999999</v>
      </c>
      <c r="F363" s="34">
        <v>1456</v>
      </c>
      <c r="G363" s="34">
        <v>633</v>
      </c>
      <c r="H363" s="40" t="s">
        <v>267</v>
      </c>
      <c r="I363" s="40" t="s">
        <v>164</v>
      </c>
      <c r="J363" s="36">
        <v>1</v>
      </c>
      <c r="K363" s="64" t="s">
        <v>850</v>
      </c>
      <c r="L363" s="34">
        <v>233</v>
      </c>
      <c r="M363" s="34">
        <v>12</v>
      </c>
      <c r="N363" s="56">
        <v>5.1072860000000002</v>
      </c>
      <c r="O363" s="95" t="str">
        <f t="shared" si="10"/>
        <v>Yes</v>
      </c>
      <c r="P363" s="40" t="s">
        <v>192</v>
      </c>
      <c r="Q363" s="40" t="s">
        <v>484</v>
      </c>
      <c r="R363" s="34">
        <v>627000</v>
      </c>
      <c r="S363" s="34">
        <v>32800</v>
      </c>
      <c r="T363" s="40" t="s">
        <v>131</v>
      </c>
      <c r="U363" s="42">
        <v>14.8</v>
      </c>
      <c r="V363" s="42">
        <v>2</v>
      </c>
      <c r="W363" s="42">
        <v>15.81</v>
      </c>
      <c r="X363" s="42">
        <v>1.49</v>
      </c>
      <c r="Y363" s="34">
        <v>6.8243243243243228</v>
      </c>
    </row>
    <row r="364" spans="1:25">
      <c r="A364" s="30"/>
      <c r="B364" s="60" t="s">
        <v>556</v>
      </c>
      <c r="C364" s="232"/>
      <c r="D364" s="32">
        <v>36.614130000000003</v>
      </c>
      <c r="E364" s="32">
        <v>-118.12047800000001</v>
      </c>
      <c r="F364" s="34">
        <v>1413</v>
      </c>
      <c r="G364" s="34">
        <v>633</v>
      </c>
      <c r="H364" s="40" t="s">
        <v>267</v>
      </c>
      <c r="I364" s="40" t="s">
        <v>164</v>
      </c>
      <c r="J364" s="36">
        <v>3</v>
      </c>
      <c r="K364" s="64" t="s">
        <v>849</v>
      </c>
      <c r="L364" s="34">
        <v>224</v>
      </c>
      <c r="M364" s="34">
        <v>13</v>
      </c>
      <c r="N364" s="56">
        <v>5.1072860000000002</v>
      </c>
      <c r="O364" s="95" t="str">
        <f t="shared" si="10"/>
        <v>Yes</v>
      </c>
      <c r="P364" s="40" t="s">
        <v>192</v>
      </c>
      <c r="Q364" s="40" t="s">
        <v>484</v>
      </c>
      <c r="R364" s="34">
        <v>1000000</v>
      </c>
      <c r="S364" s="34">
        <v>60400</v>
      </c>
      <c r="T364" s="40" t="s">
        <v>131</v>
      </c>
      <c r="U364" s="42">
        <v>8.6999999999999993</v>
      </c>
      <c r="V364" s="42">
        <v>1.3</v>
      </c>
      <c r="W364" s="42">
        <v>9.4499999999999993</v>
      </c>
      <c r="X364" s="42">
        <v>0.97</v>
      </c>
      <c r="Y364" s="34">
        <v>8.6206896551724146</v>
      </c>
    </row>
    <row r="365" spans="1:25">
      <c r="A365" s="236" t="s">
        <v>2206</v>
      </c>
      <c r="B365" s="60" t="s">
        <v>557</v>
      </c>
      <c r="C365" s="232"/>
      <c r="D365" s="32">
        <v>36.608356000000001</v>
      </c>
      <c r="E365" s="32">
        <v>-118.12666900000001</v>
      </c>
      <c r="F365" s="34">
        <v>1425</v>
      </c>
      <c r="G365" s="34">
        <v>655</v>
      </c>
      <c r="H365" s="40" t="s">
        <v>267</v>
      </c>
      <c r="I365" s="40" t="s">
        <v>164</v>
      </c>
      <c r="J365" s="36">
        <v>2.5</v>
      </c>
      <c r="K365" s="64" t="s">
        <v>849</v>
      </c>
      <c r="L365" s="34">
        <v>232</v>
      </c>
      <c r="M365" s="34">
        <v>13</v>
      </c>
      <c r="N365" s="56">
        <v>5.1072860000000002</v>
      </c>
      <c r="O365" s="95" t="str">
        <f t="shared" si="10"/>
        <v>Yes</v>
      </c>
      <c r="P365" s="40" t="s">
        <v>192</v>
      </c>
      <c r="Q365" s="40" t="s">
        <v>484</v>
      </c>
      <c r="R365" s="34">
        <v>1400000</v>
      </c>
      <c r="S365" s="34">
        <v>60100</v>
      </c>
      <c r="T365" s="40" t="s">
        <v>131</v>
      </c>
      <c r="U365" s="42">
        <v>6.2</v>
      </c>
      <c r="V365" s="42">
        <v>0.9</v>
      </c>
      <c r="W365" s="42">
        <v>6.57</v>
      </c>
      <c r="X365" s="42">
        <v>0.62</v>
      </c>
      <c r="Y365" s="34">
        <v>5.9677419354838719</v>
      </c>
    </row>
    <row r="366" spans="1:25">
      <c r="A366" s="237"/>
      <c r="B366" s="68" t="s">
        <v>558</v>
      </c>
      <c r="C366" s="40" t="s">
        <v>97</v>
      </c>
      <c r="D366" s="61">
        <v>-76.7</v>
      </c>
      <c r="E366" s="32">
        <v>150.52000000000001</v>
      </c>
      <c r="F366" s="34">
        <v>2050</v>
      </c>
      <c r="G366" s="34">
        <v>28</v>
      </c>
      <c r="H366" s="40" t="s">
        <v>190</v>
      </c>
      <c r="I366" s="40" t="s">
        <v>191</v>
      </c>
      <c r="J366" s="36">
        <v>3</v>
      </c>
      <c r="K366" s="64" t="s">
        <v>827</v>
      </c>
      <c r="L366" s="34">
        <v>50</v>
      </c>
      <c r="M366" s="34">
        <v>-43</v>
      </c>
      <c r="N366" s="56"/>
      <c r="O366" s="95"/>
      <c r="P366" s="40" t="s">
        <v>504</v>
      </c>
      <c r="Q366" s="40" t="s">
        <v>559</v>
      </c>
      <c r="R366" s="34">
        <v>45000000</v>
      </c>
      <c r="S366" s="34">
        <v>1800000</v>
      </c>
      <c r="T366" s="40" t="s">
        <v>131</v>
      </c>
      <c r="U366" s="42">
        <v>0.17</v>
      </c>
      <c r="V366" s="42">
        <v>0.12</v>
      </c>
      <c r="W366" s="42">
        <v>0.19</v>
      </c>
      <c r="X366" s="42">
        <v>0.05</v>
      </c>
      <c r="Y366" s="62">
        <v>11.764705882352935</v>
      </c>
    </row>
    <row r="367" spans="1:25">
      <c r="A367" s="30"/>
      <c r="B367" s="68" t="s">
        <v>560</v>
      </c>
      <c r="C367" s="232" t="s">
        <v>98</v>
      </c>
      <c r="D367" s="32">
        <v>33.200000000000003</v>
      </c>
      <c r="E367" s="32">
        <v>-116.45</v>
      </c>
      <c r="F367" s="34">
        <v>1140</v>
      </c>
      <c r="G367" s="34">
        <v>1182</v>
      </c>
      <c r="H367" s="40" t="s">
        <v>561</v>
      </c>
      <c r="I367" s="40" t="s">
        <v>164</v>
      </c>
      <c r="J367" s="36">
        <v>3</v>
      </c>
      <c r="K367" s="64" t="s">
        <v>828</v>
      </c>
      <c r="L367" s="34">
        <v>417</v>
      </c>
      <c r="M367" s="34">
        <v>14</v>
      </c>
      <c r="N367" s="56">
        <v>1.6530689999999999</v>
      </c>
      <c r="O367" s="95" t="str">
        <f>IF(N367&gt;2, "Yes", "No")</f>
        <v>No</v>
      </c>
      <c r="P367" s="40" t="s">
        <v>322</v>
      </c>
      <c r="Q367" s="40" t="s">
        <v>323</v>
      </c>
      <c r="R367" s="34">
        <v>290000</v>
      </c>
      <c r="S367" s="34">
        <v>60000</v>
      </c>
      <c r="T367" s="40" t="s">
        <v>131</v>
      </c>
      <c r="U367" s="42">
        <v>28</v>
      </c>
      <c r="V367" s="42">
        <v>8.4</v>
      </c>
      <c r="W367" s="42">
        <v>26.39</v>
      </c>
      <c r="X367" s="42">
        <v>6.2</v>
      </c>
      <c r="Y367" s="62">
        <v>-5.7499999999999982</v>
      </c>
    </row>
    <row r="368" spans="1:25">
      <c r="A368" s="236" t="s">
        <v>2207</v>
      </c>
      <c r="B368" s="68" t="s">
        <v>562</v>
      </c>
      <c r="C368" s="232"/>
      <c r="D368" s="32">
        <v>33.200000000000003</v>
      </c>
      <c r="E368" s="32">
        <v>-116.45</v>
      </c>
      <c r="F368" s="34">
        <v>1200</v>
      </c>
      <c r="G368" s="34">
        <v>1182</v>
      </c>
      <c r="H368" s="40" t="s">
        <v>561</v>
      </c>
      <c r="I368" s="40" t="s">
        <v>164</v>
      </c>
      <c r="J368" s="36">
        <v>3</v>
      </c>
      <c r="K368" s="64" t="s">
        <v>828</v>
      </c>
      <c r="L368" s="34">
        <v>417</v>
      </c>
      <c r="M368" s="34">
        <v>14</v>
      </c>
      <c r="N368" s="56">
        <v>1.6530689999999999</v>
      </c>
      <c r="O368" s="95" t="str">
        <f>IF(N368&gt;2, "Yes", "No")</f>
        <v>No</v>
      </c>
      <c r="P368" s="40" t="s">
        <v>322</v>
      </c>
      <c r="Q368" s="40" t="s">
        <v>323</v>
      </c>
      <c r="R368" s="34">
        <v>497000</v>
      </c>
      <c r="S368" s="34">
        <v>50000</v>
      </c>
      <c r="T368" s="40" t="s">
        <v>131</v>
      </c>
      <c r="U368" s="42">
        <v>17</v>
      </c>
      <c r="V368" s="42">
        <v>5.0999999999999996</v>
      </c>
      <c r="W368" s="42">
        <v>15.43</v>
      </c>
      <c r="X368" s="42">
        <v>2.0099999999999998</v>
      </c>
      <c r="Y368" s="62">
        <v>-9.2352941176470615</v>
      </c>
    </row>
    <row r="369" spans="1:25">
      <c r="A369" s="237"/>
      <c r="B369" s="68" t="s">
        <v>563</v>
      </c>
      <c r="C369" s="232" t="s">
        <v>97</v>
      </c>
      <c r="D369" s="61">
        <v>-76.7</v>
      </c>
      <c r="E369" s="32">
        <v>159.4</v>
      </c>
      <c r="F369" s="34">
        <v>2085</v>
      </c>
      <c r="G369" s="34">
        <v>28</v>
      </c>
      <c r="H369" s="40" t="s">
        <v>564</v>
      </c>
      <c r="I369" s="40" t="s">
        <v>200</v>
      </c>
      <c r="J369" s="36">
        <v>3</v>
      </c>
      <c r="K369" s="64" t="s">
        <v>829</v>
      </c>
      <c r="L369" s="34">
        <v>200</v>
      </c>
      <c r="M369" s="34">
        <v>-28</v>
      </c>
      <c r="N369" s="56"/>
      <c r="O369" s="95"/>
      <c r="P369" s="40" t="s">
        <v>504</v>
      </c>
      <c r="Q369" s="40" t="s">
        <v>559</v>
      </c>
      <c r="R369" s="34">
        <v>37210000</v>
      </c>
      <c r="S369" s="34">
        <v>2310000</v>
      </c>
      <c r="T369" s="35" t="s">
        <v>131</v>
      </c>
      <c r="U369" s="42">
        <v>0.24</v>
      </c>
      <c r="V369" s="42">
        <v>0.02</v>
      </c>
      <c r="W369" s="42">
        <v>0.31</v>
      </c>
      <c r="X369" s="42">
        <v>0.06</v>
      </c>
      <c r="Y369" s="62">
        <v>29.166666666666668</v>
      </c>
    </row>
    <row r="370" spans="1:25">
      <c r="A370" s="30"/>
      <c r="B370" s="68" t="s">
        <v>565</v>
      </c>
      <c r="C370" s="232"/>
      <c r="D370" s="61">
        <v>-76.7</v>
      </c>
      <c r="E370" s="32">
        <v>159.4</v>
      </c>
      <c r="F370" s="34">
        <v>1955</v>
      </c>
      <c r="G370" s="34">
        <v>28</v>
      </c>
      <c r="H370" s="40" t="s">
        <v>564</v>
      </c>
      <c r="I370" s="40" t="s">
        <v>200</v>
      </c>
      <c r="J370" s="36">
        <v>3</v>
      </c>
      <c r="K370" s="64" t="s">
        <v>855</v>
      </c>
      <c r="L370" s="34">
        <v>200</v>
      </c>
      <c r="M370" s="34">
        <v>-28</v>
      </c>
      <c r="N370" s="56"/>
      <c r="O370" s="95"/>
      <c r="P370" s="40" t="s">
        <v>504</v>
      </c>
      <c r="Q370" s="40" t="s">
        <v>559</v>
      </c>
      <c r="R370" s="34">
        <v>10720000</v>
      </c>
      <c r="S370" s="34">
        <v>720000</v>
      </c>
      <c r="T370" s="35" t="s">
        <v>131</v>
      </c>
      <c r="U370" s="42">
        <v>1.31</v>
      </c>
      <c r="V370" s="42">
        <v>7.0000000000000007E-2</v>
      </c>
      <c r="W370" s="42">
        <v>1.66</v>
      </c>
      <c r="X370" s="42">
        <v>0.21</v>
      </c>
      <c r="Y370" s="62">
        <v>26.717557251908385</v>
      </c>
    </row>
    <row r="371" spans="1:25">
      <c r="A371" s="30"/>
      <c r="B371" s="68" t="s">
        <v>566</v>
      </c>
      <c r="C371" s="232"/>
      <c r="D371" s="61">
        <v>-76.7</v>
      </c>
      <c r="E371" s="32">
        <v>159.5</v>
      </c>
      <c r="F371" s="34">
        <v>2150</v>
      </c>
      <c r="G371" s="34">
        <v>101</v>
      </c>
      <c r="H371" s="40" t="s">
        <v>564</v>
      </c>
      <c r="I371" s="40" t="s">
        <v>200</v>
      </c>
      <c r="J371" s="36">
        <v>3</v>
      </c>
      <c r="K371" s="64" t="s">
        <v>835</v>
      </c>
      <c r="L371" s="34">
        <v>200</v>
      </c>
      <c r="M371" s="34">
        <v>-28</v>
      </c>
      <c r="N371" s="56"/>
      <c r="O371" s="95"/>
      <c r="P371" s="40" t="s">
        <v>504</v>
      </c>
      <c r="Q371" s="40" t="s">
        <v>559</v>
      </c>
      <c r="R371" s="34">
        <v>26270000</v>
      </c>
      <c r="S371" s="34">
        <v>1920000</v>
      </c>
      <c r="T371" s="35" t="s">
        <v>131</v>
      </c>
      <c r="U371" s="42">
        <v>0.51</v>
      </c>
      <c r="V371" s="42">
        <v>7.0000000000000007E-2</v>
      </c>
      <c r="W371" s="42">
        <v>0.6</v>
      </c>
      <c r="X371" s="42">
        <v>0.1</v>
      </c>
      <c r="Y371" s="62">
        <v>17.647058823529406</v>
      </c>
    </row>
    <row r="372" spans="1:25">
      <c r="A372" s="30"/>
      <c r="B372" s="68" t="s">
        <v>567</v>
      </c>
      <c r="C372" s="232"/>
      <c r="D372" s="61">
        <v>-76.7</v>
      </c>
      <c r="E372" s="32">
        <v>159.6</v>
      </c>
      <c r="F372" s="34">
        <v>1807</v>
      </c>
      <c r="G372" s="34">
        <v>193</v>
      </c>
      <c r="H372" s="40" t="s">
        <v>564</v>
      </c>
      <c r="I372" s="40" t="s">
        <v>200</v>
      </c>
      <c r="J372" s="36">
        <v>3</v>
      </c>
      <c r="K372" s="64" t="s">
        <v>836</v>
      </c>
      <c r="L372" s="34">
        <v>200</v>
      </c>
      <c r="M372" s="34">
        <v>-28</v>
      </c>
      <c r="N372" s="56"/>
      <c r="O372" s="95"/>
      <c r="P372" s="40" t="s">
        <v>504</v>
      </c>
      <c r="Q372" s="40" t="s">
        <v>559</v>
      </c>
      <c r="R372" s="34">
        <v>26610000</v>
      </c>
      <c r="S372" s="34">
        <v>1340000</v>
      </c>
      <c r="T372" s="35" t="s">
        <v>131</v>
      </c>
      <c r="U372" s="42">
        <v>0.32</v>
      </c>
      <c r="V372" s="42">
        <v>0.04</v>
      </c>
      <c r="W372" s="42">
        <v>0.4</v>
      </c>
      <c r="X372" s="42">
        <v>7.0000000000000007E-2</v>
      </c>
      <c r="Y372" s="62">
        <v>25.000000000000007</v>
      </c>
    </row>
    <row r="373" spans="1:25">
      <c r="A373" s="30"/>
      <c r="B373" s="68" t="s">
        <v>568</v>
      </c>
      <c r="C373" s="232"/>
      <c r="D373" s="61">
        <v>-76.7</v>
      </c>
      <c r="E373" s="32">
        <v>159.6</v>
      </c>
      <c r="F373" s="34">
        <v>1652</v>
      </c>
      <c r="G373" s="34">
        <v>193</v>
      </c>
      <c r="H373" s="40" t="s">
        <v>421</v>
      </c>
      <c r="I373" s="40" t="s">
        <v>200</v>
      </c>
      <c r="J373" s="36">
        <v>3</v>
      </c>
      <c r="K373" s="64" t="s">
        <v>856</v>
      </c>
      <c r="L373" s="34">
        <v>200</v>
      </c>
      <c r="M373" s="34">
        <v>-28</v>
      </c>
      <c r="N373" s="56"/>
      <c r="O373" s="95"/>
      <c r="P373" s="40" t="s">
        <v>504</v>
      </c>
      <c r="Q373" s="40" t="s">
        <v>559</v>
      </c>
      <c r="R373" s="34">
        <v>18630000</v>
      </c>
      <c r="S373" s="34">
        <v>1140000</v>
      </c>
      <c r="T373" s="35" t="s">
        <v>131</v>
      </c>
      <c r="U373" s="42">
        <v>0.63</v>
      </c>
      <c r="V373" s="42">
        <v>0.1</v>
      </c>
      <c r="W373" s="42">
        <v>0.59</v>
      </c>
      <c r="X373" s="42">
        <v>0.09</v>
      </c>
      <c r="Y373" s="62">
        <v>-6.3492063492063542</v>
      </c>
    </row>
    <row r="374" spans="1:25">
      <c r="A374" s="30"/>
      <c r="B374" s="68" t="s">
        <v>569</v>
      </c>
      <c r="C374" s="232"/>
      <c r="D374" s="61">
        <v>-76.7</v>
      </c>
      <c r="E374" s="32">
        <v>159.6</v>
      </c>
      <c r="F374" s="34">
        <v>1625</v>
      </c>
      <c r="G374" s="34">
        <v>193</v>
      </c>
      <c r="H374" s="40" t="s">
        <v>421</v>
      </c>
      <c r="I374" s="40" t="s">
        <v>200</v>
      </c>
      <c r="J374" s="36">
        <v>3</v>
      </c>
      <c r="K374" s="64" t="s">
        <v>856</v>
      </c>
      <c r="L374" s="34">
        <v>200</v>
      </c>
      <c r="M374" s="34">
        <v>-28</v>
      </c>
      <c r="N374" s="56"/>
      <c r="O374" s="95"/>
      <c r="P374" s="40" t="s">
        <v>504</v>
      </c>
      <c r="Q374" s="40" t="s">
        <v>559</v>
      </c>
      <c r="R374" s="34">
        <v>14490000</v>
      </c>
      <c r="S374" s="34">
        <v>900000</v>
      </c>
      <c r="T374" s="35" t="s">
        <v>131</v>
      </c>
      <c r="U374" s="42">
        <v>0.73</v>
      </c>
      <c r="V374" s="42">
        <v>0.14000000000000001</v>
      </c>
      <c r="W374" s="42">
        <v>0.82</v>
      </c>
      <c r="X374" s="42">
        <v>0.12</v>
      </c>
      <c r="Y374" s="62">
        <v>12.328767123287667</v>
      </c>
    </row>
    <row r="375" spans="1:25">
      <c r="A375" s="30"/>
      <c r="B375" s="68" t="s">
        <v>570</v>
      </c>
      <c r="C375" s="232"/>
      <c r="D375" s="61">
        <v>-76.7</v>
      </c>
      <c r="E375" s="32">
        <v>159.6</v>
      </c>
      <c r="F375" s="34">
        <v>1610</v>
      </c>
      <c r="G375" s="34">
        <v>193</v>
      </c>
      <c r="H375" s="40" t="s">
        <v>421</v>
      </c>
      <c r="I375" s="40" t="s">
        <v>200</v>
      </c>
      <c r="J375" s="36">
        <v>3</v>
      </c>
      <c r="K375" s="64" t="s">
        <v>856</v>
      </c>
      <c r="L375" s="34">
        <v>200</v>
      </c>
      <c r="M375" s="34">
        <v>-28</v>
      </c>
      <c r="N375" s="56"/>
      <c r="O375" s="95"/>
      <c r="P375" s="40" t="s">
        <v>504</v>
      </c>
      <c r="Q375" s="40" t="s">
        <v>559</v>
      </c>
      <c r="R375" s="34">
        <v>12710000</v>
      </c>
      <c r="S375" s="34">
        <v>880000</v>
      </c>
      <c r="T375" s="35" t="s">
        <v>131</v>
      </c>
      <c r="U375" s="42">
        <v>0.81</v>
      </c>
      <c r="V375" s="42">
        <v>0.1</v>
      </c>
      <c r="W375" s="42">
        <v>0.97</v>
      </c>
      <c r="X375" s="42">
        <v>0.14000000000000001</v>
      </c>
      <c r="Y375" s="62">
        <v>19.753086419753075</v>
      </c>
    </row>
    <row r="376" spans="1:25">
      <c r="A376" s="30"/>
      <c r="B376" s="68" t="s">
        <v>571</v>
      </c>
      <c r="C376" s="232"/>
      <c r="D376" s="61">
        <v>-76.7</v>
      </c>
      <c r="E376" s="32">
        <v>159.6</v>
      </c>
      <c r="F376" s="34">
        <v>1615</v>
      </c>
      <c r="G376" s="34">
        <v>193</v>
      </c>
      <c r="H376" s="40" t="s">
        <v>421</v>
      </c>
      <c r="I376" s="40" t="s">
        <v>200</v>
      </c>
      <c r="J376" s="36">
        <v>3</v>
      </c>
      <c r="K376" s="64" t="s">
        <v>856</v>
      </c>
      <c r="L376" s="34">
        <v>200</v>
      </c>
      <c r="M376" s="34">
        <v>-28</v>
      </c>
      <c r="N376" s="56"/>
      <c r="O376" s="95"/>
      <c r="P376" s="40" t="s">
        <v>504</v>
      </c>
      <c r="Q376" s="40" t="s">
        <v>559</v>
      </c>
      <c r="R376" s="34">
        <v>11350000</v>
      </c>
      <c r="S376" s="34">
        <v>730000</v>
      </c>
      <c r="T376" s="35" t="s">
        <v>131</v>
      </c>
      <c r="U376" s="42">
        <v>0.85</v>
      </c>
      <c r="V376" s="42">
        <v>0.05</v>
      </c>
      <c r="W376" s="42">
        <v>1.1200000000000001</v>
      </c>
      <c r="X376" s="42">
        <v>0.15</v>
      </c>
      <c r="Y376" s="62">
        <v>31.764705882352956</v>
      </c>
    </row>
    <row r="377" spans="1:25">
      <c r="A377" s="30"/>
      <c r="B377" s="68" t="s">
        <v>572</v>
      </c>
      <c r="C377" s="232"/>
      <c r="D377" s="61">
        <v>-76.7</v>
      </c>
      <c r="E377" s="32">
        <v>159.6</v>
      </c>
      <c r="F377" s="34">
        <v>1645</v>
      </c>
      <c r="G377" s="34">
        <v>193</v>
      </c>
      <c r="H377" s="40" t="s">
        <v>421</v>
      </c>
      <c r="I377" s="40" t="s">
        <v>200</v>
      </c>
      <c r="J377" s="36">
        <v>3</v>
      </c>
      <c r="K377" s="64" t="s">
        <v>856</v>
      </c>
      <c r="L377" s="34">
        <v>200</v>
      </c>
      <c r="M377" s="34">
        <v>-28</v>
      </c>
      <c r="N377" s="56"/>
      <c r="O377" s="95"/>
      <c r="P377" s="40" t="s">
        <v>504</v>
      </c>
      <c r="Q377" s="40" t="s">
        <v>559</v>
      </c>
      <c r="R377" s="34">
        <v>16129999.999999998</v>
      </c>
      <c r="S377" s="34">
        <v>1000000</v>
      </c>
      <c r="T377" s="35" t="s">
        <v>131</v>
      </c>
      <c r="U377" s="42">
        <v>0.49</v>
      </c>
      <c r="V377" s="42">
        <v>0.06</v>
      </c>
      <c r="W377" s="42">
        <v>0.72</v>
      </c>
      <c r="X377" s="42">
        <v>0.11</v>
      </c>
      <c r="Y377" s="62">
        <v>46.938775510204081</v>
      </c>
    </row>
    <row r="378" spans="1:25">
      <c r="A378" s="30"/>
      <c r="B378" s="68" t="s">
        <v>573</v>
      </c>
      <c r="C378" s="40" t="s">
        <v>99</v>
      </c>
      <c r="D378" s="61">
        <v>-76.3</v>
      </c>
      <c r="E378" s="32">
        <v>159.30000000000001</v>
      </c>
      <c r="F378" s="34">
        <v>2010</v>
      </c>
      <c r="G378" s="34">
        <v>61</v>
      </c>
      <c r="H378" s="40" t="s">
        <v>421</v>
      </c>
      <c r="I378" s="40" t="s">
        <v>200</v>
      </c>
      <c r="J378" s="36">
        <v>3</v>
      </c>
      <c r="K378" s="64" t="s">
        <v>839</v>
      </c>
      <c r="L378" s="34">
        <v>400</v>
      </c>
      <c r="M378" s="34">
        <v>-28</v>
      </c>
      <c r="N378" s="56"/>
      <c r="O378" s="95"/>
      <c r="P378" s="40" t="s">
        <v>504</v>
      </c>
      <c r="Q378" s="40" t="s">
        <v>559</v>
      </c>
      <c r="R378" s="34">
        <v>5950000</v>
      </c>
      <c r="S378" s="34">
        <v>400000</v>
      </c>
      <c r="T378" s="35" t="s">
        <v>131</v>
      </c>
      <c r="U378" s="42">
        <v>2.5299999999999998</v>
      </c>
      <c r="V378" s="42">
        <v>0.1</v>
      </c>
      <c r="W378" s="42">
        <v>3.4</v>
      </c>
      <c r="X378" s="42">
        <v>0.4</v>
      </c>
      <c r="Y378" s="62">
        <v>34.387351778656132</v>
      </c>
    </row>
    <row r="379" spans="1:25">
      <c r="A379" s="30"/>
      <c r="B379" s="68" t="s">
        <v>574</v>
      </c>
      <c r="C379" s="232" t="s">
        <v>100</v>
      </c>
      <c r="D379" s="61">
        <v>-71.900000000000006</v>
      </c>
      <c r="E379" s="32">
        <v>25.2</v>
      </c>
      <c r="F379" s="34">
        <v>2120</v>
      </c>
      <c r="G379" s="34">
        <v>619</v>
      </c>
      <c r="H379" s="40" t="s">
        <v>575</v>
      </c>
      <c r="I379" s="40" t="s">
        <v>191</v>
      </c>
      <c r="J379" s="36">
        <v>3</v>
      </c>
      <c r="K379" s="64" t="s">
        <v>825</v>
      </c>
      <c r="L379" s="34">
        <v>300</v>
      </c>
      <c r="M379" s="34">
        <v>-13</v>
      </c>
      <c r="N379" s="56"/>
      <c r="O379" s="95"/>
      <c r="P379" s="40" t="s">
        <v>504</v>
      </c>
      <c r="Q379" s="40" t="s">
        <v>559</v>
      </c>
      <c r="R379" s="34">
        <v>34470000</v>
      </c>
      <c r="S379" s="34">
        <v>860000</v>
      </c>
      <c r="T379" s="35" t="s">
        <v>131</v>
      </c>
      <c r="U379" s="42">
        <v>0.28000000000000003</v>
      </c>
      <c r="V379" s="42">
        <v>0.01</v>
      </c>
      <c r="W379" s="42">
        <v>0.37</v>
      </c>
      <c r="X379" s="42">
        <v>0.06</v>
      </c>
      <c r="Y379" s="62">
        <v>32.142857142857132</v>
      </c>
    </row>
    <row r="380" spans="1:25">
      <c r="A380" s="30"/>
      <c r="B380" s="68" t="s">
        <v>576</v>
      </c>
      <c r="C380" s="232"/>
      <c r="D380" s="61">
        <v>-72</v>
      </c>
      <c r="E380" s="32">
        <v>25.2</v>
      </c>
      <c r="F380" s="34">
        <v>1410</v>
      </c>
      <c r="G380" s="34">
        <v>501</v>
      </c>
      <c r="H380" s="40" t="s">
        <v>575</v>
      </c>
      <c r="I380" s="40" t="s">
        <v>191</v>
      </c>
      <c r="J380" s="36">
        <v>3</v>
      </c>
      <c r="K380" s="64" t="s">
        <v>826</v>
      </c>
      <c r="L380" s="34">
        <v>300</v>
      </c>
      <c r="M380" s="34">
        <v>-13</v>
      </c>
      <c r="N380" s="56"/>
      <c r="O380" s="95"/>
      <c r="P380" s="40" t="s">
        <v>504</v>
      </c>
      <c r="Q380" s="40" t="s">
        <v>559</v>
      </c>
      <c r="R380" s="34">
        <v>3140000</v>
      </c>
      <c r="S380" s="34">
        <v>90000</v>
      </c>
      <c r="T380" s="35" t="s">
        <v>131</v>
      </c>
      <c r="U380" s="42">
        <v>3.39</v>
      </c>
      <c r="V380" s="42">
        <v>0.24</v>
      </c>
      <c r="W380" s="42">
        <v>4.2699999999999996</v>
      </c>
      <c r="X380" s="42">
        <v>0.4</v>
      </c>
      <c r="Y380" s="62">
        <v>25.958702064896737</v>
      </c>
    </row>
    <row r="381" spans="1:25">
      <c r="A381" s="30"/>
      <c r="B381" s="68" t="s">
        <v>577</v>
      </c>
      <c r="C381" s="232"/>
      <c r="D381" s="61">
        <v>-72.099999999999994</v>
      </c>
      <c r="E381" s="32">
        <v>26.2</v>
      </c>
      <c r="F381" s="34">
        <v>1410</v>
      </c>
      <c r="G381" s="34">
        <v>744</v>
      </c>
      <c r="H381" s="40" t="s">
        <v>575</v>
      </c>
      <c r="I381" s="40" t="s">
        <v>191</v>
      </c>
      <c r="J381" s="36">
        <v>3</v>
      </c>
      <c r="K381" s="64" t="s">
        <v>826</v>
      </c>
      <c r="L381" s="34">
        <v>300</v>
      </c>
      <c r="M381" s="34">
        <v>-13</v>
      </c>
      <c r="N381" s="56"/>
      <c r="O381" s="95"/>
      <c r="P381" s="40" t="s">
        <v>504</v>
      </c>
      <c r="Q381" s="40" t="s">
        <v>559</v>
      </c>
      <c r="R381" s="34">
        <v>844000</v>
      </c>
      <c r="S381" s="34">
        <v>30000</v>
      </c>
      <c r="T381" s="35" t="s">
        <v>131</v>
      </c>
      <c r="U381" s="42">
        <v>15.6</v>
      </c>
      <c r="V381" s="42">
        <v>4.2</v>
      </c>
      <c r="W381" s="42">
        <v>17.399999999999999</v>
      </c>
      <c r="X381" s="42">
        <v>1.53</v>
      </c>
      <c r="Y381" s="62">
        <v>11.538461538461533</v>
      </c>
    </row>
    <row r="382" spans="1:25">
      <c r="A382" s="30"/>
      <c r="B382" s="68" t="s">
        <v>578</v>
      </c>
      <c r="C382" s="232"/>
      <c r="D382" s="61">
        <v>-71.8</v>
      </c>
      <c r="E382" s="32">
        <v>25.7</v>
      </c>
      <c r="F382" s="34">
        <v>1180</v>
      </c>
      <c r="G382" s="34">
        <v>116</v>
      </c>
      <c r="H382" s="40" t="s">
        <v>507</v>
      </c>
      <c r="I382" s="40" t="s">
        <v>164</v>
      </c>
      <c r="J382" s="36">
        <v>3</v>
      </c>
      <c r="K382" s="64" t="s">
        <v>826</v>
      </c>
      <c r="L382" s="34">
        <v>300</v>
      </c>
      <c r="M382" s="34">
        <v>-13</v>
      </c>
      <c r="N382" s="56"/>
      <c r="O382" s="95"/>
      <c r="P382" s="40" t="s">
        <v>504</v>
      </c>
      <c r="Q382" s="40" t="s">
        <v>559</v>
      </c>
      <c r="R382" s="34">
        <v>20940000</v>
      </c>
      <c r="S382" s="34">
        <v>610000</v>
      </c>
      <c r="T382" s="35" t="s">
        <v>131</v>
      </c>
      <c r="U382" s="42">
        <v>0.17</v>
      </c>
      <c r="V382" s="42">
        <v>0.04</v>
      </c>
      <c r="W382" s="42">
        <v>0.24</v>
      </c>
      <c r="X382" s="42">
        <v>0.05</v>
      </c>
      <c r="Y382" s="62">
        <v>41.176470588235283</v>
      </c>
    </row>
    <row r="383" spans="1:25">
      <c r="A383" s="30"/>
      <c r="B383" s="68" t="s">
        <v>579</v>
      </c>
      <c r="C383" s="232"/>
      <c r="D383" s="61">
        <v>-71.900000000000006</v>
      </c>
      <c r="E383" s="32">
        <v>25.4</v>
      </c>
      <c r="F383" s="34">
        <v>1470</v>
      </c>
      <c r="G383" s="34">
        <v>219</v>
      </c>
      <c r="H383" s="40" t="s">
        <v>575</v>
      </c>
      <c r="I383" s="40" t="s">
        <v>191</v>
      </c>
      <c r="J383" s="36">
        <v>3</v>
      </c>
      <c r="K383" s="64" t="s">
        <v>826</v>
      </c>
      <c r="L383" s="34">
        <v>300</v>
      </c>
      <c r="M383" s="34">
        <v>-13</v>
      </c>
      <c r="N383" s="56"/>
      <c r="O383" s="95"/>
      <c r="P383" s="40" t="s">
        <v>504</v>
      </c>
      <c r="Q383" s="40" t="s">
        <v>559</v>
      </c>
      <c r="R383" s="34">
        <v>15770000</v>
      </c>
      <c r="S383" s="34">
        <v>600000</v>
      </c>
      <c r="T383" s="35" t="s">
        <v>131</v>
      </c>
      <c r="U383" s="42">
        <v>0.45</v>
      </c>
      <c r="V383" s="42">
        <v>0.02</v>
      </c>
      <c r="W383" s="42">
        <v>0.61</v>
      </c>
      <c r="X383" s="42">
        <v>0.09</v>
      </c>
      <c r="Y383" s="62">
        <v>35.55555555555555</v>
      </c>
    </row>
    <row r="384" spans="1:25">
      <c r="A384" s="30"/>
      <c r="B384" s="68" t="s">
        <v>580</v>
      </c>
      <c r="C384" s="232"/>
      <c r="D384" s="61">
        <v>-72.099999999999994</v>
      </c>
      <c r="E384" s="32">
        <v>25.1</v>
      </c>
      <c r="F384" s="34">
        <v>2650</v>
      </c>
      <c r="G384" s="34">
        <v>870</v>
      </c>
      <c r="H384" s="40" t="s">
        <v>575</v>
      </c>
      <c r="I384" s="40" t="s">
        <v>191</v>
      </c>
      <c r="J384" s="36">
        <v>3</v>
      </c>
      <c r="K384" s="64" t="s">
        <v>826</v>
      </c>
      <c r="L384" s="34">
        <v>300</v>
      </c>
      <c r="M384" s="34">
        <v>-13</v>
      </c>
      <c r="N384" s="56"/>
      <c r="O384" s="95"/>
      <c r="P384" s="40" t="s">
        <v>504</v>
      </c>
      <c r="Q384" s="40" t="s">
        <v>559</v>
      </c>
      <c r="R384" s="34">
        <v>80270000</v>
      </c>
      <c r="S384" s="34">
        <v>1930000</v>
      </c>
      <c r="T384" s="35" t="s">
        <v>131</v>
      </c>
      <c r="U384" s="42">
        <v>0.05</v>
      </c>
      <c r="V384" s="42">
        <v>0.02</v>
      </c>
      <c r="W384" s="42">
        <v>0.11</v>
      </c>
      <c r="X384" s="42">
        <v>0.04</v>
      </c>
      <c r="Y384" s="62">
        <v>120</v>
      </c>
    </row>
    <row r="385" spans="1:25">
      <c r="A385" s="30"/>
      <c r="B385" s="68" t="s">
        <v>581</v>
      </c>
      <c r="C385" s="232"/>
      <c r="D385" s="61">
        <v>-72.2</v>
      </c>
      <c r="E385" s="32">
        <v>25.2</v>
      </c>
      <c r="F385" s="34">
        <v>1700</v>
      </c>
      <c r="G385" s="34">
        <v>444</v>
      </c>
      <c r="H385" s="40" t="s">
        <v>575</v>
      </c>
      <c r="I385" s="40" t="s">
        <v>191</v>
      </c>
      <c r="J385" s="36">
        <v>3</v>
      </c>
      <c r="K385" s="64" t="s">
        <v>826</v>
      </c>
      <c r="L385" s="34">
        <v>300</v>
      </c>
      <c r="M385" s="34">
        <v>-13</v>
      </c>
      <c r="N385" s="56"/>
      <c r="O385" s="95"/>
      <c r="P385" s="40" t="s">
        <v>504</v>
      </c>
      <c r="Q385" s="40" t="s">
        <v>559</v>
      </c>
      <c r="R385" s="34">
        <v>42760000</v>
      </c>
      <c r="S385" s="34">
        <v>1070000</v>
      </c>
      <c r="T385" s="35" t="s">
        <v>131</v>
      </c>
      <c r="U385" s="42">
        <v>0.06</v>
      </c>
      <c r="V385" s="42">
        <v>0.01</v>
      </c>
      <c r="W385" s="42">
        <v>0.1</v>
      </c>
      <c r="X385" s="42">
        <v>0.04</v>
      </c>
      <c r="Y385" s="62">
        <v>66.666666666666686</v>
      </c>
    </row>
    <row r="386" spans="1:25">
      <c r="A386" s="30"/>
      <c r="B386" s="68" t="s">
        <v>582</v>
      </c>
      <c r="C386" s="40" t="s">
        <v>101</v>
      </c>
      <c r="D386" s="61">
        <v>-83.9</v>
      </c>
      <c r="E386" s="32">
        <v>166.3</v>
      </c>
      <c r="F386" s="34">
        <v>2400</v>
      </c>
      <c r="G386" s="34">
        <v>455</v>
      </c>
      <c r="H386" s="40" t="s">
        <v>421</v>
      </c>
      <c r="I386" s="40" t="s">
        <v>200</v>
      </c>
      <c r="J386" s="36">
        <v>3</v>
      </c>
      <c r="K386" s="64" t="s">
        <v>837</v>
      </c>
      <c r="L386" s="34">
        <v>400</v>
      </c>
      <c r="M386" s="34">
        <v>-28</v>
      </c>
      <c r="N386" s="56"/>
      <c r="O386" s="95"/>
      <c r="P386" s="40" t="s">
        <v>504</v>
      </c>
      <c r="Q386" s="40" t="s">
        <v>559</v>
      </c>
      <c r="R386" s="34">
        <v>43300000</v>
      </c>
      <c r="S386" s="34">
        <v>2640000</v>
      </c>
      <c r="T386" s="35" t="s">
        <v>131</v>
      </c>
      <c r="U386" s="42">
        <v>0.21</v>
      </c>
      <c r="V386" s="42">
        <v>7.0000000000000007E-2</v>
      </c>
      <c r="W386" s="42">
        <v>0.35</v>
      </c>
      <c r="X386" s="42">
        <v>7.0000000000000007E-2</v>
      </c>
      <c r="Y386" s="62">
        <v>66.666666666666657</v>
      </c>
    </row>
    <row r="387" spans="1:25" ht="12.75" customHeight="1">
      <c r="A387" s="30"/>
      <c r="B387" s="68" t="s">
        <v>583</v>
      </c>
      <c r="C387" s="232" t="s">
        <v>102</v>
      </c>
      <c r="D387" s="61">
        <v>-77.599999999999994</v>
      </c>
      <c r="E387" s="32">
        <v>161.1</v>
      </c>
      <c r="F387" s="34">
        <v>1850</v>
      </c>
      <c r="G387" s="34">
        <v>935</v>
      </c>
      <c r="H387" s="40" t="s">
        <v>421</v>
      </c>
      <c r="I387" s="40" t="s">
        <v>200</v>
      </c>
      <c r="J387" s="36">
        <v>3</v>
      </c>
      <c r="K387" s="64" t="s">
        <v>824</v>
      </c>
      <c r="L387" s="34">
        <v>400</v>
      </c>
      <c r="M387" s="34">
        <v>-28</v>
      </c>
      <c r="N387" s="56"/>
      <c r="O387" s="95"/>
      <c r="P387" s="40" t="s">
        <v>504</v>
      </c>
      <c r="Q387" s="40" t="s">
        <v>559</v>
      </c>
      <c r="R387" s="34">
        <v>11420000</v>
      </c>
      <c r="S387" s="34">
        <v>700000</v>
      </c>
      <c r="T387" s="35" t="s">
        <v>131</v>
      </c>
      <c r="U387" s="42">
        <v>1</v>
      </c>
      <c r="V387" s="42">
        <v>0.1</v>
      </c>
      <c r="W387" s="42">
        <v>1.4</v>
      </c>
      <c r="X387" s="42">
        <v>0.18</v>
      </c>
      <c r="Y387" s="62">
        <v>39.999999999999993</v>
      </c>
    </row>
    <row r="388" spans="1:25" s="14" customFormat="1" ht="12.75" customHeight="1">
      <c r="A388" s="73"/>
      <c r="B388" s="74" t="s">
        <v>584</v>
      </c>
      <c r="C388" s="232"/>
      <c r="D388" s="75">
        <v>-77.599999999999994</v>
      </c>
      <c r="E388" s="76">
        <v>161.1</v>
      </c>
      <c r="F388" s="77">
        <v>1850</v>
      </c>
      <c r="G388" s="77">
        <v>935</v>
      </c>
      <c r="H388" s="7" t="s">
        <v>421</v>
      </c>
      <c r="I388" s="7" t="s">
        <v>200</v>
      </c>
      <c r="J388" s="78">
        <v>3</v>
      </c>
      <c r="K388" s="64" t="s">
        <v>824</v>
      </c>
      <c r="L388" s="77">
        <v>200</v>
      </c>
      <c r="M388" s="77">
        <v>-28</v>
      </c>
      <c r="N388" s="79"/>
      <c r="O388" s="95"/>
      <c r="P388" s="7" t="s">
        <v>504</v>
      </c>
      <c r="Q388" s="7" t="s">
        <v>559</v>
      </c>
      <c r="R388" s="77">
        <v>18200000</v>
      </c>
      <c r="S388" s="77">
        <v>1120000</v>
      </c>
      <c r="T388" s="81" t="s">
        <v>131</v>
      </c>
      <c r="U388" s="82">
        <v>0.54</v>
      </c>
      <c r="V388" s="82">
        <v>0.05</v>
      </c>
      <c r="W388" s="82">
        <v>0.75</v>
      </c>
      <c r="X388" s="82">
        <v>0.11</v>
      </c>
      <c r="Y388" s="83">
        <v>38.888888888888879</v>
      </c>
    </row>
    <row r="389" spans="1:25" s="15" customFormat="1" ht="25.5" customHeight="1">
      <c r="A389" s="81"/>
      <c r="B389" s="74" t="s">
        <v>585</v>
      </c>
      <c r="C389" s="232"/>
      <c r="D389" s="75">
        <v>-77.599999999999994</v>
      </c>
      <c r="E389" s="76">
        <v>161.30000000000001</v>
      </c>
      <c r="F389" s="77">
        <v>1900</v>
      </c>
      <c r="G389" s="77">
        <v>1012</v>
      </c>
      <c r="H389" s="7" t="s">
        <v>421</v>
      </c>
      <c r="I389" s="7" t="s">
        <v>200</v>
      </c>
      <c r="J389" s="78">
        <v>3</v>
      </c>
      <c r="K389" s="64" t="s">
        <v>823</v>
      </c>
      <c r="L389" s="77">
        <v>200</v>
      </c>
      <c r="M389" s="77">
        <v>-28</v>
      </c>
      <c r="N389" s="79"/>
      <c r="O389" s="95"/>
      <c r="P389" s="7" t="s">
        <v>504</v>
      </c>
      <c r="Q389" s="7" t="s">
        <v>559</v>
      </c>
      <c r="R389" s="77">
        <v>9690000</v>
      </c>
      <c r="S389" s="77">
        <v>590000</v>
      </c>
      <c r="T389" s="81" t="s">
        <v>131</v>
      </c>
      <c r="U389" s="82">
        <v>1.31</v>
      </c>
      <c r="V389" s="82">
        <v>0.08</v>
      </c>
      <c r="W389" s="82">
        <v>1.78</v>
      </c>
      <c r="X389" s="82">
        <v>0.22</v>
      </c>
      <c r="Y389" s="83">
        <v>35.877862595419849</v>
      </c>
    </row>
    <row r="390" spans="1:25">
      <c r="A390" s="30"/>
      <c r="B390" s="68" t="s">
        <v>586</v>
      </c>
      <c r="C390" s="232"/>
      <c r="D390" s="61">
        <v>-77.599999999999994</v>
      </c>
      <c r="E390" s="32">
        <v>161.4</v>
      </c>
      <c r="F390" s="34">
        <v>1600</v>
      </c>
      <c r="G390" s="34">
        <v>1176</v>
      </c>
      <c r="H390" s="40" t="s">
        <v>421</v>
      </c>
      <c r="I390" s="40" t="s">
        <v>200</v>
      </c>
      <c r="J390" s="36">
        <v>3</v>
      </c>
      <c r="K390" s="64" t="s">
        <v>822</v>
      </c>
      <c r="L390" s="34">
        <v>200</v>
      </c>
      <c r="M390" s="34">
        <v>-28</v>
      </c>
      <c r="N390" s="56"/>
      <c r="O390" s="95"/>
      <c r="P390" s="40" t="s">
        <v>504</v>
      </c>
      <c r="Q390" s="40" t="s">
        <v>559</v>
      </c>
      <c r="R390" s="34">
        <v>10200000</v>
      </c>
      <c r="S390" s="34">
        <v>620000</v>
      </c>
      <c r="T390" s="35" t="s">
        <v>131</v>
      </c>
      <c r="U390" s="42">
        <v>0.88</v>
      </c>
      <c r="V390" s="42">
        <v>0.15</v>
      </c>
      <c r="W390" s="42">
        <v>1.28</v>
      </c>
      <c r="X390" s="42">
        <v>0.17</v>
      </c>
      <c r="Y390" s="62">
        <v>45.45454545454546</v>
      </c>
    </row>
    <row r="391" spans="1:25" s="14" customFormat="1" ht="14.25" customHeight="1">
      <c r="A391" s="228" t="s">
        <v>2243</v>
      </c>
      <c r="B391" s="74" t="s">
        <v>2232</v>
      </c>
      <c r="C391" s="231" t="s">
        <v>92</v>
      </c>
      <c r="D391" s="75">
        <v>-24.5261</v>
      </c>
      <c r="E391" s="76">
        <v>-70.570099999999996</v>
      </c>
      <c r="F391" s="77">
        <v>1016</v>
      </c>
      <c r="G391" s="34">
        <v>1145</v>
      </c>
      <c r="H391" s="12" t="s">
        <v>2233</v>
      </c>
      <c r="I391" s="40" t="s">
        <v>164</v>
      </c>
      <c r="J391" s="78">
        <v>3</v>
      </c>
      <c r="K391" s="12"/>
      <c r="L391" s="34">
        <v>8</v>
      </c>
      <c r="M391" s="34">
        <v>17</v>
      </c>
      <c r="N391" s="56">
        <v>4.171786</v>
      </c>
      <c r="O391" s="95" t="str">
        <f t="shared" ref="O391:O422" si="11">IF(N391&gt;2, "Yes", "No")</f>
        <v>Yes</v>
      </c>
      <c r="P391" s="35" t="s">
        <v>192</v>
      </c>
      <c r="Q391" s="35" t="s">
        <v>502</v>
      </c>
      <c r="R391" s="77">
        <v>513000</v>
      </c>
      <c r="S391" s="77">
        <v>39000</v>
      </c>
      <c r="T391" s="81" t="s">
        <v>136</v>
      </c>
      <c r="U391" s="82">
        <v>5.66</v>
      </c>
      <c r="V391" s="82">
        <v>0.7</v>
      </c>
      <c r="W391" s="82">
        <v>10.029999999999999</v>
      </c>
      <c r="X391" s="82">
        <v>1.1200000000000001</v>
      </c>
      <c r="Y391" s="83">
        <f t="shared" ref="Y391:Y398" si="12">((W391-U391)/U391)*100</f>
        <v>77.208480565371005</v>
      </c>
    </row>
    <row r="392" spans="1:25" s="14" customFormat="1" ht="14.25" customHeight="1">
      <c r="A392" s="228"/>
      <c r="B392" s="74" t="s">
        <v>2234</v>
      </c>
      <c r="C392" s="231"/>
      <c r="D392" s="75">
        <v>-24.434200000000001</v>
      </c>
      <c r="E392" s="76">
        <v>-70.329700000000003</v>
      </c>
      <c r="F392" s="77">
        <v>2229</v>
      </c>
      <c r="G392" s="34">
        <v>801</v>
      </c>
      <c r="H392" s="12" t="s">
        <v>2235</v>
      </c>
      <c r="I392" s="40" t="s">
        <v>164</v>
      </c>
      <c r="J392" s="78">
        <v>3</v>
      </c>
      <c r="K392" s="12"/>
      <c r="L392" s="34">
        <v>5</v>
      </c>
      <c r="M392" s="34">
        <v>13</v>
      </c>
      <c r="N392" s="56">
        <v>3.2724500000000001</v>
      </c>
      <c r="O392" s="95" t="str">
        <f t="shared" si="11"/>
        <v>Yes</v>
      </c>
      <c r="P392" s="35" t="s">
        <v>192</v>
      </c>
      <c r="Q392" s="35" t="s">
        <v>502</v>
      </c>
      <c r="R392" s="77">
        <v>11380000</v>
      </c>
      <c r="S392" s="77">
        <v>310000</v>
      </c>
      <c r="T392" s="81" t="s">
        <v>136</v>
      </c>
      <c r="U392" s="82">
        <v>0.8</v>
      </c>
      <c r="V392" s="82">
        <v>0.11</v>
      </c>
      <c r="W392" s="82">
        <v>0.56000000000000005</v>
      </c>
      <c r="X392" s="82">
        <v>0.08</v>
      </c>
      <c r="Y392" s="83">
        <f t="shared" si="12"/>
        <v>-30</v>
      </c>
    </row>
    <row r="393" spans="1:25" s="14" customFormat="1" ht="14.25" customHeight="1">
      <c r="A393" s="228"/>
      <c r="B393" s="74" t="s">
        <v>2236</v>
      </c>
      <c r="C393" s="231"/>
      <c r="D393" s="75">
        <v>-24.319700000000001</v>
      </c>
      <c r="E393" s="76">
        <v>-70.48</v>
      </c>
      <c r="F393" s="77">
        <v>959</v>
      </c>
      <c r="G393" s="34">
        <v>1415</v>
      </c>
      <c r="H393" s="12" t="s">
        <v>2233</v>
      </c>
      <c r="I393" s="40" t="s">
        <v>164</v>
      </c>
      <c r="J393" s="78">
        <v>3</v>
      </c>
      <c r="K393" s="12"/>
      <c r="L393" s="34">
        <v>6</v>
      </c>
      <c r="M393" s="34">
        <v>16</v>
      </c>
      <c r="N393" s="56">
        <v>4.171786</v>
      </c>
      <c r="O393" s="95" t="str">
        <f t="shared" si="11"/>
        <v>Yes</v>
      </c>
      <c r="P393" s="35" t="s">
        <v>192</v>
      </c>
      <c r="Q393" s="35" t="s">
        <v>502</v>
      </c>
      <c r="R393" s="77">
        <v>1920000</v>
      </c>
      <c r="S393" s="77">
        <v>180000</v>
      </c>
      <c r="T393" s="81" t="s">
        <v>136</v>
      </c>
      <c r="U393" s="82">
        <v>2.78</v>
      </c>
      <c r="V393" s="82">
        <v>0.42</v>
      </c>
      <c r="W393" s="82">
        <v>2.0699999999999998</v>
      </c>
      <c r="X393" s="82">
        <v>0.31</v>
      </c>
      <c r="Y393" s="83">
        <f t="shared" si="12"/>
        <v>-25.539568345323744</v>
      </c>
    </row>
    <row r="394" spans="1:25" s="14" customFormat="1" ht="14.25" customHeight="1">
      <c r="A394" s="228"/>
      <c r="B394" s="74" t="s">
        <v>2237</v>
      </c>
      <c r="C394" s="231"/>
      <c r="D394" s="75">
        <v>-24.222300000000001</v>
      </c>
      <c r="E394" s="76">
        <v>-68.896100000000004</v>
      </c>
      <c r="F394" s="77">
        <v>3288</v>
      </c>
      <c r="G394" s="34">
        <v>612</v>
      </c>
      <c r="H394" s="12" t="s">
        <v>2238</v>
      </c>
      <c r="I394" s="40" t="s">
        <v>164</v>
      </c>
      <c r="J394" s="78">
        <v>3</v>
      </c>
      <c r="K394" s="12"/>
      <c r="L394" s="34">
        <v>14</v>
      </c>
      <c r="M394" s="34">
        <v>9</v>
      </c>
      <c r="N394" s="56">
        <v>2.7761100000000001</v>
      </c>
      <c r="O394" s="95" t="str">
        <f t="shared" si="11"/>
        <v>Yes</v>
      </c>
      <c r="P394" s="35" t="s">
        <v>192</v>
      </c>
      <c r="Q394" s="35" t="s">
        <v>502</v>
      </c>
      <c r="R394" s="77">
        <v>21450000</v>
      </c>
      <c r="S394" s="77">
        <v>380000</v>
      </c>
      <c r="T394" s="81" t="s">
        <v>136</v>
      </c>
      <c r="U394" s="82">
        <v>0.63</v>
      </c>
      <c r="V394" s="82">
        <v>0.09</v>
      </c>
      <c r="W394" s="82">
        <v>0.52</v>
      </c>
      <c r="X394" s="82">
        <v>7.0000000000000007E-2</v>
      </c>
      <c r="Y394" s="83">
        <f t="shared" si="12"/>
        <v>-17.460317460317459</v>
      </c>
    </row>
    <row r="395" spans="1:25" s="14" customFormat="1" ht="14.25" customHeight="1">
      <c r="A395" s="228"/>
      <c r="B395" s="74" t="s">
        <v>2239</v>
      </c>
      <c r="C395" s="231"/>
      <c r="D395" s="75">
        <v>-24.276399999999999</v>
      </c>
      <c r="E395" s="76">
        <v>-70.300600000000003</v>
      </c>
      <c r="F395" s="77">
        <v>1863</v>
      </c>
      <c r="G395" s="34">
        <v>645</v>
      </c>
      <c r="H395" s="12" t="s">
        <v>2235</v>
      </c>
      <c r="I395" s="40" t="s">
        <v>164</v>
      </c>
      <c r="J395" s="78">
        <v>3</v>
      </c>
      <c r="K395" s="12"/>
      <c r="L395" s="34">
        <v>4</v>
      </c>
      <c r="M395" s="34">
        <v>14</v>
      </c>
      <c r="N395" s="56">
        <v>3.2724500000000001</v>
      </c>
      <c r="O395" s="95" t="str">
        <f t="shared" si="11"/>
        <v>Yes</v>
      </c>
      <c r="P395" s="35" t="s">
        <v>192</v>
      </c>
      <c r="Q395" s="35" t="s">
        <v>502</v>
      </c>
      <c r="R395" s="77">
        <v>7860000</v>
      </c>
      <c r="S395" s="77">
        <v>200000</v>
      </c>
      <c r="T395" s="81" t="s">
        <v>136</v>
      </c>
      <c r="U395" s="82">
        <v>0.88</v>
      </c>
      <c r="V395" s="82">
        <v>0.12</v>
      </c>
      <c r="W395" s="82">
        <v>0.69</v>
      </c>
      <c r="X395" s="82">
        <v>0.09</v>
      </c>
      <c r="Y395" s="83">
        <f t="shared" si="12"/>
        <v>-21.590909090909097</v>
      </c>
    </row>
    <row r="396" spans="1:25" s="14" customFormat="1" ht="14.25" customHeight="1">
      <c r="A396" s="228"/>
      <c r="B396" s="74" t="s">
        <v>2240</v>
      </c>
      <c r="C396" s="231"/>
      <c r="D396" s="75">
        <v>-24.197800000000001</v>
      </c>
      <c r="E396" s="76">
        <v>-68.811400000000006</v>
      </c>
      <c r="F396" s="77">
        <v>3027</v>
      </c>
      <c r="G396" s="34">
        <v>576</v>
      </c>
      <c r="H396" s="12" t="s">
        <v>2238</v>
      </c>
      <c r="I396" s="40" t="s">
        <v>164</v>
      </c>
      <c r="J396" s="78">
        <v>3</v>
      </c>
      <c r="K396" s="12"/>
      <c r="L396" s="34">
        <v>15</v>
      </c>
      <c r="M396" s="34">
        <v>10</v>
      </c>
      <c r="N396" s="56">
        <v>2.7761100000000001</v>
      </c>
      <c r="O396" s="95" t="str">
        <f t="shared" si="11"/>
        <v>Yes</v>
      </c>
      <c r="P396" s="35" t="s">
        <v>192</v>
      </c>
      <c r="Q396" s="35" t="s">
        <v>502</v>
      </c>
      <c r="R396" s="77">
        <v>22060000</v>
      </c>
      <c r="S396" s="77">
        <v>900000</v>
      </c>
      <c r="T396" s="81" t="s">
        <v>136</v>
      </c>
      <c r="U396" s="82">
        <v>0.59</v>
      </c>
      <c r="V396" s="82">
        <v>0.09</v>
      </c>
      <c r="W396" s="82">
        <v>0.39</v>
      </c>
      <c r="X396" s="82">
        <v>0.06</v>
      </c>
      <c r="Y396" s="83">
        <f t="shared" si="12"/>
        <v>-33.898305084745758</v>
      </c>
    </row>
    <row r="397" spans="1:25" s="14" customFormat="1" ht="14.25" customHeight="1">
      <c r="A397" s="228"/>
      <c r="B397" s="74" t="s">
        <v>2241</v>
      </c>
      <c r="C397" s="231"/>
      <c r="D397" s="75">
        <v>-23.651900000000001</v>
      </c>
      <c r="E397" s="76">
        <v>-68.739099999999993</v>
      </c>
      <c r="F397" s="77">
        <v>2707</v>
      </c>
      <c r="G397" s="34">
        <v>589</v>
      </c>
      <c r="H397" s="12" t="s">
        <v>2233</v>
      </c>
      <c r="I397" s="40" t="s">
        <v>164</v>
      </c>
      <c r="J397" s="78">
        <v>3</v>
      </c>
      <c r="K397" s="12"/>
      <c r="L397" s="34">
        <v>21</v>
      </c>
      <c r="M397" s="34">
        <v>11</v>
      </c>
      <c r="N397" s="56">
        <v>2.9003380000000001</v>
      </c>
      <c r="O397" s="95" t="str">
        <f t="shared" si="11"/>
        <v>Yes</v>
      </c>
      <c r="P397" s="35" t="s">
        <v>192</v>
      </c>
      <c r="Q397" s="35" t="s">
        <v>502</v>
      </c>
      <c r="R397" s="77">
        <v>17770000</v>
      </c>
      <c r="S397" s="77">
        <v>310000</v>
      </c>
      <c r="T397" s="81" t="s">
        <v>136</v>
      </c>
      <c r="U397" s="82">
        <v>0.51</v>
      </c>
      <c r="V397" s="82">
        <v>0.08</v>
      </c>
      <c r="W397" s="82">
        <v>0.4</v>
      </c>
      <c r="X397" s="82">
        <v>0.06</v>
      </c>
      <c r="Y397" s="83">
        <f t="shared" si="12"/>
        <v>-21.56862745098039</v>
      </c>
    </row>
    <row r="398" spans="1:25" s="14" customFormat="1" ht="14.25" customHeight="1">
      <c r="A398" s="230"/>
      <c r="B398" s="74" t="s">
        <v>2242</v>
      </c>
      <c r="C398" s="231"/>
      <c r="D398" s="75">
        <v>-23.407800000000002</v>
      </c>
      <c r="E398" s="76">
        <v>-69.4636</v>
      </c>
      <c r="F398" s="77">
        <v>1576</v>
      </c>
      <c r="G398" s="34">
        <v>826</v>
      </c>
      <c r="H398" s="12" t="s">
        <v>2233</v>
      </c>
      <c r="I398" s="40" t="s">
        <v>164</v>
      </c>
      <c r="J398" s="78">
        <v>3</v>
      </c>
      <c r="K398" s="12"/>
      <c r="L398" s="34">
        <v>8</v>
      </c>
      <c r="M398" s="34">
        <v>15</v>
      </c>
      <c r="N398" s="56">
        <v>3.2473930000000002</v>
      </c>
      <c r="O398" s="95" t="str">
        <f t="shared" si="11"/>
        <v>Yes</v>
      </c>
      <c r="P398" s="35" t="s">
        <v>192</v>
      </c>
      <c r="Q398" s="35" t="s">
        <v>502</v>
      </c>
      <c r="R398" s="77">
        <v>10430000</v>
      </c>
      <c r="S398" s="77">
        <v>320000</v>
      </c>
      <c r="T398" s="81" t="s">
        <v>136</v>
      </c>
      <c r="U398" s="148">
        <v>0.43</v>
      </c>
      <c r="V398" s="82">
        <v>0.08</v>
      </c>
      <c r="W398" s="82">
        <v>0.3</v>
      </c>
      <c r="X398" s="82">
        <v>0.05</v>
      </c>
      <c r="Y398" s="83">
        <f t="shared" si="12"/>
        <v>-30.232558139534888</v>
      </c>
    </row>
    <row r="399" spans="1:25">
      <c r="A399" s="84" t="s">
        <v>2851</v>
      </c>
      <c r="B399" s="85" t="s">
        <v>587</v>
      </c>
      <c r="C399" s="235" t="s">
        <v>780</v>
      </c>
      <c r="D399" s="86">
        <v>39.310409999999997</v>
      </c>
      <c r="E399" s="86">
        <v>-77.736400000000003</v>
      </c>
      <c r="F399" s="33">
        <v>170</v>
      </c>
      <c r="G399" s="33">
        <v>376</v>
      </c>
      <c r="H399" s="38" t="s">
        <v>190</v>
      </c>
      <c r="I399" s="35" t="s">
        <v>191</v>
      </c>
      <c r="J399" s="87">
        <v>3</v>
      </c>
      <c r="K399" s="64" t="s">
        <v>883</v>
      </c>
      <c r="L399" s="33">
        <v>1028</v>
      </c>
      <c r="M399" s="33">
        <v>11</v>
      </c>
      <c r="N399" s="39">
        <v>0.23270138000000001</v>
      </c>
      <c r="O399" s="95" t="str">
        <f t="shared" si="11"/>
        <v>No</v>
      </c>
      <c r="P399" s="40" t="s">
        <v>167</v>
      </c>
      <c r="Q399" s="40" t="s">
        <v>407</v>
      </c>
      <c r="R399" s="34">
        <v>762173.86818865628</v>
      </c>
      <c r="S399" s="34">
        <v>10375.952169993512</v>
      </c>
      <c r="T399" s="40" t="s">
        <v>136</v>
      </c>
      <c r="U399" s="88"/>
      <c r="V399" s="88"/>
      <c r="W399" s="42">
        <v>4.3</v>
      </c>
      <c r="X399" s="42">
        <v>0.36</v>
      </c>
      <c r="Y399" s="34"/>
    </row>
    <row r="400" spans="1:25">
      <c r="A400" s="84"/>
      <c r="B400" s="85" t="s">
        <v>588</v>
      </c>
      <c r="C400" s="235"/>
      <c r="D400" s="86">
        <v>39.310029999999998</v>
      </c>
      <c r="E400" s="86">
        <v>-77.736519999999999</v>
      </c>
      <c r="F400" s="33">
        <v>170</v>
      </c>
      <c r="G400" s="33">
        <v>376</v>
      </c>
      <c r="H400" s="38" t="s">
        <v>190</v>
      </c>
      <c r="I400" s="35" t="s">
        <v>191</v>
      </c>
      <c r="J400" s="87">
        <v>2</v>
      </c>
      <c r="K400" s="64" t="s">
        <v>883</v>
      </c>
      <c r="L400" s="33">
        <v>1028</v>
      </c>
      <c r="M400" s="33">
        <v>11</v>
      </c>
      <c r="N400" s="39">
        <v>0.23270138000000001</v>
      </c>
      <c r="O400" s="95" t="str">
        <f t="shared" si="11"/>
        <v>No</v>
      </c>
      <c r="P400" s="40" t="s">
        <v>167</v>
      </c>
      <c r="Q400" s="40" t="s">
        <v>407</v>
      </c>
      <c r="R400" s="34">
        <v>581776.79924567393</v>
      </c>
      <c r="S400" s="34">
        <v>10882.265383851611</v>
      </c>
      <c r="T400" s="40" t="s">
        <v>136</v>
      </c>
      <c r="U400" s="88"/>
      <c r="V400" s="88"/>
      <c r="W400" s="42">
        <v>5.96</v>
      </c>
      <c r="X400" s="42">
        <v>0.48</v>
      </c>
      <c r="Y400" s="34"/>
    </row>
    <row r="401" spans="1:25">
      <c r="A401" s="84"/>
      <c r="B401" s="85" t="s">
        <v>589</v>
      </c>
      <c r="C401" s="235" t="s">
        <v>781</v>
      </c>
      <c r="D401" s="86">
        <v>39.569180000000003</v>
      </c>
      <c r="E401" s="86">
        <v>-77.452929999999995</v>
      </c>
      <c r="F401" s="33">
        <v>468</v>
      </c>
      <c r="G401" s="33">
        <v>441</v>
      </c>
      <c r="H401" s="38" t="s">
        <v>190</v>
      </c>
      <c r="I401" s="35" t="s">
        <v>191</v>
      </c>
      <c r="J401" s="87">
        <v>5</v>
      </c>
      <c r="K401" s="64" t="s">
        <v>884</v>
      </c>
      <c r="L401" s="33">
        <v>1104</v>
      </c>
      <c r="M401" s="33">
        <v>10</v>
      </c>
      <c r="N401" s="39">
        <v>0.25228803999999999</v>
      </c>
      <c r="O401" s="95" t="str">
        <f t="shared" si="11"/>
        <v>No</v>
      </c>
      <c r="P401" s="40" t="s">
        <v>167</v>
      </c>
      <c r="Q401" s="40" t="s">
        <v>407</v>
      </c>
      <c r="R401" s="34">
        <v>1239537.7615897639</v>
      </c>
      <c r="S401" s="34">
        <v>16524.028345162653</v>
      </c>
      <c r="T401" s="40" t="s">
        <v>136</v>
      </c>
      <c r="U401" s="88"/>
      <c r="V401" s="88"/>
      <c r="W401" s="42">
        <v>3.11</v>
      </c>
      <c r="X401" s="42">
        <v>0.27</v>
      </c>
      <c r="Y401" s="34"/>
    </row>
    <row r="402" spans="1:25">
      <c r="A402" s="84"/>
      <c r="B402" s="85" t="s">
        <v>590</v>
      </c>
      <c r="C402" s="235"/>
      <c r="D402" s="86">
        <v>39.568100000000001</v>
      </c>
      <c r="E402" s="86">
        <v>-77.454210000000003</v>
      </c>
      <c r="F402" s="33">
        <v>468</v>
      </c>
      <c r="G402" s="33">
        <v>439</v>
      </c>
      <c r="H402" s="38" t="s">
        <v>190</v>
      </c>
      <c r="I402" s="35" t="s">
        <v>191</v>
      </c>
      <c r="J402" s="87">
        <v>5</v>
      </c>
      <c r="K402" s="64" t="s">
        <v>885</v>
      </c>
      <c r="L402" s="33">
        <v>1104</v>
      </c>
      <c r="M402" s="33">
        <v>10</v>
      </c>
      <c r="N402" s="39">
        <v>0.25228803999999999</v>
      </c>
      <c r="O402" s="95" t="str">
        <f t="shared" si="11"/>
        <v>No</v>
      </c>
      <c r="P402" s="40" t="s">
        <v>167</v>
      </c>
      <c r="Q402" s="40" t="s">
        <v>407</v>
      </c>
      <c r="R402" s="34">
        <v>678284.95976812777</v>
      </c>
      <c r="S402" s="34">
        <v>9175.4866424059401</v>
      </c>
      <c r="T402" s="40" t="s">
        <v>136</v>
      </c>
      <c r="U402" s="88"/>
      <c r="V402" s="88"/>
      <c r="W402" s="42">
        <v>6.29</v>
      </c>
      <c r="X402" s="42">
        <v>0.5</v>
      </c>
      <c r="Y402" s="34"/>
    </row>
    <row r="403" spans="1:25">
      <c r="A403" s="84"/>
      <c r="B403" s="85" t="s">
        <v>591</v>
      </c>
      <c r="C403" s="235"/>
      <c r="D403" s="86">
        <v>39.56794</v>
      </c>
      <c r="E403" s="86">
        <v>-77.454269999999994</v>
      </c>
      <c r="F403" s="33">
        <v>468</v>
      </c>
      <c r="G403" s="33">
        <v>439</v>
      </c>
      <c r="H403" s="38" t="s">
        <v>190</v>
      </c>
      <c r="I403" s="35" t="s">
        <v>191</v>
      </c>
      <c r="J403" s="87">
        <v>7</v>
      </c>
      <c r="K403" s="64" t="s">
        <v>885</v>
      </c>
      <c r="L403" s="33">
        <v>1104</v>
      </c>
      <c r="M403" s="33">
        <v>10</v>
      </c>
      <c r="N403" s="39">
        <v>0.25228803999999999</v>
      </c>
      <c r="O403" s="95" t="str">
        <f t="shared" si="11"/>
        <v>No</v>
      </c>
      <c r="P403" s="40" t="s">
        <v>167</v>
      </c>
      <c r="Q403" s="40" t="s">
        <v>407</v>
      </c>
      <c r="R403" s="34">
        <v>975643.01825443434</v>
      </c>
      <c r="S403" s="34">
        <v>14832.195766909588</v>
      </c>
      <c r="T403" s="40" t="s">
        <v>136</v>
      </c>
      <c r="U403" s="88"/>
      <c r="V403" s="88"/>
      <c r="W403" s="42">
        <v>4.0599999999999996</v>
      </c>
      <c r="X403" s="42">
        <v>0.35</v>
      </c>
      <c r="Y403" s="34"/>
    </row>
    <row r="404" spans="1:25">
      <c r="A404" s="84"/>
      <c r="B404" s="85" t="s">
        <v>592</v>
      </c>
      <c r="C404" s="235"/>
      <c r="D404" s="86">
        <v>39.568950000000001</v>
      </c>
      <c r="E404" s="86">
        <v>-77.453059999999994</v>
      </c>
      <c r="F404" s="33">
        <v>468</v>
      </c>
      <c r="G404" s="33">
        <v>441</v>
      </c>
      <c r="H404" s="38" t="s">
        <v>190</v>
      </c>
      <c r="I404" s="35" t="s">
        <v>191</v>
      </c>
      <c r="J404" s="87">
        <v>6</v>
      </c>
      <c r="K404" s="64" t="s">
        <v>884</v>
      </c>
      <c r="L404" s="33">
        <v>1104</v>
      </c>
      <c r="M404" s="33">
        <v>10</v>
      </c>
      <c r="N404" s="39">
        <v>0.25228803999999999</v>
      </c>
      <c r="O404" s="95" t="str">
        <f t="shared" si="11"/>
        <v>No</v>
      </c>
      <c r="P404" s="40" t="s">
        <v>167</v>
      </c>
      <c r="Q404" s="40" t="s">
        <v>407</v>
      </c>
      <c r="R404" s="34">
        <v>1387088.2428544289</v>
      </c>
      <c r="S404" s="34">
        <v>19597.260329135246</v>
      </c>
      <c r="T404" s="40" t="s">
        <v>136</v>
      </c>
      <c r="U404" s="88"/>
      <c r="V404" s="88"/>
      <c r="W404" s="42">
        <v>2.7</v>
      </c>
      <c r="X404" s="42">
        <v>0.24</v>
      </c>
      <c r="Y404" s="34"/>
    </row>
    <row r="405" spans="1:25">
      <c r="A405" s="84"/>
      <c r="B405" s="85" t="s">
        <v>593</v>
      </c>
      <c r="C405" s="235" t="s">
        <v>782</v>
      </c>
      <c r="D405" s="86">
        <v>39.629420000000003</v>
      </c>
      <c r="E405" s="86">
        <v>-77.432109999999994</v>
      </c>
      <c r="F405" s="33">
        <v>382</v>
      </c>
      <c r="G405" s="33">
        <v>452</v>
      </c>
      <c r="H405" s="38" t="s">
        <v>190</v>
      </c>
      <c r="I405" s="35" t="s">
        <v>191</v>
      </c>
      <c r="J405" s="87">
        <v>2</v>
      </c>
      <c r="K405" s="64" t="s">
        <v>886</v>
      </c>
      <c r="L405" s="33">
        <v>1081</v>
      </c>
      <c r="M405" s="33">
        <v>10</v>
      </c>
      <c r="N405" s="39">
        <v>0.25228803999999999</v>
      </c>
      <c r="O405" s="95" t="str">
        <f t="shared" si="11"/>
        <v>No</v>
      </c>
      <c r="P405" s="40" t="s">
        <v>167</v>
      </c>
      <c r="Q405" s="40" t="s">
        <v>407</v>
      </c>
      <c r="R405" s="34">
        <v>1023954.5637153258</v>
      </c>
      <c r="S405" s="34">
        <v>13765.71569880053</v>
      </c>
      <c r="T405" s="40" t="s">
        <v>136</v>
      </c>
      <c r="U405" s="88"/>
      <c r="V405" s="88"/>
      <c r="W405" s="42">
        <v>3.71</v>
      </c>
      <c r="X405" s="42">
        <v>0.32</v>
      </c>
      <c r="Y405" s="34"/>
    </row>
    <row r="406" spans="1:25">
      <c r="A406" s="84"/>
      <c r="B406" s="85" t="s">
        <v>594</v>
      </c>
      <c r="C406" s="235"/>
      <c r="D406" s="86">
        <v>39.629109999999997</v>
      </c>
      <c r="E406" s="86">
        <v>-77.43271</v>
      </c>
      <c r="F406" s="33">
        <v>382</v>
      </c>
      <c r="G406" s="33">
        <v>452</v>
      </c>
      <c r="H406" s="38" t="s">
        <v>190</v>
      </c>
      <c r="I406" s="35" t="s">
        <v>191</v>
      </c>
      <c r="J406" s="87">
        <v>2</v>
      </c>
      <c r="K406" s="64" t="s">
        <v>439</v>
      </c>
      <c r="L406" s="33">
        <v>1081</v>
      </c>
      <c r="M406" s="33">
        <v>10</v>
      </c>
      <c r="N406" s="39">
        <v>0.25228803999999999</v>
      </c>
      <c r="O406" s="95" t="str">
        <f t="shared" si="11"/>
        <v>No</v>
      </c>
      <c r="P406" s="40" t="s">
        <v>167</v>
      </c>
      <c r="Q406" s="40" t="s">
        <v>407</v>
      </c>
      <c r="R406" s="34">
        <v>1807331.423049619</v>
      </c>
      <c r="S406" s="34">
        <v>24060.655506044772</v>
      </c>
      <c r="T406" s="40" t="s">
        <v>136</v>
      </c>
      <c r="U406" s="88"/>
      <c r="V406" s="88"/>
      <c r="W406" s="42">
        <v>1.86</v>
      </c>
      <c r="X406" s="42">
        <v>0.18</v>
      </c>
      <c r="Y406" s="34"/>
    </row>
    <row r="407" spans="1:25">
      <c r="A407" s="84"/>
      <c r="B407" s="85" t="s">
        <v>595</v>
      </c>
      <c r="C407" s="235" t="s">
        <v>783</v>
      </c>
      <c r="D407" s="86">
        <v>39.633400000000002</v>
      </c>
      <c r="E407" s="86">
        <v>-77.43777</v>
      </c>
      <c r="F407" s="33">
        <v>439</v>
      </c>
      <c r="G407" s="33">
        <v>442</v>
      </c>
      <c r="H407" s="38" t="s">
        <v>596</v>
      </c>
      <c r="I407" s="35" t="s">
        <v>191</v>
      </c>
      <c r="J407" s="87">
        <v>5</v>
      </c>
      <c r="K407" s="64" t="s">
        <v>886</v>
      </c>
      <c r="L407" s="33">
        <v>1101</v>
      </c>
      <c r="M407" s="33">
        <v>10</v>
      </c>
      <c r="N407" s="39">
        <v>0.25228803999999999</v>
      </c>
      <c r="O407" s="95" t="str">
        <f t="shared" si="11"/>
        <v>No</v>
      </c>
      <c r="P407" s="40" t="s">
        <v>167</v>
      </c>
      <c r="Q407" s="40" t="s">
        <v>407</v>
      </c>
      <c r="R407" s="34">
        <v>949718.05788290629</v>
      </c>
      <c r="S407" s="34">
        <v>13178.145408443521</v>
      </c>
      <c r="T407" s="40" t="s">
        <v>136</v>
      </c>
      <c r="U407" s="88"/>
      <c r="V407" s="88"/>
      <c r="W407" s="42">
        <v>4.16</v>
      </c>
      <c r="X407" s="42">
        <v>0.35</v>
      </c>
      <c r="Y407" s="34"/>
    </row>
    <row r="408" spans="1:25">
      <c r="A408" s="84"/>
      <c r="B408" s="85" t="s">
        <v>597</v>
      </c>
      <c r="C408" s="235"/>
      <c r="D408" s="86">
        <v>39.632040000000003</v>
      </c>
      <c r="E408" s="86">
        <v>-77.437880000000007</v>
      </c>
      <c r="F408" s="33">
        <v>403</v>
      </c>
      <c r="G408" s="33">
        <v>442</v>
      </c>
      <c r="H408" s="38" t="s">
        <v>596</v>
      </c>
      <c r="I408" s="35" t="s">
        <v>191</v>
      </c>
      <c r="J408" s="87">
        <v>3</v>
      </c>
      <c r="K408" s="64" t="s">
        <v>886</v>
      </c>
      <c r="L408" s="33">
        <v>1060</v>
      </c>
      <c r="M408" s="33">
        <v>10</v>
      </c>
      <c r="N408" s="39">
        <v>0.25228803999999999</v>
      </c>
      <c r="O408" s="95" t="str">
        <f t="shared" si="11"/>
        <v>No</v>
      </c>
      <c r="P408" s="40" t="s">
        <v>167</v>
      </c>
      <c r="Q408" s="40" t="s">
        <v>407</v>
      </c>
      <c r="R408" s="34">
        <v>687366.94613178354</v>
      </c>
      <c r="S408" s="34">
        <v>9571.8163500134378</v>
      </c>
      <c r="T408" s="40" t="s">
        <v>136</v>
      </c>
      <c r="U408" s="88"/>
      <c r="V408" s="88"/>
      <c r="W408" s="42">
        <v>5.97</v>
      </c>
      <c r="X408" s="42">
        <v>0.48</v>
      </c>
      <c r="Y408" s="34"/>
    </row>
    <row r="409" spans="1:25">
      <c r="A409" s="84"/>
      <c r="B409" s="85" t="s">
        <v>598</v>
      </c>
      <c r="C409" s="235" t="s">
        <v>784</v>
      </c>
      <c r="D409" s="86">
        <v>39.341030000000003</v>
      </c>
      <c r="E409" s="86">
        <v>-77.716300000000004</v>
      </c>
      <c r="F409" s="33">
        <v>446</v>
      </c>
      <c r="G409" s="33">
        <v>376</v>
      </c>
      <c r="H409" s="38" t="s">
        <v>190</v>
      </c>
      <c r="I409" s="35" t="s">
        <v>191</v>
      </c>
      <c r="J409" s="87">
        <v>3</v>
      </c>
      <c r="K409" s="64" t="s">
        <v>883</v>
      </c>
      <c r="L409" s="33">
        <v>1024</v>
      </c>
      <c r="M409" s="33">
        <v>11</v>
      </c>
      <c r="N409" s="39">
        <v>0.23270138000000001</v>
      </c>
      <c r="O409" s="95" t="str">
        <f t="shared" si="11"/>
        <v>No</v>
      </c>
      <c r="P409" s="40" t="s">
        <v>167</v>
      </c>
      <c r="Q409" s="40" t="s">
        <v>407</v>
      </c>
      <c r="R409" s="34">
        <v>362136.15793986729</v>
      </c>
      <c r="S409" s="34">
        <v>5128.1468977705499</v>
      </c>
      <c r="T409" s="40" t="s">
        <v>136</v>
      </c>
      <c r="U409" s="88"/>
      <c r="V409" s="88"/>
      <c r="W409" s="42">
        <v>12.65</v>
      </c>
      <c r="X409" s="42">
        <v>0.94</v>
      </c>
      <c r="Y409" s="34"/>
    </row>
    <row r="410" spans="1:25">
      <c r="A410" s="84"/>
      <c r="B410" s="85" t="s">
        <v>599</v>
      </c>
      <c r="C410" s="235"/>
      <c r="D410" s="86">
        <v>39.341850000000001</v>
      </c>
      <c r="E410" s="86">
        <v>-77.716009999999997</v>
      </c>
      <c r="F410" s="33">
        <v>433</v>
      </c>
      <c r="G410" s="33">
        <v>376</v>
      </c>
      <c r="H410" s="38" t="s">
        <v>190</v>
      </c>
      <c r="I410" s="35" t="s">
        <v>191</v>
      </c>
      <c r="J410" s="87">
        <v>2</v>
      </c>
      <c r="K410" s="64" t="s">
        <v>883</v>
      </c>
      <c r="L410" s="33">
        <v>1037</v>
      </c>
      <c r="M410" s="33">
        <v>10</v>
      </c>
      <c r="N410" s="39">
        <v>0.23270138000000001</v>
      </c>
      <c r="O410" s="95" t="str">
        <f t="shared" si="11"/>
        <v>No</v>
      </c>
      <c r="P410" s="40" t="s">
        <v>167</v>
      </c>
      <c r="Q410" s="40" t="s">
        <v>407</v>
      </c>
      <c r="R410" s="34">
        <v>994782.46724491287</v>
      </c>
      <c r="S410" s="34">
        <v>13387.306655329421</v>
      </c>
      <c r="T410" s="40" t="s">
        <v>136</v>
      </c>
      <c r="U410" s="88"/>
      <c r="V410" s="88"/>
      <c r="W410" s="42">
        <v>4</v>
      </c>
      <c r="X410" s="42">
        <v>0.34</v>
      </c>
      <c r="Y410" s="34"/>
    </row>
    <row r="411" spans="1:25">
      <c r="A411" s="84"/>
      <c r="B411" s="85" t="s">
        <v>600</v>
      </c>
      <c r="C411" s="235" t="s">
        <v>785</v>
      </c>
      <c r="D411" s="86">
        <v>39.675640000000001</v>
      </c>
      <c r="E411" s="86">
        <v>-77.524100000000004</v>
      </c>
      <c r="F411" s="33">
        <v>539</v>
      </c>
      <c r="G411" s="33">
        <v>415</v>
      </c>
      <c r="H411" s="38" t="s">
        <v>190</v>
      </c>
      <c r="I411" s="35" t="s">
        <v>191</v>
      </c>
      <c r="J411" s="87">
        <v>4</v>
      </c>
      <c r="K411" s="64" t="s">
        <v>883</v>
      </c>
      <c r="L411" s="33">
        <v>1130</v>
      </c>
      <c r="M411" s="33">
        <v>9</v>
      </c>
      <c r="N411" s="39">
        <v>0.23270138000000001</v>
      </c>
      <c r="O411" s="95" t="str">
        <f t="shared" si="11"/>
        <v>No</v>
      </c>
      <c r="P411" s="40" t="s">
        <v>167</v>
      </c>
      <c r="Q411" s="40" t="s">
        <v>407</v>
      </c>
      <c r="R411" s="34">
        <v>3227709.2797805825</v>
      </c>
      <c r="S411" s="34">
        <v>36079.077461613291</v>
      </c>
      <c r="T411" s="40" t="s">
        <v>136</v>
      </c>
      <c r="U411" s="88"/>
      <c r="V411" s="88"/>
      <c r="W411" s="42">
        <v>1</v>
      </c>
      <c r="X411" s="42">
        <v>0.11</v>
      </c>
      <c r="Y411" s="34"/>
    </row>
    <row r="412" spans="1:25">
      <c r="A412" s="84"/>
      <c r="B412" s="85" t="s">
        <v>601</v>
      </c>
      <c r="C412" s="235"/>
      <c r="D412" s="86">
        <v>39.677120000000002</v>
      </c>
      <c r="E412" s="86">
        <v>-77.523499999999999</v>
      </c>
      <c r="F412" s="33">
        <v>539</v>
      </c>
      <c r="G412" s="33">
        <v>415</v>
      </c>
      <c r="H412" s="38" t="s">
        <v>190</v>
      </c>
      <c r="I412" s="35" t="s">
        <v>191</v>
      </c>
      <c r="J412" s="87">
        <v>4</v>
      </c>
      <c r="K412" s="64" t="s">
        <v>884</v>
      </c>
      <c r="L412" s="33">
        <v>1130</v>
      </c>
      <c r="M412" s="33">
        <v>9</v>
      </c>
      <c r="N412" s="39">
        <v>0.23270138000000001</v>
      </c>
      <c r="O412" s="95" t="str">
        <f t="shared" si="11"/>
        <v>No</v>
      </c>
      <c r="P412" s="40" t="s">
        <v>167</v>
      </c>
      <c r="Q412" s="40" t="s">
        <v>407</v>
      </c>
      <c r="R412" s="34">
        <v>1724318.0122864167</v>
      </c>
      <c r="S412" s="34">
        <v>19297.75151856551</v>
      </c>
      <c r="T412" s="40" t="s">
        <v>136</v>
      </c>
      <c r="U412" s="88"/>
      <c r="V412" s="88"/>
      <c r="W412" s="42">
        <v>2.25</v>
      </c>
      <c r="X412" s="42">
        <v>0.21</v>
      </c>
      <c r="Y412" s="34"/>
    </row>
    <row r="413" spans="1:25">
      <c r="A413" s="84"/>
      <c r="B413" s="85" t="s">
        <v>602</v>
      </c>
      <c r="C413" s="235"/>
      <c r="D413" s="86">
        <v>39.675060000000002</v>
      </c>
      <c r="E413" s="86">
        <v>-77.524990000000003</v>
      </c>
      <c r="F413" s="33">
        <v>539</v>
      </c>
      <c r="G413" s="33">
        <v>415</v>
      </c>
      <c r="H413" s="38" t="s">
        <v>514</v>
      </c>
      <c r="I413" s="35" t="s">
        <v>191</v>
      </c>
      <c r="J413" s="87">
        <v>4</v>
      </c>
      <c r="K413" s="64" t="s">
        <v>886</v>
      </c>
      <c r="L413" s="33">
        <v>1130</v>
      </c>
      <c r="M413" s="33">
        <v>9</v>
      </c>
      <c r="N413" s="39">
        <v>0.23270138000000001</v>
      </c>
      <c r="O413" s="95" t="str">
        <f t="shared" si="11"/>
        <v>No</v>
      </c>
      <c r="P413" s="40" t="s">
        <v>167</v>
      </c>
      <c r="Q413" s="40" t="s">
        <v>407</v>
      </c>
      <c r="R413" s="34">
        <v>596762.1613632217</v>
      </c>
      <c r="S413" s="34">
        <v>10547.77805850629</v>
      </c>
      <c r="T413" s="40" t="s">
        <v>136</v>
      </c>
      <c r="U413" s="88"/>
      <c r="V413" s="88"/>
      <c r="W413" s="42">
        <v>7.77</v>
      </c>
      <c r="X413" s="42">
        <v>0.62</v>
      </c>
      <c r="Y413" s="34"/>
    </row>
    <row r="414" spans="1:25">
      <c r="A414" s="84"/>
      <c r="B414" s="85" t="s">
        <v>603</v>
      </c>
      <c r="C414" s="235" t="s">
        <v>786</v>
      </c>
      <c r="D414" s="86">
        <v>38.92642</v>
      </c>
      <c r="E414" s="86">
        <v>-78.308520000000001</v>
      </c>
      <c r="F414" s="33">
        <v>246</v>
      </c>
      <c r="G414" s="33">
        <v>549</v>
      </c>
      <c r="H414" s="89" t="s">
        <v>190</v>
      </c>
      <c r="I414" s="35" t="s">
        <v>191</v>
      </c>
      <c r="J414" s="87">
        <v>6</v>
      </c>
      <c r="K414" s="64" t="s">
        <v>886</v>
      </c>
      <c r="L414" s="33">
        <v>999</v>
      </c>
      <c r="M414" s="33">
        <v>10</v>
      </c>
      <c r="N414" s="39">
        <v>0.24280027000000001</v>
      </c>
      <c r="O414" s="95" t="str">
        <f t="shared" si="11"/>
        <v>No</v>
      </c>
      <c r="P414" s="40" t="s">
        <v>322</v>
      </c>
      <c r="Q414" s="40" t="s">
        <v>407</v>
      </c>
      <c r="R414" s="34">
        <v>719083.00919828704</v>
      </c>
      <c r="S414" s="34">
        <v>8341.2493865686592</v>
      </c>
      <c r="T414" s="40" t="s">
        <v>136</v>
      </c>
      <c r="U414" s="88"/>
      <c r="V414" s="88"/>
      <c r="W414" s="42">
        <v>4.79</v>
      </c>
      <c r="X414" s="42">
        <v>0.39</v>
      </c>
      <c r="Y414" s="34"/>
    </row>
    <row r="415" spans="1:25">
      <c r="A415" s="84"/>
      <c r="B415" s="85" t="s">
        <v>604</v>
      </c>
      <c r="C415" s="235"/>
      <c r="D415" s="86">
        <v>38.930280000000003</v>
      </c>
      <c r="E415" s="86">
        <v>-78.307789999999997</v>
      </c>
      <c r="F415" s="33">
        <v>456</v>
      </c>
      <c r="G415" s="33">
        <v>550</v>
      </c>
      <c r="H415" s="89" t="s">
        <v>190</v>
      </c>
      <c r="I415" s="35" t="s">
        <v>191</v>
      </c>
      <c r="J415" s="87">
        <v>3</v>
      </c>
      <c r="K415" s="64" t="s">
        <v>886</v>
      </c>
      <c r="L415" s="33">
        <v>974</v>
      </c>
      <c r="M415" s="33">
        <v>11</v>
      </c>
      <c r="N415" s="39">
        <v>0.24280027000000001</v>
      </c>
      <c r="O415" s="95" t="str">
        <f t="shared" si="11"/>
        <v>No</v>
      </c>
      <c r="P415" s="40" t="s">
        <v>322</v>
      </c>
      <c r="Q415" s="40" t="s">
        <v>407</v>
      </c>
      <c r="R415" s="34">
        <v>1890538.6555633969</v>
      </c>
      <c r="S415" s="34">
        <v>16027.548636282492</v>
      </c>
      <c r="T415" s="40" t="s">
        <v>136</v>
      </c>
      <c r="U415" s="88"/>
      <c r="V415" s="88"/>
      <c r="W415" s="42">
        <v>1.84</v>
      </c>
      <c r="X415" s="42">
        <v>0.18</v>
      </c>
      <c r="Y415" s="34"/>
    </row>
    <row r="416" spans="1:25">
      <c r="A416" s="84"/>
      <c r="B416" s="85" t="s">
        <v>605</v>
      </c>
      <c r="C416" s="235"/>
      <c r="D416" s="86">
        <v>38.94021</v>
      </c>
      <c r="E416" s="86">
        <v>-78.302890000000005</v>
      </c>
      <c r="F416" s="33">
        <v>221</v>
      </c>
      <c r="G416" s="33">
        <v>550</v>
      </c>
      <c r="H416" s="89" t="s">
        <v>190</v>
      </c>
      <c r="I416" s="35" t="s">
        <v>191</v>
      </c>
      <c r="J416" s="87">
        <v>6</v>
      </c>
      <c r="K416" s="64" t="s">
        <v>886</v>
      </c>
      <c r="L416" s="33">
        <v>980</v>
      </c>
      <c r="M416" s="33">
        <v>10</v>
      </c>
      <c r="N416" s="39">
        <v>0.24280027000000001</v>
      </c>
      <c r="O416" s="95" t="str">
        <f t="shared" si="11"/>
        <v>No</v>
      </c>
      <c r="P416" s="40" t="s">
        <v>322</v>
      </c>
      <c r="Q416" s="40" t="s">
        <v>407</v>
      </c>
      <c r="R416" s="34">
        <v>537240.3867235214</v>
      </c>
      <c r="S416" s="34">
        <v>6758.3768977800055</v>
      </c>
      <c r="T416" s="40" t="s">
        <v>136</v>
      </c>
      <c r="U416" s="88"/>
      <c r="V416" s="88"/>
      <c r="W416" s="42">
        <v>6.59</v>
      </c>
      <c r="X416" s="42">
        <v>0.52</v>
      </c>
      <c r="Y416" s="34"/>
    </row>
    <row r="417" spans="1:25">
      <c r="A417" s="84"/>
      <c r="B417" s="85" t="s">
        <v>606</v>
      </c>
      <c r="C417" s="235"/>
      <c r="D417" s="86">
        <v>38.945169999999997</v>
      </c>
      <c r="E417" s="86">
        <v>-78.298969999999997</v>
      </c>
      <c r="F417" s="33">
        <v>199</v>
      </c>
      <c r="G417" s="33">
        <v>550</v>
      </c>
      <c r="H417" s="38" t="s">
        <v>421</v>
      </c>
      <c r="I417" s="35" t="s">
        <v>200</v>
      </c>
      <c r="J417" s="87">
        <v>2</v>
      </c>
      <c r="K417" s="64" t="s">
        <v>887</v>
      </c>
      <c r="L417" s="33">
        <v>956</v>
      </c>
      <c r="M417" s="33">
        <v>11</v>
      </c>
      <c r="N417" s="39">
        <v>0.24280027000000001</v>
      </c>
      <c r="O417" s="95" t="str">
        <f t="shared" si="11"/>
        <v>No</v>
      </c>
      <c r="P417" s="40" t="s">
        <v>322</v>
      </c>
      <c r="Q417" s="40" t="s">
        <v>407</v>
      </c>
      <c r="R417" s="34">
        <v>66937.909587084912</v>
      </c>
      <c r="S417" s="34">
        <v>2369.1652196420341</v>
      </c>
      <c r="T417" s="40" t="s">
        <v>136</v>
      </c>
      <c r="U417" s="88"/>
      <c r="V417" s="88"/>
      <c r="W417" s="42">
        <v>66.099999999999994</v>
      </c>
      <c r="X417" s="42">
        <v>4.8099999999999996</v>
      </c>
      <c r="Y417" s="34"/>
    </row>
    <row r="418" spans="1:25">
      <c r="A418" s="84"/>
      <c r="B418" s="85" t="s">
        <v>607</v>
      </c>
      <c r="C418" s="235" t="s">
        <v>787</v>
      </c>
      <c r="D418" s="86">
        <v>38.742010000000001</v>
      </c>
      <c r="E418" s="86">
        <v>-78.487629999999996</v>
      </c>
      <c r="F418" s="33">
        <v>435</v>
      </c>
      <c r="G418" s="33">
        <v>468</v>
      </c>
      <c r="H418" s="89" t="s">
        <v>190</v>
      </c>
      <c r="I418" s="35" t="s">
        <v>191</v>
      </c>
      <c r="J418" s="87">
        <v>2</v>
      </c>
      <c r="K418" s="64" t="s">
        <v>888</v>
      </c>
      <c r="L418" s="33">
        <v>1052</v>
      </c>
      <c r="M418" s="33">
        <v>9</v>
      </c>
      <c r="N418" s="39">
        <v>0.24280027000000001</v>
      </c>
      <c r="O418" s="95" t="str">
        <f t="shared" si="11"/>
        <v>No</v>
      </c>
      <c r="P418" s="40" t="s">
        <v>322</v>
      </c>
      <c r="Q418" s="40" t="s">
        <v>407</v>
      </c>
      <c r="R418" s="34">
        <v>843731.24845733424</v>
      </c>
      <c r="S418" s="34">
        <v>9029.9768321718166</v>
      </c>
      <c r="T418" s="40" t="s">
        <v>136</v>
      </c>
      <c r="U418" s="88"/>
      <c r="V418" s="88"/>
      <c r="W418" s="42">
        <v>4.8</v>
      </c>
      <c r="X418" s="42">
        <v>0.4</v>
      </c>
      <c r="Y418" s="34"/>
    </row>
    <row r="419" spans="1:25">
      <c r="A419" s="84"/>
      <c r="B419" s="85" t="s">
        <v>608</v>
      </c>
      <c r="C419" s="235"/>
      <c r="D419" s="86">
        <v>38.742379999999997</v>
      </c>
      <c r="E419" s="86">
        <v>-78.486980000000003</v>
      </c>
      <c r="F419" s="33">
        <v>435</v>
      </c>
      <c r="G419" s="33">
        <v>468</v>
      </c>
      <c r="H419" s="89" t="s">
        <v>190</v>
      </c>
      <c r="I419" s="35" t="s">
        <v>191</v>
      </c>
      <c r="J419" s="87">
        <v>3</v>
      </c>
      <c r="K419" s="64" t="s">
        <v>888</v>
      </c>
      <c r="L419" s="33">
        <v>1052</v>
      </c>
      <c r="M419" s="33">
        <v>9</v>
      </c>
      <c r="N419" s="39">
        <v>0.24280027000000001</v>
      </c>
      <c r="O419" s="95" t="str">
        <f t="shared" si="11"/>
        <v>No</v>
      </c>
      <c r="P419" s="40" t="s">
        <v>322</v>
      </c>
      <c r="Q419" s="40" t="s">
        <v>407</v>
      </c>
      <c r="R419" s="34">
        <v>499925.49448208982</v>
      </c>
      <c r="S419" s="34">
        <v>5412.8941003831378</v>
      </c>
      <c r="T419" s="40" t="s">
        <v>136</v>
      </c>
      <c r="U419" s="88"/>
      <c r="V419" s="88"/>
      <c r="W419" s="42">
        <v>8.66</v>
      </c>
      <c r="X419" s="42">
        <v>0.66</v>
      </c>
      <c r="Y419" s="34"/>
    </row>
    <row r="420" spans="1:25">
      <c r="A420" s="84"/>
      <c r="B420" s="85" t="s">
        <v>609</v>
      </c>
      <c r="C420" s="235" t="s">
        <v>788</v>
      </c>
      <c r="D420" s="86">
        <v>38.698099999999997</v>
      </c>
      <c r="E420" s="86">
        <v>-78.551209999999998</v>
      </c>
      <c r="F420" s="33">
        <v>648</v>
      </c>
      <c r="G420" s="33">
        <v>586</v>
      </c>
      <c r="H420" s="89" t="s">
        <v>190</v>
      </c>
      <c r="I420" s="35" t="s">
        <v>191</v>
      </c>
      <c r="J420" s="87">
        <v>7</v>
      </c>
      <c r="K420" s="64" t="s">
        <v>886</v>
      </c>
      <c r="L420" s="33">
        <v>1077</v>
      </c>
      <c r="M420" s="33">
        <v>9</v>
      </c>
      <c r="N420" s="39">
        <v>0.24280027000000001</v>
      </c>
      <c r="O420" s="95" t="str">
        <f t="shared" si="11"/>
        <v>No</v>
      </c>
      <c r="P420" s="40" t="s">
        <v>167</v>
      </c>
      <c r="Q420" s="40" t="s">
        <v>407</v>
      </c>
      <c r="R420" s="34">
        <v>922878.74005043111</v>
      </c>
      <c r="S420" s="34">
        <v>14287.716883172858</v>
      </c>
      <c r="T420" s="40" t="s">
        <v>136</v>
      </c>
      <c r="U420" s="88"/>
      <c r="V420" s="88"/>
      <c r="W420" s="42">
        <v>4.95</v>
      </c>
      <c r="X420" s="42">
        <v>0.41</v>
      </c>
      <c r="Y420" s="34"/>
    </row>
    <row r="421" spans="1:25">
      <c r="A421" s="84"/>
      <c r="B421" s="85" t="s">
        <v>610</v>
      </c>
      <c r="C421" s="235"/>
      <c r="D421" s="86">
        <v>38.698300000000003</v>
      </c>
      <c r="E421" s="86">
        <v>-78.551029999999997</v>
      </c>
      <c r="F421" s="33">
        <v>648</v>
      </c>
      <c r="G421" s="33">
        <v>586</v>
      </c>
      <c r="H421" s="89" t="s">
        <v>190</v>
      </c>
      <c r="I421" s="35" t="s">
        <v>191</v>
      </c>
      <c r="J421" s="87">
        <v>6</v>
      </c>
      <c r="K421" s="64" t="s">
        <v>886</v>
      </c>
      <c r="L421" s="33">
        <v>1077</v>
      </c>
      <c r="M421" s="33">
        <v>9</v>
      </c>
      <c r="N421" s="39">
        <v>0.24280027000000001</v>
      </c>
      <c r="O421" s="95" t="str">
        <f t="shared" si="11"/>
        <v>No</v>
      </c>
      <c r="P421" s="40" t="s">
        <v>167</v>
      </c>
      <c r="Q421" s="40" t="s">
        <v>407</v>
      </c>
      <c r="R421" s="34">
        <v>894779.92660955933</v>
      </c>
      <c r="S421" s="34">
        <v>15205.251100001668</v>
      </c>
      <c r="T421" s="40" t="s">
        <v>136</v>
      </c>
      <c r="U421" s="88"/>
      <c r="V421" s="88"/>
      <c r="W421" s="42">
        <v>5.17</v>
      </c>
      <c r="X421" s="42">
        <v>0.43</v>
      </c>
      <c r="Y421" s="34"/>
    </row>
    <row r="422" spans="1:25">
      <c r="A422" s="84"/>
      <c r="B422" s="85" t="s">
        <v>611</v>
      </c>
      <c r="C422" s="235" t="s">
        <v>789</v>
      </c>
      <c r="D422" s="86">
        <v>38.478949999999998</v>
      </c>
      <c r="E422" s="86">
        <v>-78.70035</v>
      </c>
      <c r="F422" s="33">
        <v>707</v>
      </c>
      <c r="G422" s="33">
        <v>598</v>
      </c>
      <c r="H422" s="38" t="s">
        <v>421</v>
      </c>
      <c r="I422" s="35" t="s">
        <v>200</v>
      </c>
      <c r="J422" s="87">
        <v>3</v>
      </c>
      <c r="K422" s="64" t="s">
        <v>886</v>
      </c>
      <c r="L422" s="33">
        <v>1098</v>
      </c>
      <c r="M422" s="33">
        <v>9</v>
      </c>
      <c r="N422" s="39">
        <v>0.22669144999999999</v>
      </c>
      <c r="O422" s="95" t="str">
        <f t="shared" si="11"/>
        <v>No</v>
      </c>
      <c r="P422" s="40" t="s">
        <v>322</v>
      </c>
      <c r="Q422" s="40" t="s">
        <v>407</v>
      </c>
      <c r="R422" s="34">
        <v>222770.02367801237</v>
      </c>
      <c r="S422" s="34">
        <v>3413.2591554329811</v>
      </c>
      <c r="T422" s="40" t="s">
        <v>136</v>
      </c>
      <c r="U422" s="88"/>
      <c r="V422" s="88"/>
      <c r="W422" s="42">
        <v>25.52</v>
      </c>
      <c r="X422" s="42">
        <v>1.83</v>
      </c>
      <c r="Y422" s="34"/>
    </row>
    <row r="423" spans="1:25">
      <c r="A423" s="84"/>
      <c r="B423" s="85" t="s">
        <v>612</v>
      </c>
      <c r="C423" s="235"/>
      <c r="D423" s="86">
        <v>38.480089999999997</v>
      </c>
      <c r="E423" s="86">
        <v>-78.699669999999998</v>
      </c>
      <c r="F423" s="33">
        <v>763</v>
      </c>
      <c r="G423" s="33">
        <v>598</v>
      </c>
      <c r="H423" s="38" t="s">
        <v>421</v>
      </c>
      <c r="I423" s="35" t="s">
        <v>200</v>
      </c>
      <c r="J423" s="87">
        <v>5</v>
      </c>
      <c r="K423" s="64" t="s">
        <v>886</v>
      </c>
      <c r="L423" s="33">
        <v>1112</v>
      </c>
      <c r="M423" s="33">
        <v>9</v>
      </c>
      <c r="N423" s="39">
        <v>0.22669144999999999</v>
      </c>
      <c r="O423" s="95" t="str">
        <f t="shared" ref="O423:O454" si="13">IF(N423&gt;2, "Yes", "No")</f>
        <v>No</v>
      </c>
      <c r="P423" s="40" t="s">
        <v>322</v>
      </c>
      <c r="Q423" s="40" t="s">
        <v>407</v>
      </c>
      <c r="R423" s="34">
        <v>636487.09770844062</v>
      </c>
      <c r="S423" s="34">
        <v>7880.6626213965801</v>
      </c>
      <c r="T423" s="40" t="s">
        <v>136</v>
      </c>
      <c r="U423" s="88"/>
      <c r="V423" s="88"/>
      <c r="W423" s="42">
        <v>8.34</v>
      </c>
      <c r="X423" s="42">
        <v>0.66</v>
      </c>
      <c r="Y423" s="34"/>
    </row>
    <row r="424" spans="1:25">
      <c r="A424" s="84"/>
      <c r="B424" s="85" t="s">
        <v>613</v>
      </c>
      <c r="C424" s="235" t="s">
        <v>790</v>
      </c>
      <c r="D424" s="86">
        <v>38.628630000000001</v>
      </c>
      <c r="E424" s="86">
        <v>-79.560980000000001</v>
      </c>
      <c r="F424" s="33">
        <v>929</v>
      </c>
      <c r="G424" s="33">
        <v>685</v>
      </c>
      <c r="H424" s="38" t="s">
        <v>421</v>
      </c>
      <c r="I424" s="35" t="s">
        <v>200</v>
      </c>
      <c r="J424" s="87">
        <v>2</v>
      </c>
      <c r="K424" s="64" t="s">
        <v>891</v>
      </c>
      <c r="L424" s="33">
        <v>1096</v>
      </c>
      <c r="M424" s="33">
        <v>9</v>
      </c>
      <c r="N424" s="39">
        <v>0.21202676000000001</v>
      </c>
      <c r="O424" s="95" t="str">
        <f t="shared" si="13"/>
        <v>No</v>
      </c>
      <c r="P424" s="40" t="s">
        <v>167</v>
      </c>
      <c r="Q424" s="40" t="s">
        <v>168</v>
      </c>
      <c r="R424" s="34">
        <v>129322.05442000476</v>
      </c>
      <c r="S424" s="34">
        <v>2253.7937772610794</v>
      </c>
      <c r="T424" s="40" t="s">
        <v>136</v>
      </c>
      <c r="U424" s="88"/>
      <c r="V424" s="88"/>
      <c r="W424" s="42">
        <v>53.03</v>
      </c>
      <c r="X424" s="42">
        <v>3.77</v>
      </c>
      <c r="Y424" s="34"/>
    </row>
    <row r="425" spans="1:25">
      <c r="A425" s="84"/>
      <c r="B425" s="85" t="s">
        <v>614</v>
      </c>
      <c r="C425" s="235"/>
      <c r="D425" s="86">
        <v>38.628459999999997</v>
      </c>
      <c r="E425" s="86">
        <v>-79.560720000000003</v>
      </c>
      <c r="F425" s="33">
        <v>929</v>
      </c>
      <c r="G425" s="33">
        <v>685</v>
      </c>
      <c r="H425" s="38" t="s">
        <v>421</v>
      </c>
      <c r="I425" s="35" t="s">
        <v>200</v>
      </c>
      <c r="J425" s="87">
        <v>2</v>
      </c>
      <c r="K425" s="64" t="s">
        <v>891</v>
      </c>
      <c r="L425" s="33">
        <v>1096</v>
      </c>
      <c r="M425" s="33">
        <v>9</v>
      </c>
      <c r="N425" s="39">
        <v>0.21202676000000001</v>
      </c>
      <c r="O425" s="95" t="str">
        <f t="shared" si="13"/>
        <v>No</v>
      </c>
      <c r="P425" s="40" t="s">
        <v>167</v>
      </c>
      <c r="Q425" s="40" t="s">
        <v>168</v>
      </c>
      <c r="R425" s="34">
        <v>164688.53299234214</v>
      </c>
      <c r="S425" s="34">
        <v>3031.0240330949091</v>
      </c>
      <c r="T425" s="40" t="s">
        <v>136</v>
      </c>
      <c r="U425" s="88"/>
      <c r="V425" s="88"/>
      <c r="W425" s="42">
        <v>41.18</v>
      </c>
      <c r="X425" s="42">
        <v>2.97</v>
      </c>
      <c r="Y425" s="34"/>
    </row>
    <row r="426" spans="1:25">
      <c r="A426" s="84"/>
      <c r="B426" s="85" t="s">
        <v>615</v>
      </c>
      <c r="C426" s="235"/>
      <c r="D426" s="86">
        <v>38.628619999999998</v>
      </c>
      <c r="E426" s="86">
        <v>-79.560270000000003</v>
      </c>
      <c r="F426" s="33">
        <v>929</v>
      </c>
      <c r="G426" s="33">
        <v>685</v>
      </c>
      <c r="H426" s="38" t="s">
        <v>421</v>
      </c>
      <c r="I426" s="35" t="s">
        <v>200</v>
      </c>
      <c r="J426" s="87">
        <v>2</v>
      </c>
      <c r="K426" s="64" t="s">
        <v>891</v>
      </c>
      <c r="L426" s="33">
        <v>1096</v>
      </c>
      <c r="M426" s="33">
        <v>9</v>
      </c>
      <c r="N426" s="39">
        <v>0.21202676000000001</v>
      </c>
      <c r="O426" s="95" t="str">
        <f t="shared" si="13"/>
        <v>No</v>
      </c>
      <c r="P426" s="40" t="s">
        <v>167</v>
      </c>
      <c r="Q426" s="40" t="s">
        <v>168</v>
      </c>
      <c r="R426" s="34">
        <v>109249.86116034188</v>
      </c>
      <c r="S426" s="34">
        <v>2532.8582127391915</v>
      </c>
      <c r="T426" s="40" t="s">
        <v>136</v>
      </c>
      <c r="U426" s="88"/>
      <c r="V426" s="88"/>
      <c r="W426" s="42">
        <v>63.21</v>
      </c>
      <c r="X426" s="42">
        <v>4.57</v>
      </c>
      <c r="Y426" s="34"/>
    </row>
    <row r="427" spans="1:25">
      <c r="A427" s="84"/>
      <c r="B427" s="85" t="s">
        <v>616</v>
      </c>
      <c r="C427" s="235" t="s">
        <v>791</v>
      </c>
      <c r="D427" s="86">
        <v>38.469949999999997</v>
      </c>
      <c r="E427" s="86">
        <v>-79.240080000000006</v>
      </c>
      <c r="F427" s="33">
        <v>1127</v>
      </c>
      <c r="G427" s="33">
        <v>657</v>
      </c>
      <c r="H427" s="38" t="s">
        <v>421</v>
      </c>
      <c r="I427" s="35" t="s">
        <v>200</v>
      </c>
      <c r="J427" s="87">
        <v>2</v>
      </c>
      <c r="K427" s="64" t="s">
        <v>889</v>
      </c>
      <c r="L427" s="33">
        <v>1235</v>
      </c>
      <c r="M427" s="33">
        <v>7</v>
      </c>
      <c r="N427" s="39">
        <v>0.22669144999999999</v>
      </c>
      <c r="O427" s="95" t="str">
        <f t="shared" si="13"/>
        <v>No</v>
      </c>
      <c r="P427" s="40" t="s">
        <v>167</v>
      </c>
      <c r="Q427" s="40" t="s">
        <v>407</v>
      </c>
      <c r="R427" s="34">
        <v>236794.17477079367</v>
      </c>
      <c r="S427" s="34">
        <v>4003.7925160047366</v>
      </c>
      <c r="T427" s="40" t="s">
        <v>136</v>
      </c>
      <c r="U427" s="88"/>
      <c r="V427" s="88"/>
      <c r="W427" s="42">
        <v>32</v>
      </c>
      <c r="X427" s="42">
        <v>2.37</v>
      </c>
      <c r="Y427" s="34"/>
    </row>
    <row r="428" spans="1:25">
      <c r="A428" s="84"/>
      <c r="B428" s="85" t="s">
        <v>617</v>
      </c>
      <c r="C428" s="235"/>
      <c r="D428" s="86">
        <v>38.469580000000001</v>
      </c>
      <c r="E428" s="86">
        <v>-79.240359999999995</v>
      </c>
      <c r="F428" s="33">
        <v>1127</v>
      </c>
      <c r="G428" s="33">
        <v>657</v>
      </c>
      <c r="H428" s="38" t="s">
        <v>421</v>
      </c>
      <c r="I428" s="35" t="s">
        <v>200</v>
      </c>
      <c r="J428" s="87">
        <v>4</v>
      </c>
      <c r="K428" s="64" t="s">
        <v>889</v>
      </c>
      <c r="L428" s="33">
        <v>1235</v>
      </c>
      <c r="M428" s="33">
        <v>7</v>
      </c>
      <c r="N428" s="39">
        <v>0.22669144999999999</v>
      </c>
      <c r="O428" s="95" t="str">
        <f t="shared" si="13"/>
        <v>No</v>
      </c>
      <c r="P428" s="40" t="s">
        <v>167</v>
      </c>
      <c r="Q428" s="40" t="s">
        <v>407</v>
      </c>
      <c r="R428" s="34">
        <v>189164.44577283616</v>
      </c>
      <c r="S428" s="34">
        <v>2871.2315858882703</v>
      </c>
      <c r="T428" s="40" t="s">
        <v>136</v>
      </c>
      <c r="U428" s="88"/>
      <c r="V428" s="88"/>
      <c r="W428" s="42">
        <v>39.94</v>
      </c>
      <c r="X428" s="42">
        <v>2.9</v>
      </c>
      <c r="Y428" s="34"/>
    </row>
    <row r="429" spans="1:25">
      <c r="A429" s="84"/>
      <c r="B429" s="85" t="s">
        <v>618</v>
      </c>
      <c r="C429" s="235" t="s">
        <v>792</v>
      </c>
      <c r="D429" s="86">
        <v>38.466450000000002</v>
      </c>
      <c r="E429" s="86">
        <v>-79.19068</v>
      </c>
      <c r="F429" s="33">
        <v>846</v>
      </c>
      <c r="G429" s="33">
        <v>682</v>
      </c>
      <c r="H429" s="38" t="s">
        <v>421</v>
      </c>
      <c r="I429" s="35" t="s">
        <v>200</v>
      </c>
      <c r="J429" s="87">
        <v>2</v>
      </c>
      <c r="K429" s="64" t="s">
        <v>890</v>
      </c>
      <c r="L429" s="33">
        <v>1035</v>
      </c>
      <c r="M429" s="33">
        <v>9</v>
      </c>
      <c r="N429" s="39">
        <v>0.22669144999999999</v>
      </c>
      <c r="O429" s="95" t="str">
        <f t="shared" si="13"/>
        <v>No</v>
      </c>
      <c r="P429" s="40" t="s">
        <v>167</v>
      </c>
      <c r="Q429" s="40" t="s">
        <v>407</v>
      </c>
      <c r="R429" s="34">
        <v>263843.93346801668</v>
      </c>
      <c r="S429" s="34">
        <v>4292.418712104025</v>
      </c>
      <c r="T429" s="40" t="s">
        <v>136</v>
      </c>
      <c r="U429" s="88"/>
      <c r="V429" s="88"/>
      <c r="W429" s="42">
        <v>23.58</v>
      </c>
      <c r="X429" s="42">
        <v>1.73</v>
      </c>
      <c r="Y429" s="34"/>
    </row>
    <row r="430" spans="1:25">
      <c r="A430" s="84"/>
      <c r="B430" s="85" t="s">
        <v>619</v>
      </c>
      <c r="C430" s="235"/>
      <c r="D430" s="86">
        <v>38.463740000000001</v>
      </c>
      <c r="E430" s="86">
        <v>-79.184740000000005</v>
      </c>
      <c r="F430" s="33">
        <v>846</v>
      </c>
      <c r="G430" s="33">
        <v>717</v>
      </c>
      <c r="H430" s="38" t="s">
        <v>421</v>
      </c>
      <c r="I430" s="35" t="s">
        <v>200</v>
      </c>
      <c r="J430" s="87">
        <v>3</v>
      </c>
      <c r="K430" s="64" t="s">
        <v>890</v>
      </c>
      <c r="L430" s="33">
        <v>1035</v>
      </c>
      <c r="M430" s="33">
        <v>9</v>
      </c>
      <c r="N430" s="39">
        <v>0.22669144999999999</v>
      </c>
      <c r="O430" s="95" t="str">
        <f t="shared" si="13"/>
        <v>No</v>
      </c>
      <c r="P430" s="40" t="s">
        <v>167</v>
      </c>
      <c r="Q430" s="40" t="s">
        <v>407</v>
      </c>
      <c r="R430" s="34">
        <v>195350.21442433554</v>
      </c>
      <c r="S430" s="34">
        <v>3454.3073596221479</v>
      </c>
      <c r="T430" s="40" t="s">
        <v>136</v>
      </c>
      <c r="U430" s="88"/>
      <c r="V430" s="88"/>
      <c r="W430" s="42">
        <v>32.24</v>
      </c>
      <c r="X430" s="42">
        <v>2.33</v>
      </c>
      <c r="Y430" s="34"/>
    </row>
    <row r="431" spans="1:25">
      <c r="A431" s="84"/>
      <c r="B431" s="85" t="s">
        <v>620</v>
      </c>
      <c r="C431" s="235" t="s">
        <v>793</v>
      </c>
      <c r="D431" s="86">
        <v>38.925759999999997</v>
      </c>
      <c r="E431" s="86">
        <v>-78.681579999999997</v>
      </c>
      <c r="F431" s="33">
        <v>653</v>
      </c>
      <c r="G431" s="33">
        <v>643</v>
      </c>
      <c r="H431" s="89" t="s">
        <v>190</v>
      </c>
      <c r="I431" s="35" t="s">
        <v>191</v>
      </c>
      <c r="J431" s="87">
        <v>2</v>
      </c>
      <c r="K431" s="64" t="s">
        <v>886</v>
      </c>
      <c r="L431" s="33">
        <v>1066</v>
      </c>
      <c r="M431" s="33">
        <v>8</v>
      </c>
      <c r="N431" s="39">
        <v>0.22433444999999999</v>
      </c>
      <c r="O431" s="95" t="str">
        <f t="shared" si="13"/>
        <v>No</v>
      </c>
      <c r="P431" s="40" t="s">
        <v>167</v>
      </c>
      <c r="Q431" s="40" t="s">
        <v>407</v>
      </c>
      <c r="R431" s="34">
        <v>700238.96756496909</v>
      </c>
      <c r="S431" s="34">
        <v>9985.9312645350819</v>
      </c>
      <c r="T431" s="40" t="s">
        <v>136</v>
      </c>
      <c r="U431" s="88"/>
      <c r="V431" s="88"/>
      <c r="W431" s="42">
        <v>7.1</v>
      </c>
      <c r="X431" s="42">
        <v>0.56999999999999995</v>
      </c>
      <c r="Y431" s="34"/>
    </row>
    <row r="432" spans="1:25">
      <c r="A432" s="84"/>
      <c r="B432" s="85" t="s">
        <v>621</v>
      </c>
      <c r="C432" s="235"/>
      <c r="D432" s="86">
        <v>38.924790000000002</v>
      </c>
      <c r="E432" s="86">
        <v>-78.679940000000002</v>
      </c>
      <c r="F432" s="33">
        <v>813</v>
      </c>
      <c r="G432" s="33">
        <v>643</v>
      </c>
      <c r="H432" s="89" t="s">
        <v>190</v>
      </c>
      <c r="I432" s="35" t="s">
        <v>191</v>
      </c>
      <c r="J432" s="87">
        <v>4</v>
      </c>
      <c r="K432" s="64" t="s">
        <v>886</v>
      </c>
      <c r="L432" s="33">
        <v>1011</v>
      </c>
      <c r="M432" s="33">
        <v>9</v>
      </c>
      <c r="N432" s="39">
        <v>0.24280027000000001</v>
      </c>
      <c r="O432" s="95" t="str">
        <f t="shared" si="13"/>
        <v>No</v>
      </c>
      <c r="P432" s="40" t="s">
        <v>167</v>
      </c>
      <c r="Q432" s="40" t="s">
        <v>407</v>
      </c>
      <c r="R432" s="34">
        <v>619703.47525744524</v>
      </c>
      <c r="S432" s="34">
        <v>8694.5413450650703</v>
      </c>
      <c r="T432" s="40" t="s">
        <v>136</v>
      </c>
      <c r="U432" s="88"/>
      <c r="V432" s="88"/>
      <c r="W432" s="42">
        <v>9.06</v>
      </c>
      <c r="X432" s="42">
        <v>0.71</v>
      </c>
      <c r="Y432" s="34"/>
    </row>
    <row r="433" spans="1:25">
      <c r="A433" s="84"/>
      <c r="B433" s="85" t="s">
        <v>622</v>
      </c>
      <c r="C433" s="235" t="s">
        <v>794</v>
      </c>
      <c r="D433" s="86">
        <v>38.906559999999999</v>
      </c>
      <c r="E433" s="86">
        <v>-78.713369999999998</v>
      </c>
      <c r="F433" s="33">
        <v>734</v>
      </c>
      <c r="G433" s="33">
        <v>616</v>
      </c>
      <c r="H433" s="38" t="s">
        <v>421</v>
      </c>
      <c r="I433" s="35" t="s">
        <v>200</v>
      </c>
      <c r="J433" s="87">
        <v>2</v>
      </c>
      <c r="K433" s="64" t="s">
        <v>892</v>
      </c>
      <c r="L433" s="33">
        <v>1011</v>
      </c>
      <c r="M433" s="33">
        <v>9</v>
      </c>
      <c r="N433" s="39">
        <v>0.22433444999999999</v>
      </c>
      <c r="O433" s="95" t="str">
        <f t="shared" si="13"/>
        <v>No</v>
      </c>
      <c r="P433" s="40" t="s">
        <v>167</v>
      </c>
      <c r="Q433" s="40" t="s">
        <v>407</v>
      </c>
      <c r="R433" s="34">
        <v>338200.93414760055</v>
      </c>
      <c r="S433" s="34">
        <v>5664.561378728873</v>
      </c>
      <c r="T433" s="40" t="s">
        <v>136</v>
      </c>
      <c r="U433" s="88"/>
      <c r="V433" s="88"/>
      <c r="W433" s="42">
        <v>16.829999999999998</v>
      </c>
      <c r="X433" s="42">
        <v>1.26</v>
      </c>
      <c r="Y433" s="34"/>
    </row>
    <row r="434" spans="1:25">
      <c r="A434" s="84"/>
      <c r="B434" s="85" t="s">
        <v>623</v>
      </c>
      <c r="C434" s="235"/>
      <c r="D434" s="86">
        <v>38.907089999999997</v>
      </c>
      <c r="E434" s="86">
        <v>-78.713120000000004</v>
      </c>
      <c r="F434" s="33">
        <v>734</v>
      </c>
      <c r="G434" s="33">
        <v>616</v>
      </c>
      <c r="H434" s="38" t="s">
        <v>421</v>
      </c>
      <c r="I434" s="35" t="s">
        <v>200</v>
      </c>
      <c r="J434" s="87">
        <v>4</v>
      </c>
      <c r="K434" s="64" t="s">
        <v>892</v>
      </c>
      <c r="L434" s="33">
        <v>1011</v>
      </c>
      <c r="M434" s="33">
        <v>9</v>
      </c>
      <c r="N434" s="39">
        <v>0.22433444999999999</v>
      </c>
      <c r="O434" s="95" t="str">
        <f t="shared" si="13"/>
        <v>No</v>
      </c>
      <c r="P434" s="40" t="s">
        <v>167</v>
      </c>
      <c r="Q434" s="40" t="s">
        <v>407</v>
      </c>
      <c r="R434" s="34">
        <v>393756.03990316921</v>
      </c>
      <c r="S434" s="34">
        <v>5593.3242022588483</v>
      </c>
      <c r="T434" s="40" t="s">
        <v>136</v>
      </c>
      <c r="U434" s="88"/>
      <c r="V434" s="88"/>
      <c r="W434" s="42">
        <v>14.06</v>
      </c>
      <c r="X434" s="42">
        <v>1.06</v>
      </c>
      <c r="Y434" s="34"/>
    </row>
    <row r="435" spans="1:25">
      <c r="A435" s="84"/>
      <c r="B435" s="85" t="s">
        <v>624</v>
      </c>
      <c r="C435" s="235" t="s">
        <v>795</v>
      </c>
      <c r="D435" s="86">
        <v>38.901260000000001</v>
      </c>
      <c r="E435" s="86">
        <v>-78.905749999999998</v>
      </c>
      <c r="F435" s="33">
        <v>751</v>
      </c>
      <c r="G435" s="33">
        <v>434</v>
      </c>
      <c r="H435" s="38" t="s">
        <v>421</v>
      </c>
      <c r="I435" s="35" t="s">
        <v>200</v>
      </c>
      <c r="J435" s="87">
        <v>3</v>
      </c>
      <c r="K435" s="64" t="s">
        <v>884</v>
      </c>
      <c r="L435" s="33">
        <v>1077</v>
      </c>
      <c r="M435" s="33">
        <v>8</v>
      </c>
      <c r="N435" s="39">
        <v>0.22433444999999999</v>
      </c>
      <c r="O435" s="95" t="str">
        <f t="shared" si="13"/>
        <v>No</v>
      </c>
      <c r="P435" s="40" t="s">
        <v>167</v>
      </c>
      <c r="Q435" s="40" t="s">
        <v>407</v>
      </c>
      <c r="R435" s="34">
        <v>965198.70554249326</v>
      </c>
      <c r="S435" s="34">
        <v>13390.788687956438</v>
      </c>
      <c r="T435" s="40" t="s">
        <v>136</v>
      </c>
      <c r="U435" s="88"/>
      <c r="V435" s="88"/>
      <c r="W435" s="42">
        <v>5.3</v>
      </c>
      <c r="X435" s="42">
        <v>0.44</v>
      </c>
      <c r="Y435" s="34"/>
    </row>
    <row r="436" spans="1:25">
      <c r="A436" s="84"/>
      <c r="B436" s="85" t="s">
        <v>625</v>
      </c>
      <c r="C436" s="235"/>
      <c r="D436" s="86">
        <v>38.901699999999998</v>
      </c>
      <c r="E436" s="86">
        <v>-78.90549</v>
      </c>
      <c r="F436" s="33">
        <v>751</v>
      </c>
      <c r="G436" s="33">
        <v>434</v>
      </c>
      <c r="H436" s="38" t="s">
        <v>421</v>
      </c>
      <c r="I436" s="35" t="s">
        <v>200</v>
      </c>
      <c r="J436" s="87">
        <v>5</v>
      </c>
      <c r="K436" s="64" t="s">
        <v>884</v>
      </c>
      <c r="L436" s="33">
        <v>1077</v>
      </c>
      <c r="M436" s="33">
        <v>8</v>
      </c>
      <c r="N436" s="39">
        <v>0.22433444999999999</v>
      </c>
      <c r="O436" s="95" t="str">
        <f t="shared" si="13"/>
        <v>No</v>
      </c>
      <c r="P436" s="40" t="s">
        <v>167</v>
      </c>
      <c r="Q436" s="40" t="s">
        <v>407</v>
      </c>
      <c r="R436" s="34">
        <v>743899.22812251886</v>
      </c>
      <c r="S436" s="34">
        <v>10369.455464568395</v>
      </c>
      <c r="T436" s="40" t="s">
        <v>136</v>
      </c>
      <c r="U436" s="88"/>
      <c r="V436" s="88"/>
      <c r="W436" s="42">
        <v>7</v>
      </c>
      <c r="X436" s="42">
        <v>0.56000000000000005</v>
      </c>
      <c r="Y436" s="34"/>
    </row>
    <row r="437" spans="1:25">
      <c r="A437" s="84"/>
      <c r="B437" s="85" t="s">
        <v>626</v>
      </c>
      <c r="C437" s="235" t="s">
        <v>796</v>
      </c>
      <c r="D437" s="86">
        <v>38.915689999999998</v>
      </c>
      <c r="E437" s="86">
        <v>-78.893870000000007</v>
      </c>
      <c r="F437" s="33">
        <v>835</v>
      </c>
      <c r="G437" s="33">
        <v>467</v>
      </c>
      <c r="H437" s="38" t="s">
        <v>421</v>
      </c>
      <c r="I437" s="35" t="s">
        <v>200</v>
      </c>
      <c r="J437" s="87">
        <v>8</v>
      </c>
      <c r="K437" s="64" t="s">
        <v>886</v>
      </c>
      <c r="L437" s="33">
        <v>1116</v>
      </c>
      <c r="M437" s="33">
        <v>8</v>
      </c>
      <c r="N437" s="39">
        <v>0.22433444999999999</v>
      </c>
      <c r="O437" s="95" t="str">
        <f t="shared" si="13"/>
        <v>No</v>
      </c>
      <c r="P437" s="40" t="s">
        <v>167</v>
      </c>
      <c r="Q437" s="40" t="s">
        <v>407</v>
      </c>
      <c r="R437" s="34">
        <v>888804.58719178685</v>
      </c>
      <c r="S437" s="34">
        <v>14872.016232427968</v>
      </c>
      <c r="T437" s="40" t="s">
        <v>136</v>
      </c>
      <c r="U437" s="88"/>
      <c r="V437" s="88"/>
      <c r="W437" s="42">
        <v>5.97</v>
      </c>
      <c r="X437" s="42">
        <v>0.49</v>
      </c>
      <c r="Y437" s="34"/>
    </row>
    <row r="438" spans="1:25">
      <c r="A438" s="84"/>
      <c r="B438" s="85" t="s">
        <v>627</v>
      </c>
      <c r="C438" s="235"/>
      <c r="D438" s="86">
        <v>38.915390000000002</v>
      </c>
      <c r="E438" s="86">
        <v>-78.894130000000004</v>
      </c>
      <c r="F438" s="33">
        <v>835</v>
      </c>
      <c r="G438" s="33">
        <v>467</v>
      </c>
      <c r="H438" s="38" t="s">
        <v>421</v>
      </c>
      <c r="I438" s="35" t="s">
        <v>200</v>
      </c>
      <c r="J438" s="87">
        <v>2</v>
      </c>
      <c r="K438" s="64" t="s">
        <v>886</v>
      </c>
      <c r="L438" s="33">
        <v>1116</v>
      </c>
      <c r="M438" s="33">
        <v>8</v>
      </c>
      <c r="N438" s="39">
        <v>0.22433444999999999</v>
      </c>
      <c r="O438" s="95" t="str">
        <f t="shared" si="13"/>
        <v>No</v>
      </c>
      <c r="P438" s="40" t="s">
        <v>167</v>
      </c>
      <c r="Q438" s="40" t="s">
        <v>407</v>
      </c>
      <c r="R438" s="34">
        <v>776197.903026229</v>
      </c>
      <c r="S438" s="34">
        <v>16752.161429086304</v>
      </c>
      <c r="T438" s="40" t="s">
        <v>136</v>
      </c>
      <c r="U438" s="88"/>
      <c r="V438" s="88"/>
      <c r="W438" s="42">
        <v>7.29</v>
      </c>
      <c r="X438" s="42">
        <v>0.6</v>
      </c>
      <c r="Y438" s="34"/>
    </row>
    <row r="439" spans="1:25">
      <c r="A439" s="84"/>
      <c r="B439" s="85" t="s">
        <v>628</v>
      </c>
      <c r="C439" s="235" t="s">
        <v>797</v>
      </c>
      <c r="D439" s="86">
        <v>38.835810000000002</v>
      </c>
      <c r="E439" s="86">
        <v>-79.365600000000001</v>
      </c>
      <c r="F439" s="33">
        <v>564</v>
      </c>
      <c r="G439" s="33">
        <v>667</v>
      </c>
      <c r="H439" s="38" t="s">
        <v>421</v>
      </c>
      <c r="I439" s="35" t="s">
        <v>200</v>
      </c>
      <c r="J439" s="87">
        <v>3</v>
      </c>
      <c r="K439" s="64" t="s">
        <v>893</v>
      </c>
      <c r="L439" s="33">
        <v>1011</v>
      </c>
      <c r="M439" s="33">
        <v>10</v>
      </c>
      <c r="N439" s="39">
        <v>0.21202676000000001</v>
      </c>
      <c r="O439" s="95" t="str">
        <f t="shared" si="13"/>
        <v>No</v>
      </c>
      <c r="P439" s="40" t="s">
        <v>167</v>
      </c>
      <c r="Q439" s="40" t="s">
        <v>168</v>
      </c>
      <c r="R439" s="34">
        <v>93624.271068686765</v>
      </c>
      <c r="S439" s="34">
        <v>1724.4113953480714</v>
      </c>
      <c r="T439" s="40" t="s">
        <v>136</v>
      </c>
      <c r="U439" s="88"/>
      <c r="V439" s="88"/>
      <c r="W439" s="42">
        <v>58.43</v>
      </c>
      <c r="X439" s="42">
        <v>4</v>
      </c>
      <c r="Y439" s="34"/>
    </row>
    <row r="440" spans="1:25">
      <c r="A440" s="84"/>
      <c r="B440" s="85" t="s">
        <v>629</v>
      </c>
      <c r="C440" s="235"/>
      <c r="D440" s="86">
        <v>38.835909999999998</v>
      </c>
      <c r="E440" s="86">
        <v>-79.365549999999999</v>
      </c>
      <c r="F440" s="33">
        <v>564</v>
      </c>
      <c r="G440" s="33">
        <v>667</v>
      </c>
      <c r="H440" s="38" t="s">
        <v>421</v>
      </c>
      <c r="I440" s="35" t="s">
        <v>200</v>
      </c>
      <c r="J440" s="87">
        <v>4</v>
      </c>
      <c r="K440" s="64" t="s">
        <v>893</v>
      </c>
      <c r="L440" s="33">
        <v>1011</v>
      </c>
      <c r="M440" s="33">
        <v>10</v>
      </c>
      <c r="N440" s="39">
        <v>0.21202676000000001</v>
      </c>
      <c r="O440" s="95" t="str">
        <f t="shared" si="13"/>
        <v>No</v>
      </c>
      <c r="P440" s="40" t="s">
        <v>167</v>
      </c>
      <c r="Q440" s="40" t="s">
        <v>168</v>
      </c>
      <c r="R440" s="34">
        <v>183484.19716914702</v>
      </c>
      <c r="S440" s="34">
        <v>2754.626564024165</v>
      </c>
      <c r="T440" s="40" t="s">
        <v>136</v>
      </c>
      <c r="U440" s="88"/>
      <c r="V440" s="88"/>
      <c r="W440" s="42">
        <v>28.43</v>
      </c>
      <c r="X440" s="42">
        <v>2</v>
      </c>
      <c r="Y440" s="34"/>
    </row>
    <row r="441" spans="1:25">
      <c r="A441" s="84"/>
      <c r="B441" s="85" t="s">
        <v>630</v>
      </c>
      <c r="C441" s="235" t="s">
        <v>798</v>
      </c>
      <c r="D441" s="86">
        <v>38.972920000000002</v>
      </c>
      <c r="E441" s="86">
        <v>-79.255279999999999</v>
      </c>
      <c r="F441" s="33">
        <v>816</v>
      </c>
      <c r="G441" s="33">
        <v>824</v>
      </c>
      <c r="H441" s="38" t="s">
        <v>421</v>
      </c>
      <c r="I441" s="35" t="s">
        <v>200</v>
      </c>
      <c r="J441" s="87">
        <v>3</v>
      </c>
      <c r="K441" s="64" t="s">
        <v>439</v>
      </c>
      <c r="L441" s="33">
        <v>1155</v>
      </c>
      <c r="M441" s="33">
        <v>8</v>
      </c>
      <c r="N441" s="39">
        <v>0.22433444999999999</v>
      </c>
      <c r="O441" s="95" t="str">
        <f t="shared" si="13"/>
        <v>No</v>
      </c>
      <c r="P441" s="40" t="s">
        <v>167</v>
      </c>
      <c r="Q441" s="40" t="s">
        <v>168</v>
      </c>
      <c r="R441" s="34">
        <v>253345.65378551831</v>
      </c>
      <c r="S441" s="34">
        <v>3185.2914056034151</v>
      </c>
      <c r="T441" s="40" t="s">
        <v>136</v>
      </c>
      <c r="U441" s="88"/>
      <c r="V441" s="88"/>
      <c r="W441" s="42">
        <v>24.16</v>
      </c>
      <c r="X441" s="42">
        <v>1.75</v>
      </c>
      <c r="Y441" s="34"/>
    </row>
    <row r="442" spans="1:25">
      <c r="A442" s="84"/>
      <c r="B442" s="85" t="s">
        <v>631</v>
      </c>
      <c r="C442" s="235"/>
      <c r="D442" s="86">
        <v>38.972790000000003</v>
      </c>
      <c r="E442" s="86">
        <v>-79.255390000000006</v>
      </c>
      <c r="F442" s="33">
        <v>816</v>
      </c>
      <c r="G442" s="33">
        <v>824</v>
      </c>
      <c r="H442" s="38" t="s">
        <v>421</v>
      </c>
      <c r="I442" s="35" t="s">
        <v>200</v>
      </c>
      <c r="J442" s="87">
        <v>4</v>
      </c>
      <c r="K442" s="64" t="s">
        <v>439</v>
      </c>
      <c r="L442" s="33">
        <v>1155</v>
      </c>
      <c r="M442" s="33">
        <v>8</v>
      </c>
      <c r="N442" s="39">
        <v>0.22433444999999999</v>
      </c>
      <c r="O442" s="95" t="str">
        <f t="shared" si="13"/>
        <v>No</v>
      </c>
      <c r="P442" s="40" t="s">
        <v>167</v>
      </c>
      <c r="Q442" s="40" t="s">
        <v>168</v>
      </c>
      <c r="R442" s="34">
        <v>377968.29217022122</v>
      </c>
      <c r="S442" s="34">
        <v>6115.1440395891441</v>
      </c>
      <c r="T442" s="40" t="s">
        <v>136</v>
      </c>
      <c r="U442" s="88"/>
      <c r="V442" s="88"/>
      <c r="W442" s="42">
        <v>15.6</v>
      </c>
      <c r="X442" s="42">
        <v>1.18</v>
      </c>
      <c r="Y442" s="34"/>
    </row>
    <row r="443" spans="1:25">
      <c r="A443" s="84"/>
      <c r="B443" s="85" t="s">
        <v>632</v>
      </c>
      <c r="C443" s="235"/>
      <c r="D443" s="86">
        <v>38.963920000000002</v>
      </c>
      <c r="E443" s="86">
        <v>-79.259159999999994</v>
      </c>
      <c r="F443" s="33">
        <v>719</v>
      </c>
      <c r="G443" s="33">
        <v>665</v>
      </c>
      <c r="H443" s="38" t="s">
        <v>421</v>
      </c>
      <c r="I443" s="35" t="s">
        <v>200</v>
      </c>
      <c r="J443" s="87">
        <v>1</v>
      </c>
      <c r="K443" s="64" t="s">
        <v>894</v>
      </c>
      <c r="L443" s="33">
        <v>1134</v>
      </c>
      <c r="M443" s="33">
        <v>8</v>
      </c>
      <c r="N443" s="39">
        <v>0.22433444999999999</v>
      </c>
      <c r="O443" s="95" t="str">
        <f t="shared" si="13"/>
        <v>No</v>
      </c>
      <c r="P443" s="40" t="s">
        <v>167</v>
      </c>
      <c r="Q443" s="40" t="s">
        <v>168</v>
      </c>
      <c r="R443" s="34">
        <v>509193.26587290887</v>
      </c>
      <c r="S443" s="34">
        <v>10478.215681076654</v>
      </c>
      <c r="T443" s="40" t="s">
        <v>136</v>
      </c>
      <c r="U443" s="88"/>
      <c r="V443" s="88"/>
      <c r="W443" s="42">
        <v>10.73</v>
      </c>
      <c r="X443" s="42">
        <v>0.84</v>
      </c>
      <c r="Y443" s="34"/>
    </row>
    <row r="444" spans="1:25">
      <c r="A444" s="84"/>
      <c r="B444" s="85" t="s">
        <v>633</v>
      </c>
      <c r="C444" s="235"/>
      <c r="D444" s="86">
        <v>38.963329999999999</v>
      </c>
      <c r="E444" s="86">
        <v>-79.259299999999996</v>
      </c>
      <c r="F444" s="33">
        <v>719</v>
      </c>
      <c r="G444" s="33">
        <v>665</v>
      </c>
      <c r="H444" s="38" t="s">
        <v>421</v>
      </c>
      <c r="I444" s="35" t="s">
        <v>200</v>
      </c>
      <c r="J444" s="87">
        <v>1</v>
      </c>
      <c r="K444" s="64" t="s">
        <v>894</v>
      </c>
      <c r="L444" s="33">
        <v>1134</v>
      </c>
      <c r="M444" s="33">
        <v>8</v>
      </c>
      <c r="N444" s="39">
        <v>0.22433444999999999</v>
      </c>
      <c r="O444" s="95" t="str">
        <f t="shared" si="13"/>
        <v>No</v>
      </c>
      <c r="P444" s="40" t="s">
        <v>167</v>
      </c>
      <c r="Q444" s="40" t="s">
        <v>168</v>
      </c>
      <c r="R444" s="34">
        <v>887091.76390820299</v>
      </c>
      <c r="S444" s="34">
        <v>10346.114330857748</v>
      </c>
      <c r="T444" s="40" t="s">
        <v>136</v>
      </c>
      <c r="U444" s="88"/>
      <c r="V444" s="88"/>
      <c r="W444" s="42">
        <v>5.78</v>
      </c>
      <c r="X444" s="42">
        <v>0.47</v>
      </c>
      <c r="Y444" s="34"/>
    </row>
    <row r="445" spans="1:25">
      <c r="A445" s="84"/>
      <c r="B445" s="85" t="s">
        <v>634</v>
      </c>
      <c r="C445" s="235" t="s">
        <v>799</v>
      </c>
      <c r="D445" s="86">
        <v>40.23536</v>
      </c>
      <c r="E445" s="86">
        <v>-77.641660000000002</v>
      </c>
      <c r="F445" s="33">
        <v>552</v>
      </c>
      <c r="G445" s="33">
        <v>435</v>
      </c>
      <c r="H445" s="38" t="s">
        <v>421</v>
      </c>
      <c r="I445" s="35" t="s">
        <v>200</v>
      </c>
      <c r="J445" s="87">
        <v>6</v>
      </c>
      <c r="K445" s="64" t="s">
        <v>890</v>
      </c>
      <c r="L445" s="33">
        <v>1099</v>
      </c>
      <c r="M445" s="33">
        <v>8</v>
      </c>
      <c r="N445" s="39">
        <v>0.25331333</v>
      </c>
      <c r="O445" s="95" t="str">
        <f t="shared" si="13"/>
        <v>No</v>
      </c>
      <c r="P445" s="40" t="s">
        <v>167</v>
      </c>
      <c r="Q445" s="40" t="s">
        <v>407</v>
      </c>
      <c r="R445" s="34">
        <v>230860.70354606156</v>
      </c>
      <c r="S445" s="34">
        <v>3455.7203793281205</v>
      </c>
      <c r="T445" s="40" t="s">
        <v>136</v>
      </c>
      <c r="U445" s="88"/>
      <c r="V445" s="88"/>
      <c r="W445" s="42">
        <v>22.19</v>
      </c>
      <c r="X445" s="42">
        <v>1.59</v>
      </c>
      <c r="Y445" s="34"/>
    </row>
    <row r="446" spans="1:25">
      <c r="A446" s="84"/>
      <c r="B446" s="85" t="s">
        <v>635</v>
      </c>
      <c r="C446" s="235"/>
      <c r="D446" s="86">
        <v>40.235199999999999</v>
      </c>
      <c r="E446" s="86">
        <v>-77.641289999999998</v>
      </c>
      <c r="F446" s="33">
        <v>552</v>
      </c>
      <c r="G446" s="33">
        <v>435</v>
      </c>
      <c r="H446" s="38" t="s">
        <v>421</v>
      </c>
      <c r="I446" s="35" t="s">
        <v>200</v>
      </c>
      <c r="J446" s="87">
        <v>4</v>
      </c>
      <c r="K446" s="64" t="s">
        <v>890</v>
      </c>
      <c r="L446" s="33">
        <v>1099</v>
      </c>
      <c r="M446" s="33">
        <v>8</v>
      </c>
      <c r="N446" s="39">
        <v>0.25331333</v>
      </c>
      <c r="O446" s="95" t="str">
        <f t="shared" si="13"/>
        <v>No</v>
      </c>
      <c r="P446" s="40" t="s">
        <v>167</v>
      </c>
      <c r="Q446" s="40" t="s">
        <v>407</v>
      </c>
      <c r="R446" s="34">
        <v>410871.05039548688</v>
      </c>
      <c r="S446" s="34">
        <v>5972.3357552309553</v>
      </c>
      <c r="T446" s="40" t="s">
        <v>136</v>
      </c>
      <c r="U446" s="88"/>
      <c r="V446" s="88"/>
      <c r="W446" s="42">
        <v>11.99</v>
      </c>
      <c r="X446" s="42">
        <v>0.9</v>
      </c>
      <c r="Y446" s="34"/>
    </row>
    <row r="447" spans="1:25">
      <c r="A447" s="84"/>
      <c r="B447" s="85" t="s">
        <v>636</v>
      </c>
      <c r="C447" s="235" t="s">
        <v>800</v>
      </c>
      <c r="D447" s="86">
        <v>40.25835</v>
      </c>
      <c r="E447" s="86">
        <v>-77.655259999999998</v>
      </c>
      <c r="F447" s="33">
        <v>486</v>
      </c>
      <c r="G447" s="33">
        <v>485</v>
      </c>
      <c r="H447" s="38" t="s">
        <v>421</v>
      </c>
      <c r="I447" s="35" t="s">
        <v>200</v>
      </c>
      <c r="J447" s="87">
        <v>3</v>
      </c>
      <c r="K447" s="64" t="s">
        <v>895</v>
      </c>
      <c r="L447" s="33">
        <v>1047</v>
      </c>
      <c r="M447" s="33">
        <v>9</v>
      </c>
      <c r="N447" s="39">
        <v>0.25331333</v>
      </c>
      <c r="O447" s="95" t="str">
        <f t="shared" si="13"/>
        <v>No</v>
      </c>
      <c r="P447" s="40" t="s">
        <v>167</v>
      </c>
      <c r="Q447" s="40" t="s">
        <v>407</v>
      </c>
      <c r="R447" s="34">
        <v>532806.9223539629</v>
      </c>
      <c r="S447" s="34">
        <v>7666.0739025805278</v>
      </c>
      <c r="T447" s="40" t="s">
        <v>136</v>
      </c>
      <c r="U447" s="88"/>
      <c r="V447" s="88"/>
      <c r="W447" s="42">
        <v>8.6</v>
      </c>
      <c r="X447" s="42">
        <v>0.67</v>
      </c>
      <c r="Y447" s="34"/>
    </row>
    <row r="448" spans="1:25">
      <c r="A448" s="84"/>
      <c r="B448" s="85" t="s">
        <v>637</v>
      </c>
      <c r="C448" s="235"/>
      <c r="D448" s="86">
        <v>40.25779</v>
      </c>
      <c r="E448" s="86">
        <v>-77.655640000000005</v>
      </c>
      <c r="F448" s="33">
        <v>565</v>
      </c>
      <c r="G448" s="33">
        <v>485</v>
      </c>
      <c r="H448" s="38" t="s">
        <v>421</v>
      </c>
      <c r="I448" s="35" t="s">
        <v>200</v>
      </c>
      <c r="J448" s="87">
        <v>1</v>
      </c>
      <c r="K448" s="64" t="s">
        <v>895</v>
      </c>
      <c r="L448" s="33">
        <v>1082</v>
      </c>
      <c r="M448" s="33">
        <v>8</v>
      </c>
      <c r="N448" s="39">
        <v>0.25331333</v>
      </c>
      <c r="O448" s="95" t="str">
        <f t="shared" si="13"/>
        <v>No</v>
      </c>
      <c r="P448" s="40" t="s">
        <v>167</v>
      </c>
      <c r="Q448" s="40" t="s">
        <v>407</v>
      </c>
      <c r="R448" s="34">
        <v>473663.51745740959</v>
      </c>
      <c r="S448" s="34">
        <v>6841.0322962228374</v>
      </c>
      <c r="T448" s="40" t="s">
        <v>136</v>
      </c>
      <c r="U448" s="88"/>
      <c r="V448" s="88"/>
      <c r="W448" s="42">
        <v>10.58</v>
      </c>
      <c r="X448" s="42">
        <v>0.81</v>
      </c>
      <c r="Y448" s="34"/>
    </row>
    <row r="449" spans="1:25">
      <c r="A449" s="84"/>
      <c r="B449" s="85" t="s">
        <v>638</v>
      </c>
      <c r="C449" s="235" t="s">
        <v>801</v>
      </c>
      <c r="D449" s="86">
        <v>40.436010000000003</v>
      </c>
      <c r="E449" s="86">
        <v>-77.677700000000002</v>
      </c>
      <c r="F449" s="33">
        <v>518</v>
      </c>
      <c r="G449" s="33">
        <v>449</v>
      </c>
      <c r="H449" s="89" t="s">
        <v>199</v>
      </c>
      <c r="I449" s="35" t="s">
        <v>200</v>
      </c>
      <c r="J449" s="87">
        <v>1</v>
      </c>
      <c r="K449" s="64" t="s">
        <v>896</v>
      </c>
      <c r="L449" s="33">
        <v>1055</v>
      </c>
      <c r="M449" s="33">
        <v>8</v>
      </c>
      <c r="N449" s="39">
        <v>0.25216477999999998</v>
      </c>
      <c r="O449" s="95" t="str">
        <f t="shared" si="13"/>
        <v>No</v>
      </c>
      <c r="P449" s="40" t="s">
        <v>167</v>
      </c>
      <c r="Q449" s="40" t="s">
        <v>407</v>
      </c>
      <c r="R449" s="34">
        <v>654878.06797635206</v>
      </c>
      <c r="S449" s="34">
        <v>9347.0632605554983</v>
      </c>
      <c r="T449" s="40" t="s">
        <v>136</v>
      </c>
      <c r="U449" s="88"/>
      <c r="V449" s="88"/>
      <c r="W449" s="42">
        <v>7.12</v>
      </c>
      <c r="X449" s="42">
        <v>0.56999999999999995</v>
      </c>
      <c r="Y449" s="34"/>
    </row>
    <row r="450" spans="1:25">
      <c r="A450" s="84"/>
      <c r="B450" s="85" t="s">
        <v>639</v>
      </c>
      <c r="C450" s="235"/>
      <c r="D450" s="86">
        <v>40.436129999999999</v>
      </c>
      <c r="E450" s="86">
        <v>-77.677520000000001</v>
      </c>
      <c r="F450" s="33">
        <v>518</v>
      </c>
      <c r="G450" s="33">
        <v>449</v>
      </c>
      <c r="H450" s="89" t="s">
        <v>199</v>
      </c>
      <c r="I450" s="35" t="s">
        <v>200</v>
      </c>
      <c r="J450" s="87">
        <v>1</v>
      </c>
      <c r="K450" s="64" t="s">
        <v>896</v>
      </c>
      <c r="L450" s="33">
        <v>1055</v>
      </c>
      <c r="M450" s="33">
        <v>8</v>
      </c>
      <c r="N450" s="39">
        <v>0.25216477999999998</v>
      </c>
      <c r="O450" s="95" t="str">
        <f t="shared" si="13"/>
        <v>No</v>
      </c>
      <c r="P450" s="40" t="s">
        <v>167</v>
      </c>
      <c r="Q450" s="40" t="s">
        <v>407</v>
      </c>
      <c r="R450" s="34">
        <v>692282.95153274026</v>
      </c>
      <c r="S450" s="34">
        <v>16875.225920331122</v>
      </c>
      <c r="T450" s="40" t="s">
        <v>136</v>
      </c>
      <c r="U450" s="88"/>
      <c r="V450" s="88"/>
      <c r="W450" s="42">
        <v>6.68</v>
      </c>
      <c r="X450" s="42">
        <v>0.56000000000000005</v>
      </c>
      <c r="Y450" s="34"/>
    </row>
    <row r="451" spans="1:25">
      <c r="A451" s="84"/>
      <c r="B451" s="85" t="s">
        <v>640</v>
      </c>
      <c r="C451" s="235" t="s">
        <v>802</v>
      </c>
      <c r="D451" s="86">
        <v>40.544080000000001</v>
      </c>
      <c r="E451" s="86">
        <v>-77.756749999999997</v>
      </c>
      <c r="F451" s="33">
        <v>462</v>
      </c>
      <c r="G451" s="33">
        <v>430</v>
      </c>
      <c r="H451" s="38" t="s">
        <v>421</v>
      </c>
      <c r="I451" s="35" t="s">
        <v>200</v>
      </c>
      <c r="J451" s="87">
        <v>3</v>
      </c>
      <c r="K451" s="64" t="s">
        <v>897</v>
      </c>
      <c r="L451" s="33">
        <v>1041</v>
      </c>
      <c r="M451" s="33">
        <v>8</v>
      </c>
      <c r="N451" s="39">
        <v>0.25216477999999998</v>
      </c>
      <c r="O451" s="95" t="str">
        <f t="shared" si="13"/>
        <v>No</v>
      </c>
      <c r="P451" s="40" t="s">
        <v>167</v>
      </c>
      <c r="Q451" s="40" t="s">
        <v>407</v>
      </c>
      <c r="R451" s="34">
        <v>427396.89900116686</v>
      </c>
      <c r="S451" s="34">
        <v>7287.4074096138093</v>
      </c>
      <c r="T451" s="40" t="s">
        <v>136</v>
      </c>
      <c r="U451" s="88"/>
      <c r="V451" s="88"/>
      <c r="W451" s="42">
        <v>10.83</v>
      </c>
      <c r="X451" s="42">
        <v>0.83</v>
      </c>
      <c r="Y451" s="34"/>
    </row>
    <row r="452" spans="1:25">
      <c r="A452" s="84"/>
      <c r="B452" s="85" t="s">
        <v>641</v>
      </c>
      <c r="C452" s="235"/>
      <c r="D452" s="86">
        <v>40.543089999999999</v>
      </c>
      <c r="E452" s="86">
        <v>-77.758269999999996</v>
      </c>
      <c r="F452" s="33">
        <v>462</v>
      </c>
      <c r="G452" s="33">
        <v>430</v>
      </c>
      <c r="H452" s="38" t="s">
        <v>421</v>
      </c>
      <c r="I452" s="35" t="s">
        <v>200</v>
      </c>
      <c r="J452" s="87">
        <v>2</v>
      </c>
      <c r="K452" s="64" t="s">
        <v>897</v>
      </c>
      <c r="L452" s="33">
        <v>1041</v>
      </c>
      <c r="M452" s="33">
        <v>8</v>
      </c>
      <c r="N452" s="39">
        <v>0.25216477999999998</v>
      </c>
      <c r="O452" s="95" t="str">
        <f t="shared" si="13"/>
        <v>No</v>
      </c>
      <c r="P452" s="40" t="s">
        <v>167</v>
      </c>
      <c r="Q452" s="40" t="s">
        <v>407</v>
      </c>
      <c r="R452" s="34">
        <v>570166.65061626304</v>
      </c>
      <c r="S452" s="34">
        <v>12369.753374007183</v>
      </c>
      <c r="T452" s="40" t="s">
        <v>136</v>
      </c>
      <c r="U452" s="88"/>
      <c r="V452" s="88"/>
      <c r="W452" s="42">
        <v>7.9</v>
      </c>
      <c r="X452" s="42">
        <v>0.64</v>
      </c>
      <c r="Y452" s="34"/>
    </row>
    <row r="453" spans="1:25">
      <c r="A453" s="84"/>
      <c r="B453" s="85" t="s">
        <v>642</v>
      </c>
      <c r="C453" s="235" t="s">
        <v>803</v>
      </c>
      <c r="D453" s="86">
        <v>40.762990000000002</v>
      </c>
      <c r="E453" s="86">
        <v>-77.755139999999997</v>
      </c>
      <c r="F453" s="33">
        <v>390</v>
      </c>
      <c r="G453" s="33">
        <v>424</v>
      </c>
      <c r="H453" s="38" t="s">
        <v>421</v>
      </c>
      <c r="I453" s="35" t="s">
        <v>200</v>
      </c>
      <c r="J453" s="87">
        <v>7</v>
      </c>
      <c r="K453" s="64" t="s">
        <v>890</v>
      </c>
      <c r="L453" s="33">
        <v>1024</v>
      </c>
      <c r="M453" s="33">
        <v>8</v>
      </c>
      <c r="N453" s="39">
        <v>0.25216477999999998</v>
      </c>
      <c r="O453" s="95" t="str">
        <f t="shared" si="13"/>
        <v>No</v>
      </c>
      <c r="P453" s="40" t="s">
        <v>167</v>
      </c>
      <c r="Q453" s="40" t="s">
        <v>407</v>
      </c>
      <c r="R453" s="34">
        <v>199787.54588264192</v>
      </c>
      <c r="S453" s="34">
        <v>2910.2292720238825</v>
      </c>
      <c r="T453" s="40" t="s">
        <v>136</v>
      </c>
      <c r="U453" s="88"/>
      <c r="V453" s="88"/>
      <c r="W453" s="42">
        <v>23.1</v>
      </c>
      <c r="X453" s="42">
        <v>1.62</v>
      </c>
      <c r="Y453" s="34"/>
    </row>
    <row r="454" spans="1:25">
      <c r="A454" s="84"/>
      <c r="B454" s="85" t="s">
        <v>643</v>
      </c>
      <c r="C454" s="235"/>
      <c r="D454" s="86">
        <v>40.76294</v>
      </c>
      <c r="E454" s="86">
        <v>-77.754769999999994</v>
      </c>
      <c r="F454" s="33">
        <v>390</v>
      </c>
      <c r="G454" s="33">
        <v>424</v>
      </c>
      <c r="H454" s="38" t="s">
        <v>421</v>
      </c>
      <c r="I454" s="35" t="s">
        <v>200</v>
      </c>
      <c r="J454" s="87">
        <v>2</v>
      </c>
      <c r="K454" s="64" t="s">
        <v>890</v>
      </c>
      <c r="L454" s="33">
        <v>1024</v>
      </c>
      <c r="M454" s="33">
        <v>8</v>
      </c>
      <c r="N454" s="39">
        <v>0.25216477999999998</v>
      </c>
      <c r="O454" s="95" t="str">
        <f t="shared" si="13"/>
        <v>No</v>
      </c>
      <c r="P454" s="40" t="s">
        <v>167</v>
      </c>
      <c r="Q454" s="40" t="s">
        <v>407</v>
      </c>
      <c r="R454" s="34">
        <v>323549.21256608667</v>
      </c>
      <c r="S454" s="34">
        <v>4463.7096065317701</v>
      </c>
      <c r="T454" s="40" t="s">
        <v>136</v>
      </c>
      <c r="U454" s="88"/>
      <c r="V454" s="88"/>
      <c r="W454" s="42">
        <v>14.09</v>
      </c>
      <c r="X454" s="42">
        <v>1.03</v>
      </c>
      <c r="Y454" s="34"/>
    </row>
    <row r="455" spans="1:25">
      <c r="A455" s="84"/>
      <c r="B455" s="85" t="s">
        <v>644</v>
      </c>
      <c r="C455" s="235" t="s">
        <v>804</v>
      </c>
      <c r="D455" s="86">
        <v>40.923699999999997</v>
      </c>
      <c r="E455" s="86">
        <v>-78.124030000000005</v>
      </c>
      <c r="F455" s="33">
        <v>562</v>
      </c>
      <c r="G455" s="33">
        <v>251</v>
      </c>
      <c r="H455" s="89" t="s">
        <v>645</v>
      </c>
      <c r="I455" s="35" t="s">
        <v>200</v>
      </c>
      <c r="J455" s="87">
        <v>2</v>
      </c>
      <c r="K455" s="64" t="s">
        <v>898</v>
      </c>
      <c r="L455" s="33">
        <v>1023</v>
      </c>
      <c r="M455" s="33">
        <v>7</v>
      </c>
      <c r="N455" s="39">
        <v>0.19363815000000001</v>
      </c>
      <c r="O455" s="95" t="str">
        <f t="shared" ref="O455:O484" si="14">IF(N455&gt;2, "Yes", "No")</f>
        <v>No</v>
      </c>
      <c r="P455" s="40" t="s">
        <v>167</v>
      </c>
      <c r="Q455" s="40" t="s">
        <v>168</v>
      </c>
      <c r="R455" s="34">
        <v>2177021.4563542944</v>
      </c>
      <c r="S455" s="34">
        <v>23048.09240382785</v>
      </c>
      <c r="T455" s="40" t="s">
        <v>136</v>
      </c>
      <c r="U455" s="88"/>
      <c r="V455" s="88"/>
      <c r="W455" s="42">
        <v>1.79</v>
      </c>
      <c r="X455" s="42">
        <v>0.17</v>
      </c>
      <c r="Y455" s="34"/>
    </row>
    <row r="456" spans="1:25">
      <c r="A456" s="84"/>
      <c r="B456" s="85" t="s">
        <v>646</v>
      </c>
      <c r="C456" s="235"/>
      <c r="D456" s="86">
        <v>40.923690000000001</v>
      </c>
      <c r="E456" s="86">
        <v>-78.124039999999994</v>
      </c>
      <c r="F456" s="33">
        <v>562</v>
      </c>
      <c r="G456" s="33">
        <v>251</v>
      </c>
      <c r="H456" s="89" t="s">
        <v>645</v>
      </c>
      <c r="I456" s="35" t="s">
        <v>200</v>
      </c>
      <c r="J456" s="87">
        <v>4</v>
      </c>
      <c r="K456" s="64" t="s">
        <v>898</v>
      </c>
      <c r="L456" s="33">
        <v>1023</v>
      </c>
      <c r="M456" s="33">
        <v>7</v>
      </c>
      <c r="N456" s="39">
        <v>0.19363815000000001</v>
      </c>
      <c r="O456" s="95" t="str">
        <f t="shared" si="14"/>
        <v>No</v>
      </c>
      <c r="P456" s="40" t="s">
        <v>167</v>
      </c>
      <c r="Q456" s="40" t="s">
        <v>168</v>
      </c>
      <c r="R456" s="34">
        <v>981990.10564593226</v>
      </c>
      <c r="S456" s="34">
        <v>10479.733376154867</v>
      </c>
      <c r="T456" s="40" t="s">
        <v>136</v>
      </c>
      <c r="U456" s="88"/>
      <c r="V456" s="88"/>
      <c r="W456" s="42">
        <v>4.57</v>
      </c>
      <c r="X456" s="42">
        <v>0.38</v>
      </c>
      <c r="Y456" s="34"/>
    </row>
    <row r="457" spans="1:25">
      <c r="A457" s="84"/>
      <c r="B457" s="85" t="s">
        <v>647</v>
      </c>
      <c r="C457" s="235" t="s">
        <v>805</v>
      </c>
      <c r="D457" s="86">
        <v>41.142310000000002</v>
      </c>
      <c r="E457" s="86">
        <v>-78.490610000000004</v>
      </c>
      <c r="F457" s="33">
        <v>650</v>
      </c>
      <c r="G457" s="33">
        <v>186</v>
      </c>
      <c r="H457" s="89" t="s">
        <v>645</v>
      </c>
      <c r="I457" s="35" t="s">
        <v>200</v>
      </c>
      <c r="J457" s="87">
        <v>2</v>
      </c>
      <c r="K457" s="64" t="s">
        <v>898</v>
      </c>
      <c r="L457" s="33">
        <v>1118</v>
      </c>
      <c r="M457" s="33">
        <v>6</v>
      </c>
      <c r="N457" s="39">
        <v>0.19363815000000001</v>
      </c>
      <c r="O457" s="95" t="str">
        <f t="shared" si="14"/>
        <v>No</v>
      </c>
      <c r="P457" s="40" t="s">
        <v>167</v>
      </c>
      <c r="Q457" s="40" t="s">
        <v>168</v>
      </c>
      <c r="R457" s="34">
        <v>2111812.7424573065</v>
      </c>
      <c r="S457" s="34">
        <v>22366.067827988441</v>
      </c>
      <c r="T457" s="40" t="s">
        <v>136</v>
      </c>
      <c r="U457" s="88"/>
      <c r="V457" s="88"/>
      <c r="W457" s="42">
        <v>2.0299999999999998</v>
      </c>
      <c r="X457" s="42">
        <v>0.19</v>
      </c>
      <c r="Y457" s="34"/>
    </row>
    <row r="458" spans="1:25">
      <c r="A458" s="84"/>
      <c r="B458" s="85" t="s">
        <v>648</v>
      </c>
      <c r="C458" s="235"/>
      <c r="D458" s="86">
        <v>41.142409999999998</v>
      </c>
      <c r="E458" s="86">
        <v>-78.490480000000005</v>
      </c>
      <c r="F458" s="33">
        <v>650</v>
      </c>
      <c r="G458" s="33">
        <v>186</v>
      </c>
      <c r="H458" s="89" t="s">
        <v>645</v>
      </c>
      <c r="I458" s="35" t="s">
        <v>200</v>
      </c>
      <c r="J458" s="87">
        <v>2</v>
      </c>
      <c r="K458" s="64" t="s">
        <v>898</v>
      </c>
      <c r="L458" s="33">
        <v>1118</v>
      </c>
      <c r="M458" s="33">
        <v>6</v>
      </c>
      <c r="N458" s="39">
        <v>0.19363815000000001</v>
      </c>
      <c r="O458" s="95" t="str">
        <f t="shared" si="14"/>
        <v>No</v>
      </c>
      <c r="P458" s="40" t="s">
        <v>167</v>
      </c>
      <c r="Q458" s="40" t="s">
        <v>168</v>
      </c>
      <c r="R458" s="34">
        <v>2346996.4844102277</v>
      </c>
      <c r="S458" s="34">
        <v>32353.187597345524</v>
      </c>
      <c r="T458" s="40" t="s">
        <v>136</v>
      </c>
      <c r="U458" s="88"/>
      <c r="V458" s="88"/>
      <c r="W458" s="42">
        <v>1.78</v>
      </c>
      <c r="X458" s="42">
        <v>0.17</v>
      </c>
      <c r="Y458" s="34"/>
    </row>
    <row r="459" spans="1:25">
      <c r="A459" s="84"/>
      <c r="B459" s="85" t="s">
        <v>649</v>
      </c>
      <c r="C459" s="235"/>
      <c r="D459" s="86">
        <v>41.14255</v>
      </c>
      <c r="E459" s="86">
        <v>-78.490290000000002</v>
      </c>
      <c r="F459" s="33">
        <v>650</v>
      </c>
      <c r="G459" s="33">
        <v>186</v>
      </c>
      <c r="H459" s="89" t="s">
        <v>645</v>
      </c>
      <c r="I459" s="35" t="s">
        <v>200</v>
      </c>
      <c r="J459" s="87">
        <v>1</v>
      </c>
      <c r="K459" s="64" t="s">
        <v>898</v>
      </c>
      <c r="L459" s="33">
        <v>1118</v>
      </c>
      <c r="M459" s="33">
        <v>6</v>
      </c>
      <c r="N459" s="39">
        <v>0.19363815000000001</v>
      </c>
      <c r="O459" s="95" t="str">
        <f t="shared" si="14"/>
        <v>No</v>
      </c>
      <c r="P459" s="40" t="s">
        <v>167</v>
      </c>
      <c r="Q459" s="40" t="s">
        <v>168</v>
      </c>
      <c r="R459" s="34">
        <v>2207320.6658775685</v>
      </c>
      <c r="S459" s="34">
        <v>29861.890614640273</v>
      </c>
      <c r="T459" s="40" t="s">
        <v>136</v>
      </c>
      <c r="U459" s="88"/>
      <c r="V459" s="88"/>
      <c r="W459" s="42">
        <v>1.94</v>
      </c>
      <c r="X459" s="42">
        <v>0.19</v>
      </c>
      <c r="Y459" s="34"/>
    </row>
    <row r="460" spans="1:25">
      <c r="A460" s="84"/>
      <c r="B460" s="85" t="s">
        <v>650</v>
      </c>
      <c r="C460" s="235" t="s">
        <v>806</v>
      </c>
      <c r="D460" s="86">
        <v>40.370260000000002</v>
      </c>
      <c r="E460" s="86">
        <v>-77.054950000000005</v>
      </c>
      <c r="F460" s="33">
        <v>233</v>
      </c>
      <c r="G460" s="33">
        <v>291</v>
      </c>
      <c r="H460" s="38" t="s">
        <v>421</v>
      </c>
      <c r="I460" s="35" t="s">
        <v>200</v>
      </c>
      <c r="J460" s="87">
        <v>2</v>
      </c>
      <c r="K460" s="64" t="s">
        <v>897</v>
      </c>
      <c r="L460" s="33">
        <v>1066</v>
      </c>
      <c r="M460" s="33">
        <v>10</v>
      </c>
      <c r="N460" s="39">
        <v>0.24957529000000001</v>
      </c>
      <c r="O460" s="95" t="str">
        <f t="shared" si="14"/>
        <v>No</v>
      </c>
      <c r="P460" s="40" t="s">
        <v>167</v>
      </c>
      <c r="Q460" s="40" t="s">
        <v>407</v>
      </c>
      <c r="R460" s="34">
        <v>284988.54075108649</v>
      </c>
      <c r="S460" s="34">
        <v>4040.9358900308807</v>
      </c>
      <c r="T460" s="40" t="s">
        <v>136</v>
      </c>
      <c r="U460" s="88"/>
      <c r="V460" s="88"/>
      <c r="W460" s="42">
        <v>14.32</v>
      </c>
      <c r="X460" s="42">
        <v>1.04</v>
      </c>
      <c r="Y460" s="34"/>
    </row>
    <row r="461" spans="1:25">
      <c r="A461" s="84"/>
      <c r="B461" s="85" t="s">
        <v>651</v>
      </c>
      <c r="C461" s="235"/>
      <c r="D461" s="86">
        <v>40.373620000000003</v>
      </c>
      <c r="E461" s="86">
        <v>-77.044989999999999</v>
      </c>
      <c r="F461" s="33">
        <v>215</v>
      </c>
      <c r="G461" s="33">
        <v>291</v>
      </c>
      <c r="H461" s="38" t="s">
        <v>421</v>
      </c>
      <c r="I461" s="35" t="s">
        <v>200</v>
      </c>
      <c r="J461" s="87">
        <v>7</v>
      </c>
      <c r="K461" s="64" t="s">
        <v>897</v>
      </c>
      <c r="L461" s="33">
        <v>1060</v>
      </c>
      <c r="M461" s="33">
        <v>10</v>
      </c>
      <c r="N461" s="39">
        <v>0.24957529000000001</v>
      </c>
      <c r="O461" s="95" t="str">
        <f t="shared" si="14"/>
        <v>No</v>
      </c>
      <c r="P461" s="40" t="s">
        <v>167</v>
      </c>
      <c r="Q461" s="40" t="s">
        <v>407</v>
      </c>
      <c r="R461" s="34">
        <v>148004.74569410924</v>
      </c>
      <c r="S461" s="34">
        <v>2195.2310754843961</v>
      </c>
      <c r="T461" s="40" t="s">
        <v>136</v>
      </c>
      <c r="U461" s="88"/>
      <c r="V461" s="88"/>
      <c r="W461" s="42">
        <v>28.13</v>
      </c>
      <c r="X461" s="42">
        <v>1.92</v>
      </c>
      <c r="Y461" s="34"/>
    </row>
    <row r="462" spans="1:25">
      <c r="A462" s="84"/>
      <c r="B462" s="85" t="s">
        <v>652</v>
      </c>
      <c r="C462" s="235"/>
      <c r="D462" s="86">
        <v>40.375729999999997</v>
      </c>
      <c r="E462" s="86">
        <v>-77.0411</v>
      </c>
      <c r="F462" s="33">
        <v>228</v>
      </c>
      <c r="G462" s="33">
        <v>291</v>
      </c>
      <c r="H462" s="38" t="s">
        <v>421</v>
      </c>
      <c r="I462" s="35" t="s">
        <v>200</v>
      </c>
      <c r="J462" s="87">
        <v>3</v>
      </c>
      <c r="K462" s="64" t="s">
        <v>899</v>
      </c>
      <c r="L462" s="33">
        <v>1048</v>
      </c>
      <c r="M462" s="33">
        <v>10</v>
      </c>
      <c r="N462" s="39">
        <v>0.24957529000000001</v>
      </c>
      <c r="O462" s="95" t="str">
        <f t="shared" si="14"/>
        <v>No</v>
      </c>
      <c r="P462" s="40" t="s">
        <v>167</v>
      </c>
      <c r="Q462" s="40" t="s">
        <v>407</v>
      </c>
      <c r="R462" s="34">
        <v>277083.42903245264</v>
      </c>
      <c r="S462" s="34">
        <v>3952.4985529025244</v>
      </c>
      <c r="T462" s="40" t="s">
        <v>136</v>
      </c>
      <c r="U462" s="88"/>
      <c r="V462" s="88"/>
      <c r="W462" s="42">
        <v>14.62</v>
      </c>
      <c r="X462" s="42">
        <v>1.06</v>
      </c>
      <c r="Y462" s="34"/>
    </row>
    <row r="463" spans="1:25">
      <c r="A463" s="84"/>
      <c r="B463" s="85" t="s">
        <v>653</v>
      </c>
      <c r="C463" s="235" t="s">
        <v>807</v>
      </c>
      <c r="D463" s="86">
        <v>40.043289999999999</v>
      </c>
      <c r="E463" s="86">
        <v>-77.34778</v>
      </c>
      <c r="F463" s="33">
        <v>429</v>
      </c>
      <c r="G463" s="33">
        <v>402</v>
      </c>
      <c r="H463" s="38" t="s">
        <v>190</v>
      </c>
      <c r="I463" s="35" t="s">
        <v>191</v>
      </c>
      <c r="J463" s="87">
        <v>2</v>
      </c>
      <c r="K463" s="64" t="s">
        <v>896</v>
      </c>
      <c r="L463" s="33">
        <v>1098</v>
      </c>
      <c r="M463" s="33">
        <v>9</v>
      </c>
      <c r="N463" s="39">
        <v>0.24934999999999999</v>
      </c>
      <c r="O463" s="95" t="str">
        <f t="shared" si="14"/>
        <v>No</v>
      </c>
      <c r="P463" s="40" t="s">
        <v>167</v>
      </c>
      <c r="Q463" s="40" t="s">
        <v>407</v>
      </c>
      <c r="R463" s="34">
        <v>807132.36255047645</v>
      </c>
      <c r="S463" s="34">
        <v>11150.292198982526</v>
      </c>
      <c r="T463" s="40" t="s">
        <v>136</v>
      </c>
      <c r="U463" s="88"/>
      <c r="V463" s="88"/>
      <c r="W463" s="42">
        <v>5.14</v>
      </c>
      <c r="X463" s="42">
        <v>0.42</v>
      </c>
      <c r="Y463" s="34"/>
    </row>
    <row r="464" spans="1:25">
      <c r="A464" s="84"/>
      <c r="B464" s="85" t="s">
        <v>654</v>
      </c>
      <c r="C464" s="235"/>
      <c r="D464" s="86">
        <v>40.043489999999998</v>
      </c>
      <c r="E464" s="86">
        <v>-77.347589999999997</v>
      </c>
      <c r="F464" s="33">
        <v>429</v>
      </c>
      <c r="G464" s="33">
        <v>402</v>
      </c>
      <c r="H464" s="38" t="s">
        <v>190</v>
      </c>
      <c r="I464" s="35" t="s">
        <v>191</v>
      </c>
      <c r="J464" s="87">
        <v>4</v>
      </c>
      <c r="K464" s="64" t="s">
        <v>896</v>
      </c>
      <c r="L464" s="33">
        <v>1098</v>
      </c>
      <c r="M464" s="33">
        <v>9</v>
      </c>
      <c r="N464" s="39">
        <v>0.24934999999999999</v>
      </c>
      <c r="O464" s="95" t="str">
        <f t="shared" si="14"/>
        <v>No</v>
      </c>
      <c r="P464" s="40" t="s">
        <v>167</v>
      </c>
      <c r="Q464" s="40" t="s">
        <v>407</v>
      </c>
      <c r="R464" s="34">
        <v>899523.10641050641</v>
      </c>
      <c r="S464" s="34">
        <v>13270.250832751273</v>
      </c>
      <c r="T464" s="40" t="s">
        <v>136</v>
      </c>
      <c r="U464" s="88"/>
      <c r="V464" s="88"/>
      <c r="W464" s="42">
        <v>4.46</v>
      </c>
      <c r="X464" s="42">
        <v>0.38</v>
      </c>
      <c r="Y464" s="34"/>
    </row>
    <row r="465" spans="1:25">
      <c r="A465" s="84"/>
      <c r="B465" s="85" t="s">
        <v>655</v>
      </c>
      <c r="C465" s="235" t="s">
        <v>808</v>
      </c>
      <c r="D465" s="86">
        <v>40.032350000000001</v>
      </c>
      <c r="E465" s="86">
        <v>-77.267449999999997</v>
      </c>
      <c r="F465" s="33">
        <v>238</v>
      </c>
      <c r="G465" s="33">
        <v>263</v>
      </c>
      <c r="H465" s="38" t="s">
        <v>190</v>
      </c>
      <c r="I465" s="35" t="s">
        <v>191</v>
      </c>
      <c r="J465" s="87">
        <v>4</v>
      </c>
      <c r="K465" s="64" t="s">
        <v>897</v>
      </c>
      <c r="L465" s="33">
        <v>1083</v>
      </c>
      <c r="M465" s="33">
        <v>10</v>
      </c>
      <c r="N465" s="39">
        <v>0.24934999999999999</v>
      </c>
      <c r="O465" s="95" t="str">
        <f t="shared" si="14"/>
        <v>No</v>
      </c>
      <c r="P465" s="40" t="s">
        <v>167</v>
      </c>
      <c r="Q465" s="40" t="s">
        <v>407</v>
      </c>
      <c r="R465" s="34">
        <v>296451.96602797334</v>
      </c>
      <c r="S465" s="34">
        <v>4139.2154022310242</v>
      </c>
      <c r="T465" s="40" t="s">
        <v>136</v>
      </c>
      <c r="U465" s="88"/>
      <c r="V465" s="88"/>
      <c r="W465" s="42">
        <v>13.52</v>
      </c>
      <c r="X465" s="42">
        <v>0.98</v>
      </c>
      <c r="Y465" s="34"/>
    </row>
    <row r="466" spans="1:25">
      <c r="A466" s="84"/>
      <c r="B466" s="85" t="s">
        <v>656</v>
      </c>
      <c r="C466" s="235"/>
      <c r="D466" s="86">
        <v>40.032519999999998</v>
      </c>
      <c r="E466" s="86">
        <v>-77.267210000000006</v>
      </c>
      <c r="F466" s="33">
        <v>238</v>
      </c>
      <c r="G466" s="33">
        <v>263</v>
      </c>
      <c r="H466" s="38" t="s">
        <v>190</v>
      </c>
      <c r="I466" s="35" t="s">
        <v>191</v>
      </c>
      <c r="J466" s="87">
        <v>5</v>
      </c>
      <c r="K466" s="64" t="s">
        <v>897</v>
      </c>
      <c r="L466" s="33">
        <v>1083</v>
      </c>
      <c r="M466" s="33">
        <v>10</v>
      </c>
      <c r="N466" s="39">
        <v>0.24934999999999999</v>
      </c>
      <c r="O466" s="95" t="str">
        <f t="shared" si="14"/>
        <v>No</v>
      </c>
      <c r="P466" s="40" t="s">
        <v>167</v>
      </c>
      <c r="Q466" s="40" t="s">
        <v>407</v>
      </c>
      <c r="R466" s="34">
        <v>1362536.3176607913</v>
      </c>
      <c r="S466" s="34">
        <v>16589.403898812699</v>
      </c>
      <c r="T466" s="40" t="s">
        <v>136</v>
      </c>
      <c r="U466" s="88"/>
      <c r="V466" s="88"/>
      <c r="W466" s="42">
        <v>2.25</v>
      </c>
      <c r="X466" s="42">
        <v>0.21</v>
      </c>
      <c r="Y466" s="34"/>
    </row>
    <row r="467" spans="1:25">
      <c r="A467" s="84"/>
      <c r="B467" s="85" t="s">
        <v>657</v>
      </c>
      <c r="C467" s="235"/>
      <c r="D467" s="86">
        <v>40.032519999999998</v>
      </c>
      <c r="E467" s="86">
        <v>-77.267300000000006</v>
      </c>
      <c r="F467" s="33">
        <v>238</v>
      </c>
      <c r="G467" s="33">
        <v>263</v>
      </c>
      <c r="H467" s="38" t="s">
        <v>190</v>
      </c>
      <c r="I467" s="35" t="s">
        <v>191</v>
      </c>
      <c r="J467" s="87">
        <v>5</v>
      </c>
      <c r="K467" s="64" t="s">
        <v>897</v>
      </c>
      <c r="L467" s="33">
        <v>1083</v>
      </c>
      <c r="M467" s="33">
        <v>10</v>
      </c>
      <c r="N467" s="39">
        <v>0.24934999999999999</v>
      </c>
      <c r="O467" s="95" t="str">
        <f t="shared" si="14"/>
        <v>No</v>
      </c>
      <c r="P467" s="40" t="s">
        <v>167</v>
      </c>
      <c r="Q467" s="40" t="s">
        <v>407</v>
      </c>
      <c r="R467" s="34">
        <v>264199.65744165122</v>
      </c>
      <c r="S467" s="34">
        <v>3703.3996807977173</v>
      </c>
      <c r="T467" s="40" t="s">
        <v>136</v>
      </c>
      <c r="U467" s="88"/>
      <c r="V467" s="88"/>
      <c r="W467" s="42">
        <v>15.27</v>
      </c>
      <c r="X467" s="42">
        <v>1.1000000000000001</v>
      </c>
      <c r="Y467" s="34"/>
    </row>
    <row r="468" spans="1:25">
      <c r="A468" s="84"/>
      <c r="B468" s="85" t="s">
        <v>658</v>
      </c>
      <c r="C468" s="235" t="s">
        <v>809</v>
      </c>
      <c r="D468" s="86">
        <v>39.635429999999999</v>
      </c>
      <c r="E468" s="86">
        <v>-76.412760000000006</v>
      </c>
      <c r="F468" s="33">
        <v>114</v>
      </c>
      <c r="G468" s="33">
        <v>138</v>
      </c>
      <c r="H468" s="38" t="s">
        <v>372</v>
      </c>
      <c r="I468" s="35" t="s">
        <v>191</v>
      </c>
      <c r="J468" s="87">
        <v>4</v>
      </c>
      <c r="K468" s="64" t="s">
        <v>897</v>
      </c>
      <c r="L468" s="33">
        <v>1112</v>
      </c>
      <c r="M468" s="33">
        <v>11</v>
      </c>
      <c r="N468" s="39">
        <v>0.29850813999999998</v>
      </c>
      <c r="O468" s="95" t="str">
        <f t="shared" si="14"/>
        <v>No</v>
      </c>
      <c r="P468" s="40" t="s">
        <v>322</v>
      </c>
      <c r="Q468" s="40" t="s">
        <v>407</v>
      </c>
      <c r="R468" s="34">
        <v>950217.900215548</v>
      </c>
      <c r="S468" s="34">
        <v>10464.204280419286</v>
      </c>
      <c r="T468" s="40" t="s">
        <v>136</v>
      </c>
      <c r="U468" s="88"/>
      <c r="V468" s="88"/>
      <c r="W468" s="42">
        <v>3.12</v>
      </c>
      <c r="X468" s="42">
        <v>0.27</v>
      </c>
      <c r="Y468" s="34"/>
    </row>
    <row r="469" spans="1:25">
      <c r="A469" s="84"/>
      <c r="B469" s="85" t="s">
        <v>659</v>
      </c>
      <c r="C469" s="235"/>
      <c r="D469" s="86">
        <v>39.635559999999998</v>
      </c>
      <c r="E469" s="86">
        <v>-76.412599999999998</v>
      </c>
      <c r="F469" s="33">
        <v>114</v>
      </c>
      <c r="G469" s="33">
        <v>138</v>
      </c>
      <c r="H469" s="38" t="s">
        <v>372</v>
      </c>
      <c r="I469" s="35" t="s">
        <v>191</v>
      </c>
      <c r="J469" s="87">
        <v>2</v>
      </c>
      <c r="K469" s="64" t="s">
        <v>897</v>
      </c>
      <c r="L469" s="33">
        <v>1112</v>
      </c>
      <c r="M469" s="33">
        <v>11</v>
      </c>
      <c r="N469" s="39">
        <v>0.29850813999999998</v>
      </c>
      <c r="O469" s="95" t="str">
        <f t="shared" si="14"/>
        <v>No</v>
      </c>
      <c r="P469" s="40" t="s">
        <v>322</v>
      </c>
      <c r="Q469" s="40" t="s">
        <v>407</v>
      </c>
      <c r="R469" s="34">
        <v>871716.08060122444</v>
      </c>
      <c r="S469" s="34">
        <v>9604.8551967840795</v>
      </c>
      <c r="T469" s="40" t="s">
        <v>136</v>
      </c>
      <c r="U469" s="88"/>
      <c r="V469" s="88"/>
      <c r="W469" s="42">
        <v>3.52</v>
      </c>
      <c r="X469" s="42">
        <v>0.3</v>
      </c>
      <c r="Y469" s="34"/>
    </row>
    <row r="470" spans="1:25">
      <c r="A470" s="84"/>
      <c r="B470" s="85" t="s">
        <v>660</v>
      </c>
      <c r="C470" s="235"/>
      <c r="D470" s="86">
        <v>39.635460000000002</v>
      </c>
      <c r="E470" s="86">
        <v>-76.41283</v>
      </c>
      <c r="F470" s="33">
        <v>114</v>
      </c>
      <c r="G470" s="33">
        <v>138</v>
      </c>
      <c r="H470" s="38" t="s">
        <v>661</v>
      </c>
      <c r="I470" s="35" t="s">
        <v>191</v>
      </c>
      <c r="J470" s="87">
        <v>5</v>
      </c>
      <c r="K470" s="64" t="s">
        <v>897</v>
      </c>
      <c r="L470" s="33">
        <v>1112</v>
      </c>
      <c r="M470" s="33">
        <v>11</v>
      </c>
      <c r="N470" s="39">
        <v>0.29850813999999998</v>
      </c>
      <c r="O470" s="95" t="str">
        <f t="shared" si="14"/>
        <v>No</v>
      </c>
      <c r="P470" s="40" t="s">
        <v>322</v>
      </c>
      <c r="Q470" s="40" t="s">
        <v>407</v>
      </c>
      <c r="R470" s="34">
        <v>297170.16152840626</v>
      </c>
      <c r="S470" s="34">
        <v>4141.0107401698388</v>
      </c>
      <c r="T470" s="40" t="s">
        <v>136</v>
      </c>
      <c r="U470" s="88"/>
      <c r="V470" s="88"/>
      <c r="W470" s="42">
        <v>12.09</v>
      </c>
      <c r="X470" s="42">
        <v>0.88</v>
      </c>
      <c r="Y470" s="34"/>
    </row>
    <row r="471" spans="1:25">
      <c r="A471" s="30" t="s">
        <v>45</v>
      </c>
      <c r="B471" s="60" t="s">
        <v>662</v>
      </c>
      <c r="C471" s="232" t="s">
        <v>104</v>
      </c>
      <c r="D471" s="32">
        <v>-30.19</v>
      </c>
      <c r="E471" s="32">
        <v>139.5</v>
      </c>
      <c r="F471" s="34">
        <v>389</v>
      </c>
      <c r="G471" s="34">
        <v>154</v>
      </c>
      <c r="H471" s="40" t="s">
        <v>267</v>
      </c>
      <c r="I471" s="40" t="s">
        <v>164</v>
      </c>
      <c r="J471" s="36">
        <v>5</v>
      </c>
      <c r="K471" s="64" t="s">
        <v>663</v>
      </c>
      <c r="L471" s="34">
        <v>205</v>
      </c>
      <c r="M471" s="34">
        <v>19</v>
      </c>
      <c r="N471" s="56">
        <v>0.89549800000000002</v>
      </c>
      <c r="O471" s="95" t="str">
        <f t="shared" si="14"/>
        <v>No</v>
      </c>
      <c r="P471" s="40" t="s">
        <v>192</v>
      </c>
      <c r="Q471" s="40" t="s">
        <v>193</v>
      </c>
      <c r="R471" s="34">
        <v>236000</v>
      </c>
      <c r="S471" s="34">
        <v>18000</v>
      </c>
      <c r="T471" s="40" t="s">
        <v>475</v>
      </c>
      <c r="U471" s="42">
        <v>14.38</v>
      </c>
      <c r="V471" s="42">
        <v>1.4</v>
      </c>
      <c r="W471" s="42">
        <v>18.79</v>
      </c>
      <c r="X471" s="42">
        <v>2</v>
      </c>
      <c r="Y471" s="34">
        <v>30.667593880389415</v>
      </c>
    </row>
    <row r="472" spans="1:25">
      <c r="A472" s="30"/>
      <c r="B472" s="60" t="s">
        <v>664</v>
      </c>
      <c r="C472" s="232"/>
      <c r="D472" s="32">
        <v>-30.2</v>
      </c>
      <c r="E472" s="32">
        <v>139.5</v>
      </c>
      <c r="F472" s="34">
        <v>666</v>
      </c>
      <c r="G472" s="34">
        <v>154</v>
      </c>
      <c r="H472" s="40" t="s">
        <v>267</v>
      </c>
      <c r="I472" s="40" t="s">
        <v>164</v>
      </c>
      <c r="J472" s="36">
        <v>3</v>
      </c>
      <c r="K472" s="64" t="s">
        <v>663</v>
      </c>
      <c r="L472" s="34">
        <v>205</v>
      </c>
      <c r="M472" s="34">
        <v>19</v>
      </c>
      <c r="N472" s="56">
        <v>0.89549800000000002</v>
      </c>
      <c r="O472" s="95" t="str">
        <f t="shared" si="14"/>
        <v>No</v>
      </c>
      <c r="P472" s="40" t="s">
        <v>192</v>
      </c>
      <c r="Q472" s="40" t="s">
        <v>193</v>
      </c>
      <c r="R472" s="34">
        <v>304000</v>
      </c>
      <c r="S472" s="34">
        <v>21000</v>
      </c>
      <c r="T472" s="40" t="s">
        <v>475</v>
      </c>
      <c r="U472" s="42">
        <v>13.96</v>
      </c>
      <c r="V472" s="42">
        <v>1.29</v>
      </c>
      <c r="W472" s="42">
        <v>16.920000000000002</v>
      </c>
      <c r="X472" s="42">
        <v>1.73</v>
      </c>
      <c r="Y472" s="34">
        <v>21.203438395415478</v>
      </c>
    </row>
    <row r="473" spans="1:25">
      <c r="A473" s="30"/>
      <c r="B473" s="60" t="s">
        <v>665</v>
      </c>
      <c r="C473" s="232"/>
      <c r="D473" s="32">
        <v>-30.19</v>
      </c>
      <c r="E473" s="32">
        <v>139.5</v>
      </c>
      <c r="F473" s="34">
        <v>285</v>
      </c>
      <c r="G473" s="34">
        <v>154</v>
      </c>
      <c r="H473" s="40" t="s">
        <v>267</v>
      </c>
      <c r="I473" s="40" t="s">
        <v>164</v>
      </c>
      <c r="J473" s="36">
        <v>4</v>
      </c>
      <c r="K473" s="64" t="s">
        <v>666</v>
      </c>
      <c r="L473" s="34">
        <v>205</v>
      </c>
      <c r="M473" s="34">
        <v>19</v>
      </c>
      <c r="N473" s="56">
        <v>0.89549800000000002</v>
      </c>
      <c r="O473" s="95" t="str">
        <f t="shared" si="14"/>
        <v>No</v>
      </c>
      <c r="P473" s="40" t="s">
        <v>192</v>
      </c>
      <c r="Q473" s="40" t="s">
        <v>193</v>
      </c>
      <c r="R473" s="34">
        <v>177000</v>
      </c>
      <c r="S473" s="34">
        <v>19000</v>
      </c>
      <c r="T473" s="40" t="s">
        <v>475</v>
      </c>
      <c r="U473" s="42">
        <v>17.61</v>
      </c>
      <c r="V473" s="42">
        <v>2.21</v>
      </c>
      <c r="W473" s="42">
        <v>24.18</v>
      </c>
      <c r="X473" s="42">
        <v>3.21</v>
      </c>
      <c r="Y473" s="34">
        <v>37.308347529812607</v>
      </c>
    </row>
    <row r="474" spans="1:25">
      <c r="A474" s="30"/>
      <c r="B474" s="60" t="s">
        <v>667</v>
      </c>
      <c r="C474" s="232"/>
      <c r="D474" s="32">
        <v>-30.19</v>
      </c>
      <c r="E474" s="32">
        <v>139.5</v>
      </c>
      <c r="F474" s="34">
        <v>334</v>
      </c>
      <c r="G474" s="34">
        <v>154</v>
      </c>
      <c r="H474" s="40" t="s">
        <v>267</v>
      </c>
      <c r="I474" s="40" t="s">
        <v>164</v>
      </c>
      <c r="J474" s="36">
        <v>5</v>
      </c>
      <c r="K474" s="64" t="s">
        <v>666</v>
      </c>
      <c r="L474" s="34">
        <v>205</v>
      </c>
      <c r="M474" s="34">
        <v>19</v>
      </c>
      <c r="N474" s="56">
        <v>0.89549800000000002</v>
      </c>
      <c r="O474" s="95" t="str">
        <f t="shared" si="14"/>
        <v>No</v>
      </c>
      <c r="P474" s="40" t="s">
        <v>192</v>
      </c>
      <c r="Q474" s="40" t="s">
        <v>193</v>
      </c>
      <c r="R474" s="34">
        <v>112000</v>
      </c>
      <c r="S474" s="34">
        <v>15000</v>
      </c>
      <c r="T474" s="40" t="s">
        <v>475</v>
      </c>
      <c r="U474" s="42">
        <v>29.24</v>
      </c>
      <c r="V474" s="42">
        <v>4.38</v>
      </c>
      <c r="W474" s="42">
        <v>40.93</v>
      </c>
      <c r="X474" s="42">
        <v>6.37</v>
      </c>
      <c r="Y474" s="34">
        <v>39.979480164158694</v>
      </c>
    </row>
    <row r="475" spans="1:25">
      <c r="A475" s="30"/>
      <c r="B475" s="60" t="s">
        <v>668</v>
      </c>
      <c r="C475" s="232"/>
      <c r="D475" s="32">
        <v>-30.19</v>
      </c>
      <c r="E475" s="32">
        <v>139.5</v>
      </c>
      <c r="F475" s="34">
        <v>274</v>
      </c>
      <c r="G475" s="34">
        <v>154</v>
      </c>
      <c r="H475" s="40" t="s">
        <v>267</v>
      </c>
      <c r="I475" s="40" t="s">
        <v>164</v>
      </c>
      <c r="J475" s="36">
        <v>4</v>
      </c>
      <c r="K475" s="64" t="s">
        <v>666</v>
      </c>
      <c r="L475" s="34">
        <v>205</v>
      </c>
      <c r="M475" s="34">
        <v>19</v>
      </c>
      <c r="N475" s="56">
        <v>0.89549800000000002</v>
      </c>
      <c r="O475" s="95" t="str">
        <f t="shared" si="14"/>
        <v>No</v>
      </c>
      <c r="P475" s="40" t="s">
        <v>192</v>
      </c>
      <c r="Q475" s="40" t="s">
        <v>193</v>
      </c>
      <c r="R475" s="34">
        <v>151000</v>
      </c>
      <c r="S475" s="34">
        <v>20000</v>
      </c>
      <c r="T475" s="40" t="s">
        <v>475</v>
      </c>
      <c r="U475" s="42">
        <v>22.39</v>
      </c>
      <c r="V475" s="42">
        <v>3.28</v>
      </c>
      <c r="W475" s="42">
        <v>28.58</v>
      </c>
      <c r="X475" s="42">
        <v>4.47</v>
      </c>
      <c r="Y475" s="34">
        <v>27.646270656543088</v>
      </c>
    </row>
    <row r="476" spans="1:25">
      <c r="A476" s="30"/>
      <c r="B476" s="60" t="s">
        <v>669</v>
      </c>
      <c r="C476" s="232"/>
      <c r="D476" s="32">
        <v>-30.2</v>
      </c>
      <c r="E476" s="32">
        <v>139.5</v>
      </c>
      <c r="F476" s="34">
        <v>626</v>
      </c>
      <c r="G476" s="34">
        <v>154</v>
      </c>
      <c r="H476" s="40" t="s">
        <v>267</v>
      </c>
      <c r="I476" s="40" t="s">
        <v>164</v>
      </c>
      <c r="J476" s="36">
        <v>4</v>
      </c>
      <c r="K476" s="64" t="s">
        <v>666</v>
      </c>
      <c r="L476" s="34">
        <v>205</v>
      </c>
      <c r="M476" s="34">
        <v>19</v>
      </c>
      <c r="N476" s="56">
        <v>0.89549800000000002</v>
      </c>
      <c r="O476" s="95" t="str">
        <f t="shared" si="14"/>
        <v>No</v>
      </c>
      <c r="P476" s="40" t="s">
        <v>192</v>
      </c>
      <c r="Q476" s="40" t="s">
        <v>193</v>
      </c>
      <c r="R476" s="34">
        <v>188000</v>
      </c>
      <c r="S476" s="34">
        <v>16000</v>
      </c>
      <c r="T476" s="40" t="s">
        <v>475</v>
      </c>
      <c r="U476" s="42">
        <v>21.7</v>
      </c>
      <c r="V476" s="42">
        <v>2.29</v>
      </c>
      <c r="W476" s="42">
        <v>27.84</v>
      </c>
      <c r="X476" s="42">
        <v>3.12</v>
      </c>
      <c r="Y476" s="34">
        <v>28.294930875576043</v>
      </c>
    </row>
    <row r="477" spans="1:25">
      <c r="A477" s="30" t="s">
        <v>46</v>
      </c>
      <c r="B477" s="31" t="s">
        <v>670</v>
      </c>
      <c r="C477" s="232" t="s">
        <v>105</v>
      </c>
      <c r="D477" s="32">
        <v>-32.153649999999999</v>
      </c>
      <c r="E477" s="32">
        <v>137.94577000000001</v>
      </c>
      <c r="F477" s="34">
        <v>508</v>
      </c>
      <c r="G477" s="34">
        <v>776</v>
      </c>
      <c r="H477" s="35" t="s">
        <v>190</v>
      </c>
      <c r="I477" s="35" t="s">
        <v>191</v>
      </c>
      <c r="J477" s="36">
        <v>1.4</v>
      </c>
      <c r="K477" s="37" t="s">
        <v>663</v>
      </c>
      <c r="L477" s="34">
        <v>345</v>
      </c>
      <c r="M477" s="34">
        <v>16</v>
      </c>
      <c r="N477" s="56">
        <v>1.1977709999999999</v>
      </c>
      <c r="O477" s="95" t="str">
        <f t="shared" si="14"/>
        <v>No</v>
      </c>
      <c r="P477" s="40" t="s">
        <v>192</v>
      </c>
      <c r="Q477" s="40" t="s">
        <v>210</v>
      </c>
      <c r="R477" s="34">
        <v>614000</v>
      </c>
      <c r="S477" s="34">
        <v>39000</v>
      </c>
      <c r="T477" s="40" t="s">
        <v>475</v>
      </c>
      <c r="U477" s="42">
        <v>6.25</v>
      </c>
      <c r="V477" s="42">
        <v>0.56999999999999995</v>
      </c>
      <c r="W477" s="42">
        <v>7.37</v>
      </c>
      <c r="X477" s="42">
        <v>0.77</v>
      </c>
      <c r="Y477" s="34">
        <v>17.920000000000002</v>
      </c>
    </row>
    <row r="478" spans="1:25">
      <c r="A478" s="30"/>
      <c r="B478" s="31" t="s">
        <v>671</v>
      </c>
      <c r="C478" s="232"/>
      <c r="D478" s="32">
        <v>-32.134399999999999</v>
      </c>
      <c r="E478" s="32">
        <v>137.95517000000001</v>
      </c>
      <c r="F478" s="34">
        <v>508</v>
      </c>
      <c r="G478" s="34">
        <v>733</v>
      </c>
      <c r="H478" s="35" t="s">
        <v>190</v>
      </c>
      <c r="I478" s="35" t="s">
        <v>191</v>
      </c>
      <c r="J478" s="36">
        <v>1.4</v>
      </c>
      <c r="K478" s="37" t="s">
        <v>663</v>
      </c>
      <c r="L478" s="34">
        <v>341</v>
      </c>
      <c r="M478" s="34">
        <v>16</v>
      </c>
      <c r="N478" s="56">
        <v>1.1977709999999999</v>
      </c>
      <c r="O478" s="95" t="str">
        <f t="shared" si="14"/>
        <v>No</v>
      </c>
      <c r="P478" s="40" t="s">
        <v>192</v>
      </c>
      <c r="Q478" s="40" t="s">
        <v>210</v>
      </c>
      <c r="R478" s="34">
        <v>407000</v>
      </c>
      <c r="S478" s="34">
        <v>30000</v>
      </c>
      <c r="T478" s="40" t="s">
        <v>475</v>
      </c>
      <c r="U478" s="42">
        <v>9.65</v>
      </c>
      <c r="V478" s="42">
        <v>0.93</v>
      </c>
      <c r="W478" s="42">
        <v>11.71</v>
      </c>
      <c r="X478" s="42">
        <v>1.27</v>
      </c>
      <c r="Y478" s="34">
        <v>21.347150259067362</v>
      </c>
    </row>
    <row r="479" spans="1:25">
      <c r="A479" s="30"/>
      <c r="B479" s="31" t="s">
        <v>672</v>
      </c>
      <c r="C479" s="232"/>
      <c r="D479" s="32">
        <v>-32.11083</v>
      </c>
      <c r="E479" s="32">
        <v>137.96111999999999</v>
      </c>
      <c r="F479" s="34">
        <v>595</v>
      </c>
      <c r="G479" s="34">
        <v>674</v>
      </c>
      <c r="H479" s="35" t="s">
        <v>190</v>
      </c>
      <c r="I479" s="35" t="s">
        <v>191</v>
      </c>
      <c r="J479" s="36">
        <v>1.2</v>
      </c>
      <c r="K479" s="37" t="s">
        <v>663</v>
      </c>
      <c r="L479" s="34">
        <v>380</v>
      </c>
      <c r="M479" s="34">
        <v>15</v>
      </c>
      <c r="N479" s="56">
        <v>1.1977709999999999</v>
      </c>
      <c r="O479" s="95" t="str">
        <f t="shared" si="14"/>
        <v>No</v>
      </c>
      <c r="P479" s="40" t="s">
        <v>192</v>
      </c>
      <c r="Q479" s="40" t="s">
        <v>210</v>
      </c>
      <c r="R479" s="34">
        <v>799000</v>
      </c>
      <c r="S479" s="34">
        <v>38000</v>
      </c>
      <c r="T479" s="40" t="s">
        <v>475</v>
      </c>
      <c r="U479" s="42">
        <v>5.12</v>
      </c>
      <c r="V479" s="42">
        <v>0.41</v>
      </c>
      <c r="W479" s="42">
        <v>5.81</v>
      </c>
      <c r="X479" s="42">
        <v>0.56000000000000005</v>
      </c>
      <c r="Y479" s="34">
        <v>13.476562499999989</v>
      </c>
    </row>
    <row r="480" spans="1:25">
      <c r="A480" s="30"/>
      <c r="B480" s="31" t="s">
        <v>673</v>
      </c>
      <c r="C480" s="232"/>
      <c r="D480" s="32">
        <v>-32.138559999999998</v>
      </c>
      <c r="E480" s="32">
        <v>137.96978999999999</v>
      </c>
      <c r="F480" s="34">
        <v>622</v>
      </c>
      <c r="G480" s="34">
        <v>737</v>
      </c>
      <c r="H480" s="35" t="s">
        <v>190</v>
      </c>
      <c r="I480" s="35" t="s">
        <v>191</v>
      </c>
      <c r="J480" s="36">
        <v>1.2</v>
      </c>
      <c r="K480" s="37" t="s">
        <v>674</v>
      </c>
      <c r="L480" s="34">
        <v>399</v>
      </c>
      <c r="M480" s="34">
        <v>15</v>
      </c>
      <c r="N480" s="56">
        <v>1.1977709999999999</v>
      </c>
      <c r="O480" s="95" t="str">
        <f t="shared" si="14"/>
        <v>No</v>
      </c>
      <c r="P480" s="40" t="s">
        <v>192</v>
      </c>
      <c r="Q480" s="40" t="s">
        <v>210</v>
      </c>
      <c r="R480" s="34">
        <v>369000</v>
      </c>
      <c r="S480" s="34">
        <v>25000</v>
      </c>
      <c r="T480" s="40" t="s">
        <v>475</v>
      </c>
      <c r="U480" s="42">
        <v>11.68</v>
      </c>
      <c r="V480" s="42">
        <v>1.07</v>
      </c>
      <c r="W480" s="42">
        <v>14.12</v>
      </c>
      <c r="X480" s="42">
        <v>1.45</v>
      </c>
      <c r="Y480" s="34">
        <v>20.890410958904106</v>
      </c>
    </row>
    <row r="481" spans="1:25">
      <c r="A481" s="30"/>
      <c r="B481" s="31" t="s">
        <v>675</v>
      </c>
      <c r="C481" s="232"/>
      <c r="D481" s="32">
        <v>-32.139060000000001</v>
      </c>
      <c r="E481" s="32">
        <v>137.95334</v>
      </c>
      <c r="F481" s="34">
        <v>541</v>
      </c>
      <c r="G481" s="34">
        <v>724</v>
      </c>
      <c r="H481" s="35" t="s">
        <v>190</v>
      </c>
      <c r="I481" s="35" t="s">
        <v>191</v>
      </c>
      <c r="J481" s="36">
        <v>8</v>
      </c>
      <c r="K481" s="37" t="s">
        <v>674</v>
      </c>
      <c r="L481" s="34">
        <v>340</v>
      </c>
      <c r="M481" s="34">
        <v>16</v>
      </c>
      <c r="N481" s="56">
        <v>1.1977709999999999</v>
      </c>
      <c r="O481" s="95" t="str">
        <f t="shared" si="14"/>
        <v>No</v>
      </c>
      <c r="P481" s="40" t="s">
        <v>192</v>
      </c>
      <c r="Q481" s="40" t="s">
        <v>210</v>
      </c>
      <c r="R481" s="34">
        <v>186000</v>
      </c>
      <c r="S481" s="34">
        <v>19000</v>
      </c>
      <c r="T481" s="40" t="s">
        <v>475</v>
      </c>
      <c r="U481" s="42">
        <v>20.87</v>
      </c>
      <c r="V481" s="42">
        <v>2.4700000000000002</v>
      </c>
      <c r="W481" s="42">
        <v>27.1</v>
      </c>
      <c r="X481" s="42">
        <v>3.45</v>
      </c>
      <c r="Y481" s="34">
        <v>29.851461427886921</v>
      </c>
    </row>
    <row r="482" spans="1:25">
      <c r="A482" s="30"/>
      <c r="B482" s="31" t="s">
        <v>676</v>
      </c>
      <c r="C482" s="232"/>
      <c r="D482" s="32">
        <v>-32.139009999999999</v>
      </c>
      <c r="E482" s="32">
        <v>137.95066</v>
      </c>
      <c r="F482" s="34">
        <v>449</v>
      </c>
      <c r="G482" s="34">
        <v>736</v>
      </c>
      <c r="H482" s="35" t="s">
        <v>190</v>
      </c>
      <c r="I482" s="35" t="s">
        <v>191</v>
      </c>
      <c r="J482" s="36">
        <v>8</v>
      </c>
      <c r="K482" s="37" t="s">
        <v>439</v>
      </c>
      <c r="L482" s="34">
        <v>318</v>
      </c>
      <c r="M482" s="34">
        <v>17</v>
      </c>
      <c r="N482" s="56">
        <v>1.1977709999999999</v>
      </c>
      <c r="O482" s="95" t="str">
        <f t="shared" si="14"/>
        <v>No</v>
      </c>
      <c r="P482" s="40" t="s">
        <v>192</v>
      </c>
      <c r="Q482" s="40" t="s">
        <v>210</v>
      </c>
      <c r="R482" s="34">
        <v>45000</v>
      </c>
      <c r="S482" s="34">
        <v>9000</v>
      </c>
      <c r="T482" s="40" t="s">
        <v>475</v>
      </c>
      <c r="U482" s="42">
        <v>79.209999999999994</v>
      </c>
      <c r="V482" s="42">
        <v>16.29</v>
      </c>
      <c r="W482" s="42">
        <v>113.25</v>
      </c>
      <c r="X482" s="42">
        <v>24.98</v>
      </c>
      <c r="Y482" s="34">
        <v>42.974371922737035</v>
      </c>
    </row>
    <row r="483" spans="1:25">
      <c r="A483" s="30"/>
      <c r="B483" s="31" t="s">
        <v>677</v>
      </c>
      <c r="C483" s="232"/>
      <c r="D483" s="32">
        <v>-32.113160000000001</v>
      </c>
      <c r="E483" s="32">
        <v>137.95814999999999</v>
      </c>
      <c r="F483" s="34">
        <v>453</v>
      </c>
      <c r="G483" s="34">
        <v>709</v>
      </c>
      <c r="H483" s="35" t="s">
        <v>190</v>
      </c>
      <c r="I483" s="35" t="s">
        <v>191</v>
      </c>
      <c r="J483" s="36">
        <v>3</v>
      </c>
      <c r="K483" s="37" t="s">
        <v>439</v>
      </c>
      <c r="L483" s="34">
        <v>300</v>
      </c>
      <c r="M483" s="34">
        <v>17</v>
      </c>
      <c r="N483" s="56">
        <v>1.1977709999999999</v>
      </c>
      <c r="O483" s="95" t="str">
        <f t="shared" si="14"/>
        <v>No</v>
      </c>
      <c r="P483" s="40" t="s">
        <v>192</v>
      </c>
      <c r="Q483" s="40" t="s">
        <v>210</v>
      </c>
      <c r="R483" s="34">
        <v>213000</v>
      </c>
      <c r="S483" s="34">
        <v>21000</v>
      </c>
      <c r="T483" s="40" t="s">
        <v>475</v>
      </c>
      <c r="U483" s="42">
        <v>17.600000000000001</v>
      </c>
      <c r="V483" s="42">
        <v>2.06</v>
      </c>
      <c r="W483" s="42">
        <v>22.83</v>
      </c>
      <c r="X483" s="42">
        <v>2.86</v>
      </c>
      <c r="Y483" s="34">
        <v>29.715909090909072</v>
      </c>
    </row>
    <row r="484" spans="1:25">
      <c r="A484" s="30" t="s">
        <v>137</v>
      </c>
      <c r="B484" s="44" t="s">
        <v>678</v>
      </c>
      <c r="C484" s="234" t="s">
        <v>810</v>
      </c>
      <c r="D484" s="32">
        <v>37.011606999999998</v>
      </c>
      <c r="E484" s="32">
        <v>-3.4431379999999998</v>
      </c>
      <c r="F484" s="34">
        <v>3005.5</v>
      </c>
      <c r="G484" s="34">
        <v>1659</v>
      </c>
      <c r="H484" s="40" t="s">
        <v>819</v>
      </c>
      <c r="I484" s="40" t="s">
        <v>191</v>
      </c>
      <c r="J484" s="45"/>
      <c r="K484" s="64" t="s">
        <v>821</v>
      </c>
      <c r="L484" s="34">
        <v>1120</v>
      </c>
      <c r="M484" s="34">
        <v>4</v>
      </c>
      <c r="N484" s="56">
        <v>0.25</v>
      </c>
      <c r="O484" s="95" t="str">
        <f t="shared" si="14"/>
        <v>No</v>
      </c>
      <c r="P484" s="40" t="s">
        <v>192</v>
      </c>
      <c r="Q484" s="40" t="s">
        <v>210</v>
      </c>
      <c r="R484" s="57">
        <v>486000</v>
      </c>
      <c r="S484" s="57">
        <v>20500</v>
      </c>
      <c r="T484" s="40" t="s">
        <v>475</v>
      </c>
      <c r="U484" s="46">
        <v>50</v>
      </c>
      <c r="V484" s="46">
        <v>6</v>
      </c>
      <c r="W484" s="46">
        <v>49.844999999999999</v>
      </c>
      <c r="X484" s="46">
        <v>4.4949999999999992</v>
      </c>
      <c r="Y484" s="57">
        <v>-0.31000000000000227</v>
      </c>
    </row>
    <row r="485" spans="1:25" s="54" customFormat="1">
      <c r="A485" s="47"/>
      <c r="B485" s="58" t="s">
        <v>679</v>
      </c>
      <c r="C485" s="233"/>
      <c r="D485" s="32"/>
      <c r="E485" s="32"/>
      <c r="F485" s="34"/>
      <c r="G485" s="34"/>
      <c r="H485" s="40"/>
      <c r="I485" s="40"/>
      <c r="J485" s="49">
        <v>2.1</v>
      </c>
      <c r="K485" s="64"/>
      <c r="L485" s="34"/>
      <c r="M485" s="34"/>
      <c r="N485" s="56"/>
      <c r="O485" s="95"/>
      <c r="P485" s="40"/>
      <c r="Q485" s="40"/>
      <c r="R485" s="53">
        <v>475000</v>
      </c>
      <c r="S485" s="53">
        <v>21000</v>
      </c>
      <c r="T485" s="59"/>
      <c r="U485" s="52">
        <v>50</v>
      </c>
      <c r="V485" s="52">
        <v>6</v>
      </c>
      <c r="W485" s="52">
        <v>50.98</v>
      </c>
      <c r="X485" s="52">
        <v>4.6399999999999997</v>
      </c>
      <c r="Y485" s="53">
        <v>1.9599999999999937</v>
      </c>
    </row>
    <row r="486" spans="1:25" s="54" customFormat="1">
      <c r="A486" s="47"/>
      <c r="B486" s="58" t="s">
        <v>680</v>
      </c>
      <c r="C486" s="233"/>
      <c r="D486" s="32"/>
      <c r="E486" s="32"/>
      <c r="F486" s="34"/>
      <c r="G486" s="34"/>
      <c r="H486" s="40"/>
      <c r="I486" s="40"/>
      <c r="J486" s="49">
        <v>2.1</v>
      </c>
      <c r="K486" s="64"/>
      <c r="L486" s="34"/>
      <c r="M486" s="34"/>
      <c r="N486" s="56"/>
      <c r="O486" s="95"/>
      <c r="P486" s="40"/>
      <c r="Q486" s="40"/>
      <c r="R486" s="53">
        <v>497000</v>
      </c>
      <c r="S486" s="53">
        <v>20000</v>
      </c>
      <c r="T486" s="59"/>
      <c r="U486" s="52">
        <v>50</v>
      </c>
      <c r="V486" s="52">
        <v>6</v>
      </c>
      <c r="W486" s="52">
        <v>48.71</v>
      </c>
      <c r="X486" s="52">
        <v>4.3499999999999996</v>
      </c>
      <c r="Y486" s="53">
        <v>-2.5799999999999983</v>
      </c>
    </row>
    <row r="487" spans="1:25">
      <c r="A487" s="30"/>
      <c r="B487" s="44" t="s">
        <v>681</v>
      </c>
      <c r="C487" s="233"/>
      <c r="D487" s="32">
        <v>37.012281999999999</v>
      </c>
      <c r="E487" s="32">
        <v>-3.455514</v>
      </c>
      <c r="F487" s="34">
        <v>2540.5</v>
      </c>
      <c r="G487" s="34">
        <v>1782</v>
      </c>
      <c r="H487" s="40" t="s">
        <v>819</v>
      </c>
      <c r="I487" s="40" t="s">
        <v>191</v>
      </c>
      <c r="J487" s="45"/>
      <c r="K487" s="64" t="s">
        <v>821</v>
      </c>
      <c r="L487" s="34">
        <v>1062</v>
      </c>
      <c r="M487" s="34">
        <v>4</v>
      </c>
      <c r="N487" s="56">
        <v>0.25</v>
      </c>
      <c r="O487" s="95" t="str">
        <f>IF(N487&gt;2, "Yes", "No")</f>
        <v>No</v>
      </c>
      <c r="P487" s="40" t="s">
        <v>192</v>
      </c>
      <c r="Q487" s="40" t="s">
        <v>210</v>
      </c>
      <c r="R487" s="57">
        <v>365500</v>
      </c>
      <c r="S487" s="57">
        <v>49000</v>
      </c>
      <c r="T487" s="40" t="s">
        <v>475</v>
      </c>
      <c r="U487" s="46">
        <v>60</v>
      </c>
      <c r="V487" s="46">
        <v>9</v>
      </c>
      <c r="W487" s="46">
        <v>51.704999999999998</v>
      </c>
      <c r="X487" s="46">
        <v>7.7899999999999991</v>
      </c>
      <c r="Y487" s="57">
        <v>-13.825000000000005</v>
      </c>
    </row>
    <row r="488" spans="1:25" s="54" customFormat="1">
      <c r="A488" s="47"/>
      <c r="B488" s="58" t="s">
        <v>682</v>
      </c>
      <c r="C488" s="233"/>
      <c r="D488" s="32"/>
      <c r="E488" s="32"/>
      <c r="F488" s="34"/>
      <c r="G488" s="34"/>
      <c r="H488" s="40"/>
      <c r="I488" s="40"/>
      <c r="J488" s="49">
        <v>2.2000000000000002</v>
      </c>
      <c r="K488" s="64"/>
      <c r="L488" s="34"/>
      <c r="M488" s="34"/>
      <c r="N488" s="56"/>
      <c r="O488" s="95"/>
      <c r="P488" s="40"/>
      <c r="Q488" s="40"/>
      <c r="R488" s="53">
        <v>323000</v>
      </c>
      <c r="S488" s="53">
        <v>21000</v>
      </c>
      <c r="T488" s="59"/>
      <c r="U488" s="52">
        <v>60</v>
      </c>
      <c r="V488" s="52">
        <v>9</v>
      </c>
      <c r="W488" s="52">
        <v>57.83</v>
      </c>
      <c r="X488" s="52">
        <v>5.88</v>
      </c>
      <c r="Y488" s="53">
        <v>-3.6166666666666694</v>
      </c>
    </row>
    <row r="489" spans="1:25" s="54" customFormat="1">
      <c r="A489" s="47"/>
      <c r="B489" s="58" t="s">
        <v>683</v>
      </c>
      <c r="C489" s="233"/>
      <c r="D489" s="32"/>
      <c r="E489" s="32"/>
      <c r="F489" s="34"/>
      <c r="G489" s="34"/>
      <c r="H489" s="40"/>
      <c r="I489" s="40"/>
      <c r="J489" s="49">
        <v>2.2000000000000002</v>
      </c>
      <c r="K489" s="64"/>
      <c r="L489" s="34"/>
      <c r="M489" s="34"/>
      <c r="N489" s="56"/>
      <c r="O489" s="95"/>
      <c r="P489" s="40"/>
      <c r="Q489" s="40"/>
      <c r="R489" s="53">
        <v>408000</v>
      </c>
      <c r="S489" s="53">
        <v>77000</v>
      </c>
      <c r="T489" s="59"/>
      <c r="U489" s="52">
        <v>60</v>
      </c>
      <c r="V489" s="52">
        <v>9</v>
      </c>
      <c r="W489" s="52">
        <v>45.58</v>
      </c>
      <c r="X489" s="52">
        <v>9.6999999999999993</v>
      </c>
      <c r="Y489" s="53">
        <v>-24.033333333333339</v>
      </c>
    </row>
    <row r="490" spans="1:25">
      <c r="A490" s="30"/>
      <c r="B490" s="60" t="s">
        <v>684</v>
      </c>
      <c r="C490" s="233"/>
      <c r="D490" s="32">
        <v>37.011139</v>
      </c>
      <c r="E490" s="32">
        <v>-3.4762330000000001</v>
      </c>
      <c r="F490" s="34">
        <v>2170</v>
      </c>
      <c r="G490" s="34">
        <v>1872</v>
      </c>
      <c r="H490" s="40" t="s">
        <v>819</v>
      </c>
      <c r="I490" s="40" t="s">
        <v>191</v>
      </c>
      <c r="J490" s="36">
        <v>2.2999999999999998</v>
      </c>
      <c r="K490" s="64" t="s">
        <v>821</v>
      </c>
      <c r="L490" s="34">
        <v>884</v>
      </c>
      <c r="M490" s="34">
        <v>7</v>
      </c>
      <c r="N490" s="56">
        <v>0.25</v>
      </c>
      <c r="O490" s="95" t="str">
        <f t="shared" ref="O490:O532" si="15">IF(N490&gt;2, "Yes", "No")</f>
        <v>No</v>
      </c>
      <c r="P490" s="40" t="s">
        <v>192</v>
      </c>
      <c r="Q490" s="40" t="s">
        <v>210</v>
      </c>
      <c r="R490" s="34">
        <v>557000</v>
      </c>
      <c r="S490" s="34">
        <v>27000</v>
      </c>
      <c r="T490" s="40" t="s">
        <v>475</v>
      </c>
      <c r="U490" s="42">
        <v>30</v>
      </c>
      <c r="V490" s="42">
        <v>4</v>
      </c>
      <c r="W490" s="42">
        <v>26.42</v>
      </c>
      <c r="X490" s="42">
        <v>2.44</v>
      </c>
      <c r="Y490" s="34">
        <v>-11.933333333333328</v>
      </c>
    </row>
    <row r="491" spans="1:25">
      <c r="A491" s="30"/>
      <c r="B491" s="60" t="s">
        <v>685</v>
      </c>
      <c r="C491" s="233"/>
      <c r="D491" s="32">
        <v>37.987175000000001</v>
      </c>
      <c r="E491" s="32">
        <v>-3.4767709999999998</v>
      </c>
      <c r="F491" s="34">
        <v>2130</v>
      </c>
      <c r="G491" s="34">
        <v>2052</v>
      </c>
      <c r="H491" s="40" t="s">
        <v>819</v>
      </c>
      <c r="I491" s="40" t="s">
        <v>191</v>
      </c>
      <c r="J491" s="36">
        <v>1.4</v>
      </c>
      <c r="K491" s="64" t="s">
        <v>821</v>
      </c>
      <c r="L491" s="34">
        <v>884</v>
      </c>
      <c r="M491" s="34">
        <v>7</v>
      </c>
      <c r="N491" s="56">
        <v>0.25</v>
      </c>
      <c r="O491" s="95" t="str">
        <f t="shared" si="15"/>
        <v>No</v>
      </c>
      <c r="P491" s="40" t="s">
        <v>322</v>
      </c>
      <c r="Q491" s="40" t="s">
        <v>323</v>
      </c>
      <c r="R491" s="34">
        <v>1635000</v>
      </c>
      <c r="S491" s="34">
        <v>60000</v>
      </c>
      <c r="T491" s="40" t="s">
        <v>475</v>
      </c>
      <c r="U491" s="42">
        <v>10</v>
      </c>
      <c r="V491" s="42">
        <v>1</v>
      </c>
      <c r="W491" s="42">
        <v>8.34</v>
      </c>
      <c r="X491" s="42">
        <v>0.76</v>
      </c>
      <c r="Y491" s="34">
        <v>-16.600000000000001</v>
      </c>
    </row>
    <row r="492" spans="1:25">
      <c r="A492" s="30" t="s">
        <v>47</v>
      </c>
      <c r="B492" s="60" t="s">
        <v>686</v>
      </c>
      <c r="C492" s="232" t="s">
        <v>811</v>
      </c>
      <c r="D492" s="32">
        <v>41.21</v>
      </c>
      <c r="E492" s="32">
        <v>-77.83</v>
      </c>
      <c r="F492" s="34">
        <v>90</v>
      </c>
      <c r="G492" s="34">
        <v>310</v>
      </c>
      <c r="H492" s="40" t="s">
        <v>406</v>
      </c>
      <c r="I492" s="40" t="s">
        <v>200</v>
      </c>
      <c r="J492" s="36">
        <v>3.5</v>
      </c>
      <c r="K492" s="64"/>
      <c r="L492" s="34">
        <v>1064</v>
      </c>
      <c r="M492" s="34">
        <v>7</v>
      </c>
      <c r="N492" s="56">
        <v>0.399615</v>
      </c>
      <c r="O492" s="95" t="str">
        <f t="shared" si="15"/>
        <v>No</v>
      </c>
      <c r="P492" s="40" t="s">
        <v>167</v>
      </c>
      <c r="Q492" s="40" t="s">
        <v>168</v>
      </c>
      <c r="R492" s="34">
        <v>1255000</v>
      </c>
      <c r="S492" s="34">
        <v>37000</v>
      </c>
      <c r="T492" s="40" t="s">
        <v>131</v>
      </c>
      <c r="U492" s="42">
        <v>4</v>
      </c>
      <c r="V492" s="42">
        <v>0</v>
      </c>
      <c r="W492" s="42">
        <v>2.5</v>
      </c>
      <c r="X492" s="42">
        <v>0.24</v>
      </c>
      <c r="Y492" s="62">
        <v>-37.5</v>
      </c>
    </row>
    <row r="493" spans="1:25">
      <c r="A493" s="30"/>
      <c r="B493" s="60" t="s">
        <v>687</v>
      </c>
      <c r="C493" s="232"/>
      <c r="D493" s="32">
        <v>41.21</v>
      </c>
      <c r="E493" s="32">
        <v>-77.83</v>
      </c>
      <c r="F493" s="34">
        <v>689</v>
      </c>
      <c r="G493" s="34">
        <v>310</v>
      </c>
      <c r="H493" s="40" t="s">
        <v>406</v>
      </c>
      <c r="I493" s="40" t="s">
        <v>200</v>
      </c>
      <c r="J493" s="36">
        <v>3</v>
      </c>
      <c r="K493" s="64"/>
      <c r="L493" s="34">
        <v>1064</v>
      </c>
      <c r="M493" s="34">
        <v>7</v>
      </c>
      <c r="N493" s="56">
        <v>0.399615</v>
      </c>
      <c r="O493" s="95" t="str">
        <f t="shared" si="15"/>
        <v>No</v>
      </c>
      <c r="P493" s="40" t="s">
        <v>167</v>
      </c>
      <c r="Q493" s="40" t="s">
        <v>168</v>
      </c>
      <c r="R493" s="34">
        <v>1034000</v>
      </c>
      <c r="S493" s="34">
        <v>31000</v>
      </c>
      <c r="T493" s="40" t="s">
        <v>131</v>
      </c>
      <c r="U493" s="42">
        <v>4.9000000000000004</v>
      </c>
      <c r="V493" s="42">
        <v>0</v>
      </c>
      <c r="W493" s="42">
        <v>5.47</v>
      </c>
      <c r="X493" s="42">
        <v>0.48</v>
      </c>
      <c r="Y493" s="34">
        <v>11.632653061224477</v>
      </c>
    </row>
    <row r="494" spans="1:25">
      <c r="A494" s="30"/>
      <c r="B494" s="60" t="s">
        <v>688</v>
      </c>
      <c r="C494" s="232"/>
      <c r="D494" s="32">
        <v>41.21</v>
      </c>
      <c r="E494" s="32">
        <v>-77.83</v>
      </c>
      <c r="F494" s="34">
        <v>687</v>
      </c>
      <c r="G494" s="34">
        <v>310</v>
      </c>
      <c r="H494" s="40" t="s">
        <v>406</v>
      </c>
      <c r="I494" s="40" t="s">
        <v>200</v>
      </c>
      <c r="J494" s="36">
        <v>2.5</v>
      </c>
      <c r="K494" s="64"/>
      <c r="L494" s="34">
        <v>1064</v>
      </c>
      <c r="M494" s="34">
        <v>7</v>
      </c>
      <c r="N494" s="56">
        <v>0.399615</v>
      </c>
      <c r="O494" s="95" t="str">
        <f t="shared" si="15"/>
        <v>No</v>
      </c>
      <c r="P494" s="40" t="s">
        <v>167</v>
      </c>
      <c r="Q494" s="40" t="s">
        <v>168</v>
      </c>
      <c r="R494" s="34">
        <v>1244000</v>
      </c>
      <c r="S494" s="34">
        <v>38000</v>
      </c>
      <c r="T494" s="40" t="s">
        <v>131</v>
      </c>
      <c r="U494" s="42">
        <v>4</v>
      </c>
      <c r="V494" s="42">
        <v>0</v>
      </c>
      <c r="W494" s="42">
        <v>4.42</v>
      </c>
      <c r="X494" s="42">
        <v>0.4</v>
      </c>
      <c r="Y494" s="34">
        <v>10.499999999999998</v>
      </c>
    </row>
    <row r="495" spans="1:25">
      <c r="A495" s="236" t="s">
        <v>2208</v>
      </c>
      <c r="B495" s="60" t="s">
        <v>689</v>
      </c>
      <c r="C495" s="40" t="s">
        <v>812</v>
      </c>
      <c r="D495" s="32">
        <v>40.520000000000003</v>
      </c>
      <c r="E495" s="32">
        <v>-76.75</v>
      </c>
      <c r="F495" s="34">
        <v>412</v>
      </c>
      <c r="G495" s="34">
        <v>380</v>
      </c>
      <c r="H495" s="40" t="s">
        <v>406</v>
      </c>
      <c r="I495" s="40" t="s">
        <v>200</v>
      </c>
      <c r="J495" s="36">
        <v>1</v>
      </c>
      <c r="K495" s="64"/>
      <c r="L495" s="34">
        <v>1125</v>
      </c>
      <c r="M495" s="34">
        <v>8</v>
      </c>
      <c r="N495" s="56">
        <v>0.25278600000000001</v>
      </c>
      <c r="O495" s="95" t="str">
        <f t="shared" si="15"/>
        <v>No</v>
      </c>
      <c r="P495" s="40" t="s">
        <v>167</v>
      </c>
      <c r="Q495" s="40" t="s">
        <v>168</v>
      </c>
      <c r="R495" s="34">
        <v>1558000</v>
      </c>
      <c r="S495" s="34">
        <v>46000</v>
      </c>
      <c r="T495" s="40" t="s">
        <v>131</v>
      </c>
      <c r="U495" s="42">
        <v>2.5</v>
      </c>
      <c r="V495" s="42">
        <v>0</v>
      </c>
      <c r="W495" s="42">
        <v>2.62</v>
      </c>
      <c r="X495" s="42">
        <v>0.25</v>
      </c>
      <c r="Y495" s="34">
        <v>4.8000000000000043</v>
      </c>
    </row>
    <row r="496" spans="1:25">
      <c r="A496" s="237"/>
      <c r="B496" s="68" t="s">
        <v>690</v>
      </c>
      <c r="C496" s="232" t="s">
        <v>119</v>
      </c>
      <c r="D496" s="32">
        <v>43.009191000000001</v>
      </c>
      <c r="E496" s="32">
        <v>-109.505911</v>
      </c>
      <c r="F496" s="34">
        <v>3597</v>
      </c>
      <c r="G496" s="34">
        <v>3313</v>
      </c>
      <c r="H496" s="40" t="s">
        <v>511</v>
      </c>
      <c r="I496" s="40" t="s">
        <v>191</v>
      </c>
      <c r="J496" s="36">
        <v>2.5</v>
      </c>
      <c r="K496" s="64" t="s">
        <v>840</v>
      </c>
      <c r="L496" s="34">
        <v>549</v>
      </c>
      <c r="M496" s="34">
        <v>-3</v>
      </c>
      <c r="N496" s="56">
        <v>0.52002099999999996</v>
      </c>
      <c r="O496" s="95" t="str">
        <f t="shared" si="15"/>
        <v>No</v>
      </c>
      <c r="P496" s="40" t="s">
        <v>167</v>
      </c>
      <c r="Q496" s="40" t="s">
        <v>168</v>
      </c>
      <c r="R496" s="34">
        <v>6310000</v>
      </c>
      <c r="S496" s="34">
        <v>170000</v>
      </c>
      <c r="T496" s="40" t="s">
        <v>131</v>
      </c>
      <c r="U496" s="42">
        <v>4.96</v>
      </c>
      <c r="V496" s="42">
        <v>1.1100000000000001</v>
      </c>
      <c r="W496" s="42">
        <v>5.78</v>
      </c>
      <c r="X496" s="42">
        <v>0.54</v>
      </c>
      <c r="Y496" s="34">
        <v>16.532258064516135</v>
      </c>
    </row>
    <row r="497" spans="1:25">
      <c r="A497" s="30"/>
      <c r="B497" s="68" t="s">
        <v>691</v>
      </c>
      <c r="C497" s="232"/>
      <c r="D497" s="32">
        <v>43.009191000000001</v>
      </c>
      <c r="E497" s="32">
        <v>-109.505911</v>
      </c>
      <c r="F497" s="34">
        <v>3597</v>
      </c>
      <c r="G497" s="34">
        <v>3313</v>
      </c>
      <c r="H497" s="40" t="s">
        <v>511</v>
      </c>
      <c r="I497" s="40" t="s">
        <v>191</v>
      </c>
      <c r="J497" s="36">
        <v>2.5</v>
      </c>
      <c r="K497" s="64" t="s">
        <v>840</v>
      </c>
      <c r="L497" s="34">
        <v>549</v>
      </c>
      <c r="M497" s="34">
        <v>-3</v>
      </c>
      <c r="N497" s="56">
        <v>0.52002099999999996</v>
      </c>
      <c r="O497" s="95" t="str">
        <f t="shared" si="15"/>
        <v>No</v>
      </c>
      <c r="P497" s="40" t="s">
        <v>167</v>
      </c>
      <c r="Q497" s="40" t="s">
        <v>168</v>
      </c>
      <c r="R497" s="34">
        <v>3850000</v>
      </c>
      <c r="S497" s="34">
        <v>80000</v>
      </c>
      <c r="T497" s="40" t="s">
        <v>131</v>
      </c>
      <c r="U497" s="42">
        <v>8.2899999999999991</v>
      </c>
      <c r="V497" s="42">
        <v>1.81</v>
      </c>
      <c r="W497" s="42">
        <v>9.73</v>
      </c>
      <c r="X497" s="42">
        <v>0.86</v>
      </c>
      <c r="Y497" s="34">
        <v>17.370325693606773</v>
      </c>
    </row>
    <row r="498" spans="1:25">
      <c r="A498" s="30"/>
      <c r="B498" s="68" t="s">
        <v>692</v>
      </c>
      <c r="C498" s="232"/>
      <c r="D498" s="32">
        <v>43.009191000000001</v>
      </c>
      <c r="E498" s="32">
        <v>-109.505911</v>
      </c>
      <c r="F498" s="34">
        <v>3737</v>
      </c>
      <c r="G498" s="34">
        <v>3313</v>
      </c>
      <c r="H498" s="40" t="s">
        <v>267</v>
      </c>
      <c r="I498" s="40" t="s">
        <v>164</v>
      </c>
      <c r="J498" s="36">
        <v>2.5</v>
      </c>
      <c r="K498" s="64" t="s">
        <v>840</v>
      </c>
      <c r="L498" s="34">
        <v>549</v>
      </c>
      <c r="M498" s="34">
        <v>-3</v>
      </c>
      <c r="N498" s="56">
        <v>0.52002099999999996</v>
      </c>
      <c r="O498" s="95" t="str">
        <f t="shared" si="15"/>
        <v>No</v>
      </c>
      <c r="P498" s="40" t="s">
        <v>167</v>
      </c>
      <c r="Q498" s="40" t="s">
        <v>168</v>
      </c>
      <c r="R498" s="34">
        <v>3940000</v>
      </c>
      <c r="S498" s="34">
        <v>90000</v>
      </c>
      <c r="T498" s="40" t="s">
        <v>131</v>
      </c>
      <c r="U498" s="42">
        <v>8.7799999999999994</v>
      </c>
      <c r="V498" s="42">
        <v>1.91</v>
      </c>
      <c r="W498" s="42">
        <v>10.26</v>
      </c>
      <c r="X498" s="42">
        <v>0.91</v>
      </c>
      <c r="Y498" s="34">
        <v>16.856492027334859</v>
      </c>
    </row>
    <row r="499" spans="1:25">
      <c r="A499" s="30"/>
      <c r="B499" s="68" t="s">
        <v>693</v>
      </c>
      <c r="C499" s="232"/>
      <c r="D499" s="32">
        <v>43.009191000000001</v>
      </c>
      <c r="E499" s="32">
        <v>-109.505911</v>
      </c>
      <c r="F499" s="34">
        <v>3633</v>
      </c>
      <c r="G499" s="34">
        <v>3313</v>
      </c>
      <c r="H499" s="40" t="s">
        <v>267</v>
      </c>
      <c r="I499" s="40" t="s">
        <v>164</v>
      </c>
      <c r="J499" s="36">
        <v>2.5</v>
      </c>
      <c r="K499" s="64" t="s">
        <v>840</v>
      </c>
      <c r="L499" s="34">
        <v>549</v>
      </c>
      <c r="M499" s="34">
        <v>-3</v>
      </c>
      <c r="N499" s="56">
        <v>0.52002099999999996</v>
      </c>
      <c r="O499" s="95" t="str">
        <f t="shared" si="15"/>
        <v>No</v>
      </c>
      <c r="P499" s="40" t="s">
        <v>167</v>
      </c>
      <c r="Q499" s="40" t="s">
        <v>168</v>
      </c>
      <c r="R499" s="34">
        <v>7580000</v>
      </c>
      <c r="S499" s="34">
        <v>200000</v>
      </c>
      <c r="T499" s="40" t="s">
        <v>131</v>
      </c>
      <c r="U499" s="42">
        <v>4.17</v>
      </c>
      <c r="V499" s="42">
        <v>0.94</v>
      </c>
      <c r="W499" s="42">
        <v>4.8499999999999996</v>
      </c>
      <c r="X499" s="42">
        <v>0.45</v>
      </c>
      <c r="Y499" s="34">
        <v>16.306954436450834</v>
      </c>
    </row>
    <row r="500" spans="1:25">
      <c r="A500" s="30"/>
      <c r="B500" s="68" t="s">
        <v>694</v>
      </c>
      <c r="C500" s="232"/>
      <c r="D500" s="32">
        <v>43.009191000000001</v>
      </c>
      <c r="E500" s="32">
        <v>-109.505911</v>
      </c>
      <c r="F500" s="34">
        <v>3737</v>
      </c>
      <c r="G500" s="34">
        <v>3313</v>
      </c>
      <c r="H500" s="40" t="s">
        <v>267</v>
      </c>
      <c r="I500" s="40" t="s">
        <v>164</v>
      </c>
      <c r="J500" s="36">
        <v>2.5</v>
      </c>
      <c r="K500" s="64" t="s">
        <v>840</v>
      </c>
      <c r="L500" s="34">
        <v>549</v>
      </c>
      <c r="M500" s="34">
        <v>-3</v>
      </c>
      <c r="N500" s="56">
        <v>0.52002099999999996</v>
      </c>
      <c r="O500" s="95" t="str">
        <f t="shared" si="15"/>
        <v>No</v>
      </c>
      <c r="P500" s="40" t="s">
        <v>167</v>
      </c>
      <c r="Q500" s="40" t="s">
        <v>168</v>
      </c>
      <c r="R500" s="34">
        <v>3940000</v>
      </c>
      <c r="S500" s="34">
        <v>220000</v>
      </c>
      <c r="T500" s="40" t="s">
        <v>131</v>
      </c>
      <c r="U500" s="42">
        <v>8.7799999999999994</v>
      </c>
      <c r="V500" s="42">
        <v>1.97</v>
      </c>
      <c r="W500" s="42">
        <v>10.26</v>
      </c>
      <c r="X500" s="42">
        <v>1.06</v>
      </c>
      <c r="Y500" s="34">
        <v>16.856492027334859</v>
      </c>
    </row>
    <row r="501" spans="1:25">
      <c r="A501" s="30"/>
      <c r="B501" s="68" t="s">
        <v>695</v>
      </c>
      <c r="C501" s="232" t="s">
        <v>117</v>
      </c>
      <c r="D501" s="32">
        <v>45.004263999999999</v>
      </c>
      <c r="E501" s="32">
        <v>-109.571397</v>
      </c>
      <c r="F501" s="34">
        <v>3304</v>
      </c>
      <c r="G501" s="34">
        <v>1144</v>
      </c>
      <c r="H501" s="40" t="s">
        <v>267</v>
      </c>
      <c r="I501" s="40" t="s">
        <v>164</v>
      </c>
      <c r="J501" s="36">
        <v>2.5</v>
      </c>
      <c r="K501" s="64" t="s">
        <v>840</v>
      </c>
      <c r="L501" s="34">
        <v>831</v>
      </c>
      <c r="M501" s="34">
        <v>-5</v>
      </c>
      <c r="N501" s="56">
        <v>0.478626</v>
      </c>
      <c r="O501" s="95" t="str">
        <f t="shared" si="15"/>
        <v>No</v>
      </c>
      <c r="P501" s="40" t="s">
        <v>167</v>
      </c>
      <c r="Q501" s="40" t="s">
        <v>168</v>
      </c>
      <c r="R501" s="34">
        <v>4840000</v>
      </c>
      <c r="S501" s="34">
        <v>130000</v>
      </c>
      <c r="T501" s="40" t="s">
        <v>131</v>
      </c>
      <c r="U501" s="42">
        <v>5.67</v>
      </c>
      <c r="V501" s="42">
        <v>1.26</v>
      </c>
      <c r="W501" s="42">
        <v>6.81</v>
      </c>
      <c r="X501" s="42">
        <v>0.62</v>
      </c>
      <c r="Y501" s="34">
        <v>20.105820105820101</v>
      </c>
    </row>
    <row r="502" spans="1:25">
      <c r="A502" s="30"/>
      <c r="B502" s="68" t="s">
        <v>696</v>
      </c>
      <c r="C502" s="232"/>
      <c r="D502" s="32">
        <v>45.004263999999999</v>
      </c>
      <c r="E502" s="32">
        <v>-109.571397</v>
      </c>
      <c r="F502" s="34">
        <v>3316</v>
      </c>
      <c r="G502" s="34">
        <v>1144</v>
      </c>
      <c r="H502" s="40" t="s">
        <v>267</v>
      </c>
      <c r="I502" s="40" t="s">
        <v>164</v>
      </c>
      <c r="J502" s="36">
        <v>2.5</v>
      </c>
      <c r="K502" s="64" t="s">
        <v>840</v>
      </c>
      <c r="L502" s="34">
        <v>831</v>
      </c>
      <c r="M502" s="34">
        <v>-5</v>
      </c>
      <c r="N502" s="56">
        <v>0.478626</v>
      </c>
      <c r="O502" s="95" t="str">
        <f t="shared" si="15"/>
        <v>No</v>
      </c>
      <c r="P502" s="40" t="s">
        <v>167</v>
      </c>
      <c r="Q502" s="40" t="s">
        <v>168</v>
      </c>
      <c r="R502" s="34">
        <v>1830000</v>
      </c>
      <c r="S502" s="34">
        <v>90000</v>
      </c>
      <c r="T502" s="40" t="s">
        <v>131</v>
      </c>
      <c r="U502" s="42">
        <v>15.57</v>
      </c>
      <c r="V502" s="42">
        <v>3.43</v>
      </c>
      <c r="W502" s="42">
        <v>18.89</v>
      </c>
      <c r="X502" s="42">
        <v>1.84</v>
      </c>
      <c r="Y502" s="34">
        <v>21.323057161207451</v>
      </c>
    </row>
    <row r="503" spans="1:25">
      <c r="A503" s="30"/>
      <c r="B503" s="68" t="s">
        <v>697</v>
      </c>
      <c r="C503" s="232"/>
      <c r="D503" s="32">
        <v>45.004263999999999</v>
      </c>
      <c r="E503" s="32">
        <v>-109.571397</v>
      </c>
      <c r="F503" s="34">
        <v>3316</v>
      </c>
      <c r="G503" s="34">
        <v>1144</v>
      </c>
      <c r="H503" s="40" t="s">
        <v>267</v>
      </c>
      <c r="I503" s="40" t="s">
        <v>164</v>
      </c>
      <c r="J503" s="36">
        <v>2.5</v>
      </c>
      <c r="K503" s="64" t="s">
        <v>840</v>
      </c>
      <c r="L503" s="34">
        <v>831</v>
      </c>
      <c r="M503" s="34">
        <v>-5</v>
      </c>
      <c r="N503" s="56">
        <v>0.478626</v>
      </c>
      <c r="O503" s="95" t="str">
        <f t="shared" si="15"/>
        <v>No</v>
      </c>
      <c r="P503" s="40" t="s">
        <v>167</v>
      </c>
      <c r="Q503" s="40" t="s">
        <v>168</v>
      </c>
      <c r="R503" s="34">
        <v>2810000</v>
      </c>
      <c r="S503" s="34">
        <v>120000</v>
      </c>
      <c r="T503" s="40" t="s">
        <v>131</v>
      </c>
      <c r="U503" s="42">
        <v>10.06</v>
      </c>
      <c r="V503" s="42">
        <v>2.2200000000000002</v>
      </c>
      <c r="W503" s="42">
        <v>12.13</v>
      </c>
      <c r="X503" s="42">
        <v>1.1599999999999999</v>
      </c>
      <c r="Y503" s="34">
        <v>20.5765407554672</v>
      </c>
    </row>
    <row r="504" spans="1:25">
      <c r="A504" s="30"/>
      <c r="B504" s="68" t="s">
        <v>698</v>
      </c>
      <c r="C504" s="232"/>
      <c r="D504" s="32">
        <v>45.004263999999999</v>
      </c>
      <c r="E504" s="32">
        <v>-109.571397</v>
      </c>
      <c r="F504" s="34">
        <v>3316</v>
      </c>
      <c r="G504" s="34">
        <v>1144</v>
      </c>
      <c r="H504" s="40" t="s">
        <v>267</v>
      </c>
      <c r="I504" s="40" t="s">
        <v>164</v>
      </c>
      <c r="J504" s="36">
        <v>2.5</v>
      </c>
      <c r="K504" s="64" t="s">
        <v>840</v>
      </c>
      <c r="L504" s="34">
        <v>831</v>
      </c>
      <c r="M504" s="34">
        <v>-5</v>
      </c>
      <c r="N504" s="56">
        <v>0.478626</v>
      </c>
      <c r="O504" s="95" t="str">
        <f t="shared" si="15"/>
        <v>No</v>
      </c>
      <c r="P504" s="40" t="s">
        <v>167</v>
      </c>
      <c r="Q504" s="40" t="s">
        <v>168</v>
      </c>
      <c r="R504" s="34">
        <v>1980000</v>
      </c>
      <c r="S504" s="34">
        <v>90000</v>
      </c>
      <c r="T504" s="40" t="s">
        <v>131</v>
      </c>
      <c r="U504" s="42">
        <v>14.43</v>
      </c>
      <c r="V504" s="42">
        <v>3.17</v>
      </c>
      <c r="W504" s="42">
        <v>17.420000000000002</v>
      </c>
      <c r="X504" s="42">
        <v>1.66</v>
      </c>
      <c r="Y504" s="34">
        <v>20.720720720720735</v>
      </c>
    </row>
    <row r="505" spans="1:25">
      <c r="A505" s="30"/>
      <c r="B505" s="68" t="s">
        <v>699</v>
      </c>
      <c r="C505" s="232"/>
      <c r="D505" s="32">
        <v>45.004263999999999</v>
      </c>
      <c r="E505" s="32">
        <v>-109.571397</v>
      </c>
      <c r="F505" s="34">
        <v>3316</v>
      </c>
      <c r="G505" s="34">
        <v>1144</v>
      </c>
      <c r="H505" s="40" t="s">
        <v>267</v>
      </c>
      <c r="I505" s="40" t="s">
        <v>164</v>
      </c>
      <c r="J505" s="36">
        <v>2.5</v>
      </c>
      <c r="K505" s="64" t="s">
        <v>840</v>
      </c>
      <c r="L505" s="34">
        <v>831</v>
      </c>
      <c r="M505" s="34">
        <v>-5</v>
      </c>
      <c r="N505" s="56">
        <v>0.478626</v>
      </c>
      <c r="O505" s="95" t="str">
        <f t="shared" si="15"/>
        <v>No</v>
      </c>
      <c r="P505" s="40" t="s">
        <v>167</v>
      </c>
      <c r="Q505" s="40" t="s">
        <v>168</v>
      </c>
      <c r="R505" s="34">
        <v>4580000</v>
      </c>
      <c r="S505" s="34">
        <v>140000</v>
      </c>
      <c r="T505" s="40" t="s">
        <v>131</v>
      </c>
      <c r="U505" s="42">
        <v>6.09</v>
      </c>
      <c r="V505" s="42">
        <v>1.35</v>
      </c>
      <c r="W505" s="42">
        <v>7.27</v>
      </c>
      <c r="X505" s="42">
        <v>0.67</v>
      </c>
      <c r="Y505" s="34">
        <v>19.376026272577992</v>
      </c>
    </row>
    <row r="506" spans="1:25">
      <c r="A506" s="30"/>
      <c r="B506" s="68" t="s">
        <v>700</v>
      </c>
      <c r="C506" s="232" t="s">
        <v>118</v>
      </c>
      <c r="D506" s="32">
        <v>40.147750000000002</v>
      </c>
      <c r="E506" s="32">
        <v>-105.65798100000001</v>
      </c>
      <c r="F506" s="34">
        <v>3575</v>
      </c>
      <c r="G506" s="34">
        <v>3412</v>
      </c>
      <c r="H506" s="40" t="s">
        <v>372</v>
      </c>
      <c r="I506" s="40" t="s">
        <v>191</v>
      </c>
      <c r="J506" s="36">
        <v>2.5</v>
      </c>
      <c r="K506" s="64" t="s">
        <v>840</v>
      </c>
      <c r="L506" s="34">
        <v>855</v>
      </c>
      <c r="M506" s="34">
        <v>-4</v>
      </c>
      <c r="N506" s="56">
        <v>0.59606899999999996</v>
      </c>
      <c r="O506" s="95" t="str">
        <f t="shared" si="15"/>
        <v>No</v>
      </c>
      <c r="P506" s="40" t="s">
        <v>504</v>
      </c>
      <c r="Q506" s="40" t="s">
        <v>505</v>
      </c>
      <c r="R506" s="34">
        <v>4650000</v>
      </c>
      <c r="S506" s="34">
        <v>150000</v>
      </c>
      <c r="T506" s="40" t="s">
        <v>131</v>
      </c>
      <c r="U506" s="42">
        <v>6.86</v>
      </c>
      <c r="V506" s="42">
        <v>1.52</v>
      </c>
      <c r="W506" s="42">
        <v>7.32</v>
      </c>
      <c r="X506" s="42">
        <v>0.68</v>
      </c>
      <c r="Y506" s="34">
        <v>6.705539358600582</v>
      </c>
    </row>
    <row r="507" spans="1:25">
      <c r="A507" s="30"/>
      <c r="B507" s="68" t="s">
        <v>701</v>
      </c>
      <c r="C507" s="232"/>
      <c r="D507" s="32">
        <v>40.147750000000002</v>
      </c>
      <c r="E507" s="32">
        <v>-105.65798100000001</v>
      </c>
      <c r="F507" s="34">
        <v>3725</v>
      </c>
      <c r="G507" s="34">
        <v>3412</v>
      </c>
      <c r="H507" s="40" t="s">
        <v>372</v>
      </c>
      <c r="I507" s="40" t="s">
        <v>191</v>
      </c>
      <c r="J507" s="36">
        <v>2.5</v>
      </c>
      <c r="K507" s="64" t="s">
        <v>840</v>
      </c>
      <c r="L507" s="34">
        <v>855</v>
      </c>
      <c r="M507" s="34">
        <v>-4</v>
      </c>
      <c r="N507" s="56">
        <v>0.59606899999999996</v>
      </c>
      <c r="O507" s="95" t="str">
        <f t="shared" si="15"/>
        <v>No</v>
      </c>
      <c r="P507" s="40" t="s">
        <v>504</v>
      </c>
      <c r="Q507" s="40" t="s">
        <v>505</v>
      </c>
      <c r="R507" s="34">
        <v>5140000</v>
      </c>
      <c r="S507" s="34">
        <v>140000</v>
      </c>
      <c r="T507" s="40" t="s">
        <v>131</v>
      </c>
      <c r="U507" s="42">
        <v>6.14</v>
      </c>
      <c r="V507" s="42">
        <v>1.36</v>
      </c>
      <c r="W507" s="42">
        <v>7.16</v>
      </c>
      <c r="X507" s="42">
        <v>0.65</v>
      </c>
      <c r="Y507" s="34">
        <v>16.612377850162872</v>
      </c>
    </row>
    <row r="508" spans="1:25">
      <c r="A508" s="30"/>
      <c r="B508" s="68" t="s">
        <v>702</v>
      </c>
      <c r="C508" s="232"/>
      <c r="D508" s="32">
        <v>40.147750000000002</v>
      </c>
      <c r="E508" s="32">
        <v>-105.65798100000001</v>
      </c>
      <c r="F508" s="34">
        <v>3734</v>
      </c>
      <c r="G508" s="34">
        <v>3412</v>
      </c>
      <c r="H508" s="40" t="s">
        <v>267</v>
      </c>
      <c r="I508" s="40" t="s">
        <v>164</v>
      </c>
      <c r="J508" s="36">
        <v>2.5</v>
      </c>
      <c r="K508" s="64" t="s">
        <v>840</v>
      </c>
      <c r="L508" s="34">
        <v>855</v>
      </c>
      <c r="M508" s="34">
        <v>-4</v>
      </c>
      <c r="N508" s="56">
        <v>0.59606899999999996</v>
      </c>
      <c r="O508" s="95" t="str">
        <f t="shared" si="15"/>
        <v>No</v>
      </c>
      <c r="P508" s="40" t="s">
        <v>504</v>
      </c>
      <c r="Q508" s="40" t="s">
        <v>505</v>
      </c>
      <c r="R508" s="34">
        <v>4850000</v>
      </c>
      <c r="S508" s="34">
        <v>160000</v>
      </c>
      <c r="T508" s="40" t="s">
        <v>131</v>
      </c>
      <c r="U508" s="42">
        <v>6.6</v>
      </c>
      <c r="V508" s="42">
        <v>1.46</v>
      </c>
      <c r="W508" s="42">
        <v>7.65</v>
      </c>
      <c r="X508" s="42">
        <v>0.71</v>
      </c>
      <c r="Y508" s="34">
        <v>15.909090909090921</v>
      </c>
    </row>
    <row r="509" spans="1:25">
      <c r="A509" s="30" t="s">
        <v>52</v>
      </c>
      <c r="B509" s="67" t="s">
        <v>703</v>
      </c>
      <c r="C509" s="232" t="s">
        <v>813</v>
      </c>
      <c r="D509" s="72">
        <v>36.619999999999997</v>
      </c>
      <c r="E509" s="32">
        <v>-80.760000000000005</v>
      </c>
      <c r="F509" s="34">
        <v>896</v>
      </c>
      <c r="G509" s="34">
        <v>491</v>
      </c>
      <c r="H509" s="90" t="s">
        <v>511</v>
      </c>
      <c r="I509" s="40" t="s">
        <v>191</v>
      </c>
      <c r="J509" s="91" t="s">
        <v>704</v>
      </c>
      <c r="K509" s="92" t="s">
        <v>705</v>
      </c>
      <c r="L509" s="34">
        <v>1190</v>
      </c>
      <c r="M509" s="34">
        <v>10</v>
      </c>
      <c r="N509" s="56">
        <v>0.42810799999999999</v>
      </c>
      <c r="O509" s="95" t="str">
        <f t="shared" si="15"/>
        <v>No</v>
      </c>
      <c r="P509" s="40" t="s">
        <v>322</v>
      </c>
      <c r="Q509" s="40" t="s">
        <v>407</v>
      </c>
      <c r="R509" s="34">
        <v>69000</v>
      </c>
      <c r="S509" s="34">
        <v>4000</v>
      </c>
      <c r="T509" s="40" t="s">
        <v>131</v>
      </c>
      <c r="U509" s="42">
        <v>56.8</v>
      </c>
      <c r="V509" s="42">
        <v>7.8</v>
      </c>
      <c r="W509" s="42">
        <v>105.87</v>
      </c>
      <c r="X509" s="42">
        <v>9.39</v>
      </c>
      <c r="Y509" s="62">
        <v>86.390845070422557</v>
      </c>
    </row>
    <row r="510" spans="1:25">
      <c r="A510" s="30"/>
      <c r="B510" s="67" t="s">
        <v>706</v>
      </c>
      <c r="C510" s="232"/>
      <c r="D510" s="72">
        <v>35.43</v>
      </c>
      <c r="E510" s="32">
        <v>-82.25</v>
      </c>
      <c r="F510" s="34">
        <v>658</v>
      </c>
      <c r="G510" s="34">
        <v>786</v>
      </c>
      <c r="H510" s="40" t="s">
        <v>511</v>
      </c>
      <c r="I510" s="40" t="s">
        <v>191</v>
      </c>
      <c r="J510" s="91" t="s">
        <v>704</v>
      </c>
      <c r="K510" s="92" t="s">
        <v>707</v>
      </c>
      <c r="L510" s="34">
        <v>1469</v>
      </c>
      <c r="M510" s="34">
        <v>11</v>
      </c>
      <c r="N510" s="56">
        <v>0.64055899999999999</v>
      </c>
      <c r="O510" s="95" t="str">
        <f t="shared" si="15"/>
        <v>No</v>
      </c>
      <c r="P510" s="40" t="s">
        <v>322</v>
      </c>
      <c r="Q510" s="40" t="s">
        <v>407</v>
      </c>
      <c r="R510" s="34">
        <v>2710000</v>
      </c>
      <c r="S510" s="34">
        <v>77000</v>
      </c>
      <c r="T510" s="40" t="s">
        <v>131</v>
      </c>
      <c r="U510" s="42">
        <v>1.7</v>
      </c>
      <c r="V510" s="42">
        <v>0.2</v>
      </c>
      <c r="W510" s="42">
        <v>1.48</v>
      </c>
      <c r="X510" s="42">
        <v>0.16</v>
      </c>
      <c r="Y510" s="34">
        <v>-12.941176470588234</v>
      </c>
    </row>
    <row r="511" spans="1:25">
      <c r="A511" s="236" t="s">
        <v>2209</v>
      </c>
      <c r="B511" s="67" t="s">
        <v>708</v>
      </c>
      <c r="C511" s="232"/>
      <c r="D511" s="72">
        <v>35.619999999999997</v>
      </c>
      <c r="E511" s="32">
        <v>-82.26</v>
      </c>
      <c r="F511" s="34">
        <v>951</v>
      </c>
      <c r="G511" s="34">
        <v>647</v>
      </c>
      <c r="H511" s="40" t="s">
        <v>709</v>
      </c>
      <c r="I511" s="40" t="s">
        <v>191</v>
      </c>
      <c r="J511" s="91" t="s">
        <v>704</v>
      </c>
      <c r="K511" s="92" t="s">
        <v>707</v>
      </c>
      <c r="L511" s="34">
        <v>1377</v>
      </c>
      <c r="M511" s="34">
        <v>11</v>
      </c>
      <c r="N511" s="56">
        <v>0.64055899999999999</v>
      </c>
      <c r="O511" s="95" t="str">
        <f t="shared" si="15"/>
        <v>No</v>
      </c>
      <c r="P511" s="40" t="s">
        <v>322</v>
      </c>
      <c r="Q511" s="40" t="s">
        <v>407</v>
      </c>
      <c r="R511" s="34">
        <v>334000</v>
      </c>
      <c r="S511" s="34">
        <v>14000</v>
      </c>
      <c r="T511" s="40" t="s">
        <v>131</v>
      </c>
      <c r="U511" s="42">
        <v>17.399999999999999</v>
      </c>
      <c r="V511" s="42">
        <v>2.2999999999999998</v>
      </c>
      <c r="W511" s="42">
        <v>20.62</v>
      </c>
      <c r="X511" s="42">
        <v>1.74</v>
      </c>
      <c r="Y511" s="62">
        <v>18.505747126436798</v>
      </c>
    </row>
    <row r="512" spans="1:25">
      <c r="A512" s="237"/>
      <c r="B512" s="60" t="s">
        <v>814</v>
      </c>
      <c r="C512" s="40" t="s">
        <v>710</v>
      </c>
      <c r="D512" s="32">
        <v>6.7990000000000004</v>
      </c>
      <c r="E512" s="32">
        <v>80.760000000000005</v>
      </c>
      <c r="F512" s="34">
        <v>2395</v>
      </c>
      <c r="G512" s="34">
        <v>294</v>
      </c>
      <c r="H512" s="40" t="s">
        <v>575</v>
      </c>
      <c r="I512" s="40" t="s">
        <v>191</v>
      </c>
      <c r="J512" s="36">
        <v>3</v>
      </c>
      <c r="K512" s="64" t="s">
        <v>711</v>
      </c>
      <c r="L512" s="34">
        <v>1992</v>
      </c>
      <c r="M512" s="34">
        <v>14</v>
      </c>
      <c r="N512" s="56">
        <v>5.7218999999999999E-2</v>
      </c>
      <c r="O512" s="95" t="str">
        <f t="shared" si="15"/>
        <v>No</v>
      </c>
      <c r="P512" s="40" t="s">
        <v>322</v>
      </c>
      <c r="Q512" s="40" t="s">
        <v>168</v>
      </c>
      <c r="R512" s="34">
        <v>2321000</v>
      </c>
      <c r="S512" s="34">
        <v>87000</v>
      </c>
      <c r="T512" s="40" t="s">
        <v>134</v>
      </c>
      <c r="U512" s="42">
        <v>5.2</v>
      </c>
      <c r="V512" s="42">
        <v>0.4</v>
      </c>
      <c r="W512" s="42">
        <v>4.05</v>
      </c>
      <c r="X512" s="42">
        <v>0.38</v>
      </c>
      <c r="Y512" s="34">
        <v>-22.11538461538462</v>
      </c>
    </row>
    <row r="513" spans="1:25">
      <c r="A513" s="30"/>
      <c r="B513" s="60" t="s">
        <v>815</v>
      </c>
      <c r="C513" s="40" t="s">
        <v>712</v>
      </c>
      <c r="D513" s="32">
        <v>6.8</v>
      </c>
      <c r="E513" s="32">
        <v>80.78</v>
      </c>
      <c r="F513" s="34">
        <v>2170</v>
      </c>
      <c r="G513" s="34">
        <v>817</v>
      </c>
      <c r="H513" s="40" t="s">
        <v>575</v>
      </c>
      <c r="I513" s="40" t="s">
        <v>191</v>
      </c>
      <c r="J513" s="36">
        <v>3</v>
      </c>
      <c r="K513" s="64" t="s">
        <v>713</v>
      </c>
      <c r="L513" s="34">
        <v>1986</v>
      </c>
      <c r="M513" s="34">
        <v>14</v>
      </c>
      <c r="N513" s="56">
        <v>5.7218999999999999E-2</v>
      </c>
      <c r="O513" s="95" t="str">
        <f t="shared" si="15"/>
        <v>No</v>
      </c>
      <c r="P513" s="40" t="s">
        <v>322</v>
      </c>
      <c r="Q513" s="40" t="s">
        <v>168</v>
      </c>
      <c r="R513" s="34">
        <v>3808000</v>
      </c>
      <c r="S513" s="34">
        <v>122000</v>
      </c>
      <c r="T513" s="40" t="s">
        <v>134</v>
      </c>
      <c r="U513" s="42">
        <v>2.5</v>
      </c>
      <c r="V513" s="42">
        <v>0.2</v>
      </c>
      <c r="W513" s="42">
        <v>1.97</v>
      </c>
      <c r="X513" s="42">
        <v>0.2</v>
      </c>
      <c r="Y513" s="34">
        <v>-21.200000000000003</v>
      </c>
    </row>
    <row r="514" spans="1:25">
      <c r="A514" s="30"/>
      <c r="B514" s="60" t="s">
        <v>816</v>
      </c>
      <c r="C514" s="232" t="s">
        <v>714</v>
      </c>
      <c r="D514" s="32">
        <v>7.4850000000000003</v>
      </c>
      <c r="E514" s="32">
        <v>80.36</v>
      </c>
      <c r="F514" s="34">
        <v>310</v>
      </c>
      <c r="G514" s="34">
        <v>122</v>
      </c>
      <c r="H514" s="40" t="s">
        <v>715</v>
      </c>
      <c r="I514" s="40" t="s">
        <v>191</v>
      </c>
      <c r="J514" s="36">
        <v>4</v>
      </c>
      <c r="K514" s="64" t="s">
        <v>845</v>
      </c>
      <c r="L514" s="34">
        <v>1993</v>
      </c>
      <c r="M514" s="34">
        <v>27</v>
      </c>
      <c r="N514" s="56">
        <v>5.6612999999999997E-2</v>
      </c>
      <c r="O514" s="95" t="str">
        <f t="shared" si="15"/>
        <v>No</v>
      </c>
      <c r="P514" s="40" t="s">
        <v>351</v>
      </c>
      <c r="Q514" s="40" t="s">
        <v>365</v>
      </c>
      <c r="R514" s="34">
        <v>715000</v>
      </c>
      <c r="S514" s="34">
        <v>39000</v>
      </c>
      <c r="T514" s="40" t="s">
        <v>134</v>
      </c>
      <c r="U514" s="42">
        <v>4.7</v>
      </c>
      <c r="V514" s="42">
        <v>0.5</v>
      </c>
      <c r="W514" s="42">
        <v>3.89</v>
      </c>
      <c r="X514" s="42">
        <v>0.4</v>
      </c>
      <c r="Y514" s="62">
        <v>-17.23404255319149</v>
      </c>
    </row>
    <row r="515" spans="1:25">
      <c r="A515" s="236" t="s">
        <v>2210</v>
      </c>
      <c r="B515" s="60" t="s">
        <v>817</v>
      </c>
      <c r="C515" s="232"/>
      <c r="D515" s="32">
        <v>7.4649999999999999</v>
      </c>
      <c r="E515" s="32">
        <v>80.959999999999994</v>
      </c>
      <c r="F515" s="34">
        <v>162</v>
      </c>
      <c r="G515" s="34">
        <v>165</v>
      </c>
      <c r="H515" s="40" t="s">
        <v>715</v>
      </c>
      <c r="I515" s="40" t="s">
        <v>191</v>
      </c>
      <c r="J515" s="36">
        <v>4</v>
      </c>
      <c r="K515" s="64" t="s">
        <v>845</v>
      </c>
      <c r="L515" s="34">
        <v>1952</v>
      </c>
      <c r="M515" s="34">
        <v>27</v>
      </c>
      <c r="N515" s="56">
        <v>5.7134999999999998E-2</v>
      </c>
      <c r="O515" s="95" t="str">
        <f t="shared" si="15"/>
        <v>No</v>
      </c>
      <c r="P515" s="40" t="s">
        <v>351</v>
      </c>
      <c r="Q515" s="40" t="s">
        <v>716</v>
      </c>
      <c r="R515" s="34">
        <v>696000</v>
      </c>
      <c r="S515" s="34">
        <v>34000</v>
      </c>
      <c r="T515" s="40" t="s">
        <v>134</v>
      </c>
      <c r="U515" s="42">
        <v>4.4000000000000004</v>
      </c>
      <c r="V515" s="42">
        <v>0.4</v>
      </c>
      <c r="W515" s="42">
        <v>3.61</v>
      </c>
      <c r="X515" s="42">
        <v>0.36</v>
      </c>
      <c r="Y515" s="62">
        <v>-17.954545454545464</v>
      </c>
    </row>
    <row r="516" spans="1:25">
      <c r="A516" s="237"/>
      <c r="B516" s="60" t="s">
        <v>717</v>
      </c>
      <c r="C516" s="232" t="s">
        <v>124</v>
      </c>
      <c r="D516" s="32">
        <v>-15.43</v>
      </c>
      <c r="E516" s="32">
        <v>129.16999999999999</v>
      </c>
      <c r="F516" s="34">
        <v>10</v>
      </c>
      <c r="G516" s="34">
        <v>47</v>
      </c>
      <c r="H516" s="40" t="s">
        <v>421</v>
      </c>
      <c r="I516" s="40" t="s">
        <v>200</v>
      </c>
      <c r="J516" s="36">
        <v>3</v>
      </c>
      <c r="K516" s="64" t="s">
        <v>707</v>
      </c>
      <c r="L516" s="34">
        <v>830</v>
      </c>
      <c r="M516" s="34">
        <v>28</v>
      </c>
      <c r="N516" s="56">
        <v>0.95050699999999999</v>
      </c>
      <c r="O516" s="95" t="str">
        <f t="shared" si="15"/>
        <v>No</v>
      </c>
      <c r="P516" s="40" t="s">
        <v>192</v>
      </c>
      <c r="Q516" s="40" t="s">
        <v>214</v>
      </c>
      <c r="R516" s="34">
        <v>360000</v>
      </c>
      <c r="S516" s="34">
        <v>70000</v>
      </c>
      <c r="T516" s="35" t="s">
        <v>366</v>
      </c>
      <c r="U516" s="42">
        <v>4.5999999999999996</v>
      </c>
      <c r="V516" s="42">
        <v>0.3</v>
      </c>
      <c r="W516" s="42">
        <v>6.64</v>
      </c>
      <c r="X516" s="42">
        <v>1.65</v>
      </c>
      <c r="Y516" s="62">
        <v>44.347826086956523</v>
      </c>
    </row>
    <row r="517" spans="1:25">
      <c r="A517" s="30"/>
      <c r="B517" s="60" t="s">
        <v>718</v>
      </c>
      <c r="C517" s="233"/>
      <c r="D517" s="32">
        <v>-15.43</v>
      </c>
      <c r="E517" s="32">
        <v>129.16999999999999</v>
      </c>
      <c r="F517" s="34">
        <v>20</v>
      </c>
      <c r="G517" s="34">
        <v>47</v>
      </c>
      <c r="H517" s="40" t="s">
        <v>421</v>
      </c>
      <c r="I517" s="40" t="s">
        <v>200</v>
      </c>
      <c r="J517" s="36">
        <v>3</v>
      </c>
      <c r="K517" s="64" t="s">
        <v>707</v>
      </c>
      <c r="L517" s="34">
        <v>830</v>
      </c>
      <c r="M517" s="34">
        <v>28</v>
      </c>
      <c r="N517" s="56">
        <v>0.95050699999999999</v>
      </c>
      <c r="O517" s="95" t="str">
        <f t="shared" si="15"/>
        <v>No</v>
      </c>
      <c r="P517" s="40" t="s">
        <v>192</v>
      </c>
      <c r="Q517" s="40" t="s">
        <v>214</v>
      </c>
      <c r="R517" s="34">
        <v>250000</v>
      </c>
      <c r="S517" s="34">
        <v>70000</v>
      </c>
      <c r="T517" s="35" t="s">
        <v>366</v>
      </c>
      <c r="U517" s="42">
        <v>6.9</v>
      </c>
      <c r="V517" s="42">
        <v>0.5</v>
      </c>
      <c r="W517" s="42">
        <v>10.33</v>
      </c>
      <c r="X517" s="42">
        <v>3.64</v>
      </c>
      <c r="Y517" s="62">
        <v>49.710144927536227</v>
      </c>
    </row>
    <row r="518" spans="1:25">
      <c r="A518" s="30"/>
      <c r="B518" s="60" t="s">
        <v>719</v>
      </c>
      <c r="C518" s="233"/>
      <c r="D518" s="32">
        <v>-15.4</v>
      </c>
      <c r="E518" s="32">
        <v>129</v>
      </c>
      <c r="F518" s="34">
        <v>74</v>
      </c>
      <c r="G518" s="34">
        <v>47</v>
      </c>
      <c r="H518" s="40" t="s">
        <v>421</v>
      </c>
      <c r="I518" s="40" t="s">
        <v>200</v>
      </c>
      <c r="J518" s="36">
        <v>3</v>
      </c>
      <c r="K518" s="64" t="s">
        <v>707</v>
      </c>
      <c r="L518" s="34">
        <v>814</v>
      </c>
      <c r="M518" s="34">
        <v>28</v>
      </c>
      <c r="N518" s="56">
        <v>0.95050699999999999</v>
      </c>
      <c r="O518" s="95" t="str">
        <f t="shared" si="15"/>
        <v>No</v>
      </c>
      <c r="P518" s="40" t="s">
        <v>192</v>
      </c>
      <c r="Q518" s="40" t="s">
        <v>214</v>
      </c>
      <c r="R518" s="34">
        <v>510000</v>
      </c>
      <c r="S518" s="34">
        <v>70000</v>
      </c>
      <c r="T518" s="35" t="s">
        <v>366</v>
      </c>
      <c r="U518" s="42">
        <v>3.4</v>
      </c>
      <c r="V518" s="42">
        <v>0.2</v>
      </c>
      <c r="W518" s="42">
        <v>4.5199999999999996</v>
      </c>
      <c r="X518" s="42">
        <v>0.84</v>
      </c>
      <c r="Y518" s="62">
        <v>32.941176470588225</v>
      </c>
    </row>
    <row r="519" spans="1:25">
      <c r="A519" s="30"/>
      <c r="B519" s="60" t="s">
        <v>720</v>
      </c>
      <c r="C519" s="233"/>
      <c r="D519" s="32">
        <v>-15.4</v>
      </c>
      <c r="E519" s="32">
        <v>129</v>
      </c>
      <c r="F519" s="34">
        <v>60</v>
      </c>
      <c r="G519" s="34">
        <v>47</v>
      </c>
      <c r="H519" s="40" t="s">
        <v>421</v>
      </c>
      <c r="I519" s="40" t="s">
        <v>200</v>
      </c>
      <c r="J519" s="36">
        <v>3</v>
      </c>
      <c r="K519" s="64" t="s">
        <v>707</v>
      </c>
      <c r="L519" s="34">
        <v>814</v>
      </c>
      <c r="M519" s="34">
        <v>28</v>
      </c>
      <c r="N519" s="56">
        <v>0.95050699999999999</v>
      </c>
      <c r="O519" s="95" t="str">
        <f t="shared" si="15"/>
        <v>No</v>
      </c>
      <c r="P519" s="40" t="s">
        <v>192</v>
      </c>
      <c r="Q519" s="40" t="s">
        <v>214</v>
      </c>
      <c r="R519" s="34">
        <v>300000</v>
      </c>
      <c r="S519" s="34">
        <v>70000</v>
      </c>
      <c r="T519" s="35" t="s">
        <v>366</v>
      </c>
      <c r="U519" s="42">
        <v>5.8</v>
      </c>
      <c r="V519" s="42">
        <v>0.4</v>
      </c>
      <c r="W519" s="42">
        <v>8.5299999999999994</v>
      </c>
      <c r="X519" s="42">
        <v>2.5</v>
      </c>
      <c r="Y519" s="62">
        <v>47.068965517241374</v>
      </c>
    </row>
    <row r="520" spans="1:25">
      <c r="A520" s="30"/>
      <c r="B520" s="60" t="s">
        <v>721</v>
      </c>
      <c r="C520" s="233"/>
      <c r="D520" s="32">
        <v>-15.43</v>
      </c>
      <c r="E520" s="32">
        <v>129.16999999999999</v>
      </c>
      <c r="F520" s="34">
        <v>160</v>
      </c>
      <c r="G520" s="34">
        <v>36</v>
      </c>
      <c r="H520" s="40" t="s">
        <v>421</v>
      </c>
      <c r="I520" s="40" t="s">
        <v>200</v>
      </c>
      <c r="J520" s="36">
        <v>3</v>
      </c>
      <c r="K520" s="64" t="s">
        <v>707</v>
      </c>
      <c r="L520" s="34">
        <v>830</v>
      </c>
      <c r="M520" s="34">
        <v>28</v>
      </c>
      <c r="N520" s="56">
        <v>0.95050699999999999</v>
      </c>
      <c r="O520" s="95" t="str">
        <f t="shared" si="15"/>
        <v>No</v>
      </c>
      <c r="P520" s="40" t="s">
        <v>192</v>
      </c>
      <c r="Q520" s="40" t="s">
        <v>214</v>
      </c>
      <c r="R520" s="34">
        <v>310000</v>
      </c>
      <c r="S520" s="34">
        <v>70000</v>
      </c>
      <c r="T520" s="35" t="s">
        <v>366</v>
      </c>
      <c r="U520" s="42">
        <v>6</v>
      </c>
      <c r="V520" s="42">
        <v>0.4</v>
      </c>
      <c r="W520" s="42">
        <v>8.73</v>
      </c>
      <c r="X520" s="42">
        <v>2.4500000000000002</v>
      </c>
      <c r="Y520" s="62">
        <v>45.500000000000007</v>
      </c>
    </row>
    <row r="521" spans="1:25">
      <c r="A521" s="43"/>
      <c r="B521" s="93" t="s">
        <v>722</v>
      </c>
      <c r="C521" s="233"/>
      <c r="D521" s="94">
        <v>-15.43</v>
      </c>
      <c r="E521" s="94">
        <v>129.1</v>
      </c>
      <c r="F521" s="63">
        <v>40</v>
      </c>
      <c r="G521" s="63">
        <v>33</v>
      </c>
      <c r="H521" s="95" t="s">
        <v>421</v>
      </c>
      <c r="I521" s="95" t="s">
        <v>200</v>
      </c>
      <c r="J521" s="96">
        <v>3</v>
      </c>
      <c r="K521" s="6" t="s">
        <v>707</v>
      </c>
      <c r="L521" s="63">
        <v>819</v>
      </c>
      <c r="M521" s="63">
        <v>28</v>
      </c>
      <c r="N521" s="97">
        <v>0.95050699999999999</v>
      </c>
      <c r="O521" s="95" t="str">
        <f t="shared" si="15"/>
        <v>No</v>
      </c>
      <c r="P521" s="95" t="s">
        <v>192</v>
      </c>
      <c r="Q521" s="95" t="s">
        <v>214</v>
      </c>
      <c r="R521" s="63">
        <v>710000</v>
      </c>
      <c r="S521" s="63">
        <v>70000</v>
      </c>
      <c r="T521" s="98" t="s">
        <v>366</v>
      </c>
      <c r="U521" s="99">
        <v>2.2999999999999998</v>
      </c>
      <c r="V521" s="99">
        <v>0.2</v>
      </c>
      <c r="W521" s="99">
        <v>2.91</v>
      </c>
      <c r="X521" s="99">
        <v>0.44</v>
      </c>
      <c r="Y521" s="100">
        <v>26.521739130434796</v>
      </c>
    </row>
    <row r="522" spans="1:25" s="196" customFormat="1" ht="14.25">
      <c r="A522" s="210" t="s">
        <v>2211</v>
      </c>
      <c r="B522" s="93" t="s">
        <v>723</v>
      </c>
      <c r="C522" s="95" t="s">
        <v>818</v>
      </c>
      <c r="D522" s="94">
        <v>-30.5</v>
      </c>
      <c r="E522" s="94">
        <v>152</v>
      </c>
      <c r="F522" s="63">
        <v>1000</v>
      </c>
      <c r="G522" s="63">
        <v>299</v>
      </c>
      <c r="H522" s="95" t="s">
        <v>267</v>
      </c>
      <c r="I522" s="95" t="s">
        <v>164</v>
      </c>
      <c r="J522" s="96">
        <v>3</v>
      </c>
      <c r="K522" s="6" t="s">
        <v>713</v>
      </c>
      <c r="L522" s="63">
        <v>868</v>
      </c>
      <c r="M522" s="63">
        <v>13</v>
      </c>
      <c r="N522" s="97">
        <v>0.60971500000000001</v>
      </c>
      <c r="O522" s="95" t="str">
        <f t="shared" si="15"/>
        <v>No</v>
      </c>
      <c r="P522" s="95" t="s">
        <v>322</v>
      </c>
      <c r="Q522" s="95" t="s">
        <v>168</v>
      </c>
      <c r="R522" s="63">
        <v>1230000</v>
      </c>
      <c r="S522" s="63">
        <v>480000</v>
      </c>
      <c r="T522" s="95" t="s">
        <v>131</v>
      </c>
      <c r="U522" s="99">
        <v>4.38</v>
      </c>
      <c r="V522" s="99">
        <v>1.7</v>
      </c>
      <c r="W522" s="99">
        <v>4.62</v>
      </c>
      <c r="X522" s="99">
        <v>2.44</v>
      </c>
      <c r="Y522" s="63">
        <v>5.4794520547945256</v>
      </c>
    </row>
    <row r="523" spans="1:25" s="196" customFormat="1">
      <c r="A523" s="210" t="s">
        <v>2754</v>
      </c>
      <c r="B523" s="93" t="s">
        <v>2782</v>
      </c>
      <c r="C523" s="95" t="s">
        <v>2792</v>
      </c>
      <c r="D523" s="94">
        <v>-33.412447</v>
      </c>
      <c r="E523" s="94">
        <v>150.16566399999999</v>
      </c>
      <c r="F523" s="63">
        <v>1070</v>
      </c>
      <c r="G523" s="63">
        <v>290</v>
      </c>
      <c r="H523" s="95" t="s">
        <v>421</v>
      </c>
      <c r="I523" s="95" t="s">
        <v>200</v>
      </c>
      <c r="J523" s="96">
        <v>3</v>
      </c>
      <c r="K523" s="6" t="s">
        <v>2794</v>
      </c>
      <c r="L523" s="63">
        <v>957</v>
      </c>
      <c r="M523" s="63">
        <v>11</v>
      </c>
      <c r="N523" s="97">
        <v>0.86729100000000003</v>
      </c>
      <c r="O523" s="95" t="str">
        <f t="shared" si="15"/>
        <v>No</v>
      </c>
      <c r="P523" s="95" t="s">
        <v>322</v>
      </c>
      <c r="Q523" s="95" t="s">
        <v>168</v>
      </c>
      <c r="R523" s="63">
        <v>389000</v>
      </c>
      <c r="S523" s="63">
        <v>21000</v>
      </c>
      <c r="T523" s="95" t="s">
        <v>475</v>
      </c>
      <c r="U523" s="99">
        <v>13.4</v>
      </c>
      <c r="V523" s="99">
        <v>0.8</v>
      </c>
      <c r="W523" s="99">
        <v>17.760000000000002</v>
      </c>
      <c r="X523" s="99">
        <v>1.64</v>
      </c>
      <c r="Y523" s="63">
        <v>32.53731343283583</v>
      </c>
    </row>
    <row r="524" spans="1:25" s="196" customFormat="1">
      <c r="A524" s="210"/>
      <c r="B524" s="93" t="s">
        <v>2783</v>
      </c>
      <c r="C524" s="95"/>
      <c r="D524" s="94">
        <v>-33.410212999999999</v>
      </c>
      <c r="E524" s="94">
        <v>150.16559599999999</v>
      </c>
      <c r="F524" s="63">
        <v>1072</v>
      </c>
      <c r="G524" s="63">
        <v>287</v>
      </c>
      <c r="H524" s="95" t="s">
        <v>421</v>
      </c>
      <c r="I524" s="95" t="s">
        <v>200</v>
      </c>
      <c r="J524" s="96">
        <v>3</v>
      </c>
      <c r="K524" s="6" t="s">
        <v>2794</v>
      </c>
      <c r="L524" s="63">
        <v>957</v>
      </c>
      <c r="M524" s="63">
        <v>11</v>
      </c>
      <c r="N524" s="97">
        <v>0.86729100000000003</v>
      </c>
      <c r="O524" s="95" t="str">
        <f t="shared" si="15"/>
        <v>No</v>
      </c>
      <c r="P524" s="95" t="s">
        <v>322</v>
      </c>
      <c r="Q524" s="95" t="s">
        <v>168</v>
      </c>
      <c r="R524" s="63">
        <v>435000</v>
      </c>
      <c r="S524" s="63">
        <v>22000</v>
      </c>
      <c r="T524" s="95" t="s">
        <v>475</v>
      </c>
      <c r="U524" s="99">
        <v>12</v>
      </c>
      <c r="V524" s="99">
        <v>0.6</v>
      </c>
      <c r="W524" s="99">
        <v>15.77</v>
      </c>
      <c r="X524" s="99">
        <v>1.44</v>
      </c>
      <c r="Y524" s="63">
        <v>31.416666666666664</v>
      </c>
    </row>
    <row r="525" spans="1:25" s="196" customFormat="1">
      <c r="A525" s="210"/>
      <c r="B525" s="93" t="s">
        <v>2784</v>
      </c>
      <c r="C525" s="95"/>
      <c r="D525" s="94">
        <v>-33.409905000000002</v>
      </c>
      <c r="E525" s="94">
        <v>150.16592800000001</v>
      </c>
      <c r="F525" s="63">
        <v>1072</v>
      </c>
      <c r="G525" s="63">
        <v>286</v>
      </c>
      <c r="H525" s="95" t="s">
        <v>421</v>
      </c>
      <c r="I525" s="95" t="s">
        <v>200</v>
      </c>
      <c r="J525" s="96">
        <v>3</v>
      </c>
      <c r="K525" s="6" t="s">
        <v>2794</v>
      </c>
      <c r="L525" s="63">
        <v>957</v>
      </c>
      <c r="M525" s="63">
        <v>11</v>
      </c>
      <c r="N525" s="97">
        <v>0.86729100000000003</v>
      </c>
      <c r="O525" s="95" t="str">
        <f t="shared" si="15"/>
        <v>No</v>
      </c>
      <c r="P525" s="95" t="s">
        <v>322</v>
      </c>
      <c r="Q525" s="95" t="s">
        <v>168</v>
      </c>
      <c r="R525" s="63">
        <v>334000</v>
      </c>
      <c r="S525" s="63">
        <v>20000</v>
      </c>
      <c r="T525" s="95" t="s">
        <v>475</v>
      </c>
      <c r="U525" s="99">
        <v>15.7</v>
      </c>
      <c r="V525" s="99">
        <v>1</v>
      </c>
      <c r="W525" s="99">
        <v>20.94</v>
      </c>
      <c r="X525" s="99">
        <v>2</v>
      </c>
      <c r="Y525" s="63">
        <v>33.375796178343961</v>
      </c>
    </row>
    <row r="526" spans="1:25" s="196" customFormat="1">
      <c r="A526" s="210"/>
      <c r="B526" s="93" t="s">
        <v>2785</v>
      </c>
      <c r="C526" s="95"/>
      <c r="D526" s="94">
        <v>-33.412379000000001</v>
      </c>
      <c r="E526" s="94">
        <v>150.16661099999999</v>
      </c>
      <c r="F526" s="63">
        <v>1071</v>
      </c>
      <c r="G526" s="63">
        <v>287</v>
      </c>
      <c r="H526" s="95" t="s">
        <v>421</v>
      </c>
      <c r="I526" s="95" t="s">
        <v>200</v>
      </c>
      <c r="J526" s="96">
        <v>3</v>
      </c>
      <c r="K526" s="6" t="s">
        <v>2794</v>
      </c>
      <c r="L526" s="63">
        <v>957</v>
      </c>
      <c r="M526" s="63">
        <v>11</v>
      </c>
      <c r="N526" s="97">
        <v>0.86729100000000003</v>
      </c>
      <c r="O526" s="95" t="str">
        <f t="shared" si="15"/>
        <v>No</v>
      </c>
      <c r="P526" s="95" t="s">
        <v>322</v>
      </c>
      <c r="Q526" s="95" t="s">
        <v>168</v>
      </c>
      <c r="R526" s="63">
        <v>518000</v>
      </c>
      <c r="S526" s="63">
        <v>25000</v>
      </c>
      <c r="T526" s="95" t="s">
        <v>475</v>
      </c>
      <c r="U526" s="99">
        <v>10</v>
      </c>
      <c r="V526" s="99">
        <v>0.5</v>
      </c>
      <c r="W526" s="99">
        <v>13.05</v>
      </c>
      <c r="X526" s="99">
        <v>1.18</v>
      </c>
      <c r="Y526" s="63">
        <v>30.500000000000004</v>
      </c>
    </row>
    <row r="527" spans="1:25" s="196" customFormat="1">
      <c r="A527" s="210"/>
      <c r="B527" s="93" t="s">
        <v>2786</v>
      </c>
      <c r="C527" s="95"/>
      <c r="D527" s="94">
        <v>-33.413258999999996</v>
      </c>
      <c r="E527" s="94">
        <v>150.16573099999999</v>
      </c>
      <c r="F527" s="63">
        <v>1074</v>
      </c>
      <c r="G527" s="63">
        <v>290</v>
      </c>
      <c r="H527" s="95" t="s">
        <v>421</v>
      </c>
      <c r="I527" s="95" t="s">
        <v>200</v>
      </c>
      <c r="J527" s="96">
        <v>3</v>
      </c>
      <c r="K527" s="6" t="s">
        <v>2795</v>
      </c>
      <c r="L527" s="63">
        <v>957</v>
      </c>
      <c r="M527" s="63">
        <v>11</v>
      </c>
      <c r="N527" s="97">
        <v>0.86729100000000003</v>
      </c>
      <c r="O527" s="95" t="str">
        <f t="shared" si="15"/>
        <v>No</v>
      </c>
      <c r="P527" s="95" t="s">
        <v>322</v>
      </c>
      <c r="Q527" s="95" t="s">
        <v>168</v>
      </c>
      <c r="R527" s="63">
        <v>542000</v>
      </c>
      <c r="S527" s="63">
        <v>25000</v>
      </c>
      <c r="T527" s="95" t="s">
        <v>475</v>
      </c>
      <c r="U527" s="99">
        <v>9.5</v>
      </c>
      <c r="V527" s="99">
        <v>0.5</v>
      </c>
      <c r="W527" s="99">
        <v>12.44</v>
      </c>
      <c r="X527" s="99">
        <v>1.1200000000000001</v>
      </c>
      <c r="Y527" s="63">
        <v>30.94736842105263</v>
      </c>
    </row>
    <row r="528" spans="1:25" s="196" customFormat="1">
      <c r="A528" s="210"/>
      <c r="B528" s="93" t="s">
        <v>2787</v>
      </c>
      <c r="C528" s="95"/>
      <c r="D528" s="94">
        <v>-33.405067000000003</v>
      </c>
      <c r="E528" s="94">
        <v>150.17324600000001</v>
      </c>
      <c r="F528" s="63">
        <v>1124</v>
      </c>
      <c r="G528" s="63">
        <v>281</v>
      </c>
      <c r="H528" s="95" t="s">
        <v>421</v>
      </c>
      <c r="I528" s="95" t="s">
        <v>200</v>
      </c>
      <c r="J528" s="96">
        <v>3</v>
      </c>
      <c r="K528" s="6" t="s">
        <v>2796</v>
      </c>
      <c r="L528" s="63">
        <v>1103</v>
      </c>
      <c r="M528" s="63">
        <v>10</v>
      </c>
      <c r="N528" s="97">
        <v>0.86729100000000003</v>
      </c>
      <c r="O528" s="95" t="str">
        <f t="shared" si="15"/>
        <v>No</v>
      </c>
      <c r="P528" s="95" t="s">
        <v>322</v>
      </c>
      <c r="Q528" s="95" t="s">
        <v>168</v>
      </c>
      <c r="R528" s="63">
        <v>549000</v>
      </c>
      <c r="S528" s="63">
        <v>34000</v>
      </c>
      <c r="T528" s="95" t="s">
        <v>475</v>
      </c>
      <c r="U528" s="99">
        <v>9.8000000000000007</v>
      </c>
      <c r="V528" s="99">
        <v>0.7</v>
      </c>
      <c r="W528" s="99">
        <v>12.69</v>
      </c>
      <c r="X528" s="99">
        <v>1.27</v>
      </c>
      <c r="Y528" s="63">
        <v>29.489795918367335</v>
      </c>
    </row>
    <row r="529" spans="1:25" s="196" customFormat="1">
      <c r="A529" s="210"/>
      <c r="B529" s="93" t="s">
        <v>2788</v>
      </c>
      <c r="C529" s="95"/>
      <c r="D529" s="94">
        <v>-33.404839000000003</v>
      </c>
      <c r="E529" s="94">
        <v>150.17362499999999</v>
      </c>
      <c r="F529" s="63">
        <v>1124</v>
      </c>
      <c r="G529" s="63">
        <v>281</v>
      </c>
      <c r="H529" s="95" t="s">
        <v>421</v>
      </c>
      <c r="I529" s="95" t="s">
        <v>200</v>
      </c>
      <c r="J529" s="96">
        <v>3</v>
      </c>
      <c r="K529" s="6" t="s">
        <v>2796</v>
      </c>
      <c r="L529" s="63">
        <v>1103</v>
      </c>
      <c r="M529" s="63">
        <v>10</v>
      </c>
      <c r="N529" s="97">
        <v>0.86729100000000003</v>
      </c>
      <c r="O529" s="95" t="str">
        <f t="shared" si="15"/>
        <v>No</v>
      </c>
      <c r="P529" s="95" t="s">
        <v>322</v>
      </c>
      <c r="Q529" s="95" t="s">
        <v>168</v>
      </c>
      <c r="R529" s="63">
        <v>548000</v>
      </c>
      <c r="S529" s="63">
        <v>24000</v>
      </c>
      <c r="T529" s="95" t="s">
        <v>475</v>
      </c>
      <c r="U529" s="99">
        <v>9.9</v>
      </c>
      <c r="V529" s="99">
        <v>0.5</v>
      </c>
      <c r="W529" s="99">
        <v>12.72</v>
      </c>
      <c r="X529" s="99">
        <v>1.1299999999999999</v>
      </c>
      <c r="Y529" s="63">
        <v>28.484848484848484</v>
      </c>
    </row>
    <row r="530" spans="1:25" s="196" customFormat="1">
      <c r="A530" s="210"/>
      <c r="B530" s="93" t="s">
        <v>2789</v>
      </c>
      <c r="C530" s="95" t="s">
        <v>2793</v>
      </c>
      <c r="D530" s="94">
        <v>-33.552444000000001</v>
      </c>
      <c r="E530" s="94">
        <v>150.22172</v>
      </c>
      <c r="F530" s="63">
        <v>1037</v>
      </c>
      <c r="G530" s="63">
        <v>434</v>
      </c>
      <c r="H530" s="95" t="s">
        <v>421</v>
      </c>
      <c r="I530" s="95" t="s">
        <v>200</v>
      </c>
      <c r="J530" s="96">
        <v>3</v>
      </c>
      <c r="K530" s="6" t="s">
        <v>2797</v>
      </c>
      <c r="L530" s="63">
        <v>1099</v>
      </c>
      <c r="M530" s="63">
        <v>11</v>
      </c>
      <c r="N530" s="97">
        <v>0.89018900000000001</v>
      </c>
      <c r="O530" s="95" t="str">
        <f t="shared" si="15"/>
        <v>No</v>
      </c>
      <c r="P530" s="95" t="s">
        <v>322</v>
      </c>
      <c r="Q530" s="95" t="s">
        <v>168</v>
      </c>
      <c r="R530" s="63">
        <v>403000</v>
      </c>
      <c r="S530" s="63">
        <v>25000</v>
      </c>
      <c r="T530" s="95" t="s">
        <v>475</v>
      </c>
      <c r="U530" s="99">
        <v>12.6</v>
      </c>
      <c r="V530" s="99">
        <v>1</v>
      </c>
      <c r="W530" s="99">
        <v>16.78</v>
      </c>
      <c r="X530" s="99">
        <v>1.65</v>
      </c>
      <c r="Y530" s="63">
        <v>33.174603174603192</v>
      </c>
    </row>
    <row r="531" spans="1:25" s="196" customFormat="1">
      <c r="A531" s="210"/>
      <c r="B531" s="93" t="s">
        <v>2790</v>
      </c>
      <c r="C531" s="95" t="s">
        <v>2792</v>
      </c>
      <c r="D531" s="94">
        <v>-33.413136000000002</v>
      </c>
      <c r="E531" s="94">
        <v>150.16595599999999</v>
      </c>
      <c r="F531" s="63">
        <v>1074</v>
      </c>
      <c r="G531" s="63">
        <v>290</v>
      </c>
      <c r="H531" s="95" t="s">
        <v>421</v>
      </c>
      <c r="I531" s="95" t="s">
        <v>200</v>
      </c>
      <c r="J531" s="96">
        <v>3</v>
      </c>
      <c r="K531" s="6" t="s">
        <v>2798</v>
      </c>
      <c r="L531" s="63">
        <v>957</v>
      </c>
      <c r="M531" s="63">
        <v>11</v>
      </c>
      <c r="N531" s="97">
        <v>0.86729100000000003</v>
      </c>
      <c r="O531" s="95" t="str">
        <f t="shared" si="15"/>
        <v>No</v>
      </c>
      <c r="P531" s="95" t="s">
        <v>322</v>
      </c>
      <c r="Q531" s="95" t="s">
        <v>168</v>
      </c>
      <c r="R531" s="63">
        <v>167000</v>
      </c>
      <c r="S531" s="63">
        <v>12000</v>
      </c>
      <c r="T531" s="95" t="s">
        <v>475</v>
      </c>
      <c r="U531" s="99">
        <v>26.8</v>
      </c>
      <c r="V531" s="99">
        <v>2.1</v>
      </c>
      <c r="W531" s="99">
        <v>38.5</v>
      </c>
      <c r="X531" s="99">
        <v>3.87</v>
      </c>
      <c r="Y531" s="63">
        <v>43.656716417910445</v>
      </c>
    </row>
    <row r="532" spans="1:25" s="217" customFormat="1" ht="12.75" customHeight="1">
      <c r="A532" s="213"/>
      <c r="B532" s="101" t="s">
        <v>2791</v>
      </c>
      <c r="C532" s="214"/>
      <c r="D532" s="103">
        <v>-33.413507000000003</v>
      </c>
      <c r="E532" s="103">
        <v>150.16602700000001</v>
      </c>
      <c r="F532" s="104">
        <v>1074</v>
      </c>
      <c r="G532" s="104">
        <v>290</v>
      </c>
      <c r="H532" s="102" t="s">
        <v>421</v>
      </c>
      <c r="I532" s="102" t="s">
        <v>200</v>
      </c>
      <c r="J532" s="105">
        <v>3</v>
      </c>
      <c r="K532" s="106" t="s">
        <v>2798</v>
      </c>
      <c r="L532" s="104">
        <v>957</v>
      </c>
      <c r="M532" s="104">
        <v>11</v>
      </c>
      <c r="N532" s="107">
        <v>0.86729100000000003</v>
      </c>
      <c r="O532" s="102" t="str">
        <f t="shared" si="15"/>
        <v>No</v>
      </c>
      <c r="P532" s="102" t="s">
        <v>322</v>
      </c>
      <c r="Q532" s="102" t="s">
        <v>168</v>
      </c>
      <c r="R532" s="104">
        <v>206000</v>
      </c>
      <c r="S532" s="104">
        <v>17000</v>
      </c>
      <c r="T532" s="215" t="s">
        <v>475</v>
      </c>
      <c r="U532" s="109">
        <v>23.5</v>
      </c>
      <c r="V532" s="109">
        <v>2.1</v>
      </c>
      <c r="W532" s="109">
        <v>32.78</v>
      </c>
      <c r="X532" s="109">
        <v>3.61</v>
      </c>
      <c r="Y532" s="216">
        <v>39.48936170212766</v>
      </c>
    </row>
    <row r="533" spans="1:25">
      <c r="A533" s="110" t="s">
        <v>900</v>
      </c>
      <c r="B533" s="60"/>
      <c r="C533" s="40"/>
      <c r="D533" s="40"/>
      <c r="E533" s="40"/>
      <c r="F533" s="34"/>
      <c r="G533" s="34"/>
      <c r="H533" s="40"/>
      <c r="I533" s="40"/>
      <c r="J533" s="36"/>
      <c r="K533" s="40"/>
      <c r="L533" s="40"/>
      <c r="M533" s="40"/>
      <c r="N533" s="40"/>
      <c r="O533" s="40"/>
      <c r="P533" s="40"/>
      <c r="Q533" s="40"/>
      <c r="R533" s="41"/>
      <c r="S533" s="41"/>
      <c r="T533" s="40"/>
      <c r="U533" s="88"/>
      <c r="V533" s="88"/>
      <c r="W533" s="42"/>
      <c r="X533" s="42"/>
      <c r="Y533" s="34"/>
    </row>
    <row r="534" spans="1:25">
      <c r="A534" s="111" t="s">
        <v>2087</v>
      </c>
      <c r="B534" s="60"/>
      <c r="C534" s="40"/>
      <c r="D534" s="40"/>
      <c r="E534" s="40"/>
      <c r="F534" s="34"/>
      <c r="G534" s="34"/>
      <c r="H534" s="40"/>
      <c r="I534" s="40"/>
      <c r="J534" s="36"/>
      <c r="K534" s="40"/>
      <c r="L534" s="40"/>
      <c r="M534" s="40"/>
      <c r="N534" s="40"/>
      <c r="O534" s="40"/>
      <c r="P534" s="40"/>
      <c r="Q534" s="40"/>
      <c r="R534" s="41"/>
      <c r="S534" s="41"/>
      <c r="T534" s="40"/>
      <c r="U534" s="88"/>
      <c r="V534" s="88"/>
      <c r="W534" s="42"/>
      <c r="X534" s="42"/>
      <c r="Y534" s="34"/>
    </row>
    <row r="535" spans="1:25" ht="14.25">
      <c r="A535" s="112" t="s">
        <v>2212</v>
      </c>
      <c r="B535" s="60"/>
      <c r="C535" s="40"/>
      <c r="D535" s="40"/>
      <c r="E535" s="40"/>
      <c r="F535" s="34"/>
      <c r="G535" s="34"/>
      <c r="H535" s="40"/>
      <c r="I535" s="40"/>
      <c r="J535" s="36"/>
      <c r="K535" s="40"/>
      <c r="L535" s="40"/>
      <c r="M535" s="40"/>
      <c r="N535" s="40"/>
      <c r="O535" s="40"/>
      <c r="P535" s="40"/>
      <c r="Q535" s="40"/>
      <c r="R535" s="41"/>
      <c r="S535" s="41"/>
      <c r="T535" s="40"/>
      <c r="U535" s="88"/>
      <c r="V535" s="88"/>
      <c r="W535" s="42"/>
      <c r="X535" s="42"/>
      <c r="Y535" s="34"/>
    </row>
    <row r="536" spans="1:25" ht="14.25">
      <c r="A536" s="112" t="s">
        <v>2213</v>
      </c>
      <c r="B536" s="60"/>
      <c r="C536" s="40"/>
      <c r="D536" s="40"/>
      <c r="E536" s="40"/>
      <c r="F536" s="34"/>
      <c r="G536" s="34"/>
      <c r="H536" s="40"/>
      <c r="I536" s="40"/>
      <c r="J536" s="36"/>
      <c r="K536" s="40"/>
      <c r="L536" s="40"/>
      <c r="M536" s="40"/>
      <c r="N536" s="40"/>
      <c r="O536" s="40"/>
      <c r="P536" s="40"/>
      <c r="Q536" s="40"/>
      <c r="R536" s="41"/>
      <c r="S536" s="41"/>
      <c r="T536" s="40"/>
      <c r="U536" s="88"/>
      <c r="V536" s="88"/>
      <c r="W536" s="42"/>
      <c r="X536" s="42"/>
      <c r="Y536" s="34"/>
    </row>
    <row r="537" spans="1:25" ht="14.25">
      <c r="A537" s="112" t="s">
        <v>2214</v>
      </c>
      <c r="B537" s="60"/>
      <c r="C537" s="40"/>
      <c r="D537" s="40"/>
      <c r="E537" s="40"/>
      <c r="F537" s="34"/>
      <c r="G537" s="34"/>
      <c r="H537" s="40"/>
      <c r="I537" s="40"/>
      <c r="J537" s="36"/>
      <c r="K537" s="40"/>
      <c r="L537" s="40"/>
      <c r="M537" s="40"/>
      <c r="N537" s="40"/>
      <c r="O537" s="40"/>
      <c r="P537" s="40"/>
      <c r="Q537" s="40"/>
      <c r="R537" s="41"/>
      <c r="S537" s="41"/>
      <c r="T537" s="40"/>
      <c r="U537" s="88"/>
      <c r="V537" s="88"/>
      <c r="W537" s="42"/>
      <c r="X537" s="42"/>
      <c r="Y537" s="34"/>
    </row>
    <row r="538" spans="1:25" ht="14.25">
      <c r="A538" s="112" t="s">
        <v>2215</v>
      </c>
      <c r="B538" s="60"/>
      <c r="C538" s="40"/>
      <c r="D538" s="40"/>
      <c r="E538" s="40"/>
      <c r="F538" s="34"/>
      <c r="G538" s="34"/>
      <c r="H538" s="40"/>
      <c r="I538" s="40"/>
      <c r="J538" s="36"/>
      <c r="K538" s="40"/>
      <c r="L538" s="40"/>
      <c r="M538" s="40"/>
      <c r="N538" s="40"/>
      <c r="O538" s="40"/>
      <c r="P538" s="40"/>
      <c r="Q538" s="40"/>
      <c r="R538" s="41"/>
      <c r="S538" s="41"/>
      <c r="T538" s="40"/>
      <c r="U538" s="88"/>
      <c r="V538" s="88"/>
      <c r="W538" s="42"/>
      <c r="X538" s="42"/>
      <c r="Y538" s="34"/>
    </row>
    <row r="539" spans="1:25" ht="14.25">
      <c r="A539" s="112" t="s">
        <v>2216</v>
      </c>
      <c r="B539" s="60"/>
      <c r="C539" s="40"/>
      <c r="D539" s="40"/>
      <c r="E539" s="40"/>
      <c r="F539" s="34"/>
      <c r="G539" s="34"/>
      <c r="H539" s="40"/>
      <c r="I539" s="40"/>
      <c r="J539" s="36"/>
      <c r="K539" s="40"/>
      <c r="L539" s="40"/>
      <c r="M539" s="40"/>
      <c r="N539" s="40"/>
      <c r="O539" s="40"/>
      <c r="P539" s="40"/>
      <c r="Q539" s="40"/>
      <c r="R539" s="41"/>
      <c r="S539" s="41"/>
      <c r="T539" s="40"/>
      <c r="U539" s="88"/>
      <c r="V539" s="88"/>
      <c r="W539" s="42"/>
      <c r="X539" s="42"/>
      <c r="Y539" s="34"/>
    </row>
    <row r="540" spans="1:25" ht="14.25">
      <c r="A540" s="112" t="s">
        <v>2217</v>
      </c>
      <c r="B540" s="60"/>
      <c r="C540" s="40"/>
      <c r="D540" s="40"/>
      <c r="E540" s="40"/>
      <c r="F540" s="34"/>
      <c r="G540" s="34"/>
      <c r="H540" s="40"/>
      <c r="I540" s="40"/>
      <c r="J540" s="36"/>
      <c r="K540" s="40"/>
      <c r="L540" s="40"/>
      <c r="M540" s="40"/>
      <c r="N540" s="40"/>
      <c r="O540" s="40"/>
      <c r="P540" s="40"/>
      <c r="Q540" s="40"/>
      <c r="R540" s="41"/>
      <c r="S540" s="41"/>
      <c r="T540" s="40"/>
      <c r="U540" s="88"/>
      <c r="V540" s="88"/>
      <c r="W540" s="42"/>
      <c r="X540" s="42"/>
      <c r="Y540" s="34"/>
    </row>
    <row r="541" spans="1:25" ht="14.25">
      <c r="A541" s="112" t="s">
        <v>2218</v>
      </c>
      <c r="B541" s="60"/>
      <c r="C541" s="40"/>
      <c r="D541" s="40"/>
      <c r="E541" s="40"/>
      <c r="F541" s="34"/>
      <c r="G541" s="34"/>
      <c r="H541" s="40"/>
      <c r="I541" s="40"/>
      <c r="J541" s="36"/>
      <c r="K541" s="40"/>
      <c r="L541" s="40"/>
      <c r="M541" s="40"/>
      <c r="N541" s="40"/>
      <c r="O541" s="40"/>
      <c r="P541" s="40"/>
      <c r="Q541" s="40"/>
      <c r="R541" s="41"/>
      <c r="S541" s="41"/>
      <c r="T541" s="40"/>
      <c r="U541" s="88"/>
      <c r="V541" s="88"/>
      <c r="W541" s="42"/>
      <c r="X541" s="42"/>
      <c r="Y541" s="34"/>
    </row>
    <row r="542" spans="1:25" ht="14.25">
      <c r="A542" s="112" t="s">
        <v>2219</v>
      </c>
      <c r="B542" s="60"/>
      <c r="C542" s="40"/>
      <c r="D542" s="40"/>
      <c r="E542" s="40"/>
      <c r="F542" s="34"/>
      <c r="G542" s="34"/>
      <c r="H542" s="40"/>
      <c r="I542" s="40"/>
      <c r="J542" s="36"/>
      <c r="K542" s="40"/>
      <c r="L542" s="40"/>
      <c r="M542" s="40"/>
      <c r="N542" s="40"/>
      <c r="O542" s="40"/>
      <c r="P542" s="40"/>
      <c r="Q542" s="40"/>
      <c r="R542" s="41"/>
      <c r="S542" s="41"/>
      <c r="T542" s="40"/>
      <c r="U542" s="88"/>
      <c r="V542" s="88"/>
      <c r="W542" s="42"/>
      <c r="X542" s="42"/>
      <c r="Y542" s="34"/>
    </row>
    <row r="543" spans="1:25" ht="14.25">
      <c r="A543" s="112" t="s">
        <v>2220</v>
      </c>
      <c r="B543" s="60"/>
      <c r="C543" s="40"/>
      <c r="D543" s="40"/>
      <c r="E543" s="40"/>
      <c r="F543" s="34"/>
      <c r="G543" s="34"/>
      <c r="H543" s="40"/>
      <c r="I543" s="40"/>
      <c r="J543" s="36"/>
      <c r="K543" s="40"/>
      <c r="L543" s="40"/>
      <c r="M543" s="40"/>
      <c r="N543" s="40"/>
      <c r="O543" s="40"/>
      <c r="P543" s="40"/>
      <c r="Q543" s="40"/>
      <c r="R543" s="41"/>
      <c r="S543" s="41"/>
      <c r="T543" s="40"/>
      <c r="U543" s="88"/>
      <c r="V543" s="88"/>
      <c r="W543" s="42"/>
      <c r="X543" s="42"/>
      <c r="Y543" s="34"/>
    </row>
    <row r="544" spans="1:25" ht="14.25">
      <c r="A544" s="112" t="s">
        <v>2221</v>
      </c>
      <c r="B544" s="60"/>
      <c r="C544" s="40"/>
      <c r="D544" s="40"/>
      <c r="E544" s="40"/>
      <c r="F544" s="34"/>
      <c r="G544" s="34"/>
      <c r="H544" s="40"/>
      <c r="I544" s="40"/>
      <c r="J544" s="36"/>
      <c r="K544" s="40"/>
      <c r="L544" s="40"/>
      <c r="M544" s="40"/>
      <c r="N544" s="40"/>
      <c r="O544" s="40"/>
      <c r="P544" s="40"/>
      <c r="Q544" s="40"/>
      <c r="R544" s="41"/>
      <c r="S544" s="41"/>
      <c r="T544" s="40"/>
      <c r="U544" s="88"/>
      <c r="V544" s="88"/>
      <c r="W544" s="42"/>
      <c r="X544" s="42"/>
      <c r="Y544" s="34"/>
    </row>
    <row r="545" spans="1:25" s="112" customFormat="1" ht="14.25">
      <c r="A545" s="112" t="s">
        <v>2222</v>
      </c>
      <c r="B545" s="60"/>
      <c r="C545" s="40"/>
      <c r="D545" s="40"/>
      <c r="E545" s="40"/>
      <c r="F545" s="34"/>
      <c r="G545" s="34"/>
      <c r="H545" s="40"/>
      <c r="I545" s="40"/>
      <c r="J545" s="36"/>
      <c r="K545" s="40"/>
      <c r="L545" s="40"/>
      <c r="M545" s="40"/>
      <c r="N545" s="40"/>
      <c r="O545" s="40"/>
      <c r="P545" s="40"/>
      <c r="Q545" s="40"/>
      <c r="R545" s="41"/>
      <c r="S545" s="41"/>
      <c r="T545" s="40"/>
      <c r="U545" s="88"/>
      <c r="V545" s="88"/>
      <c r="W545" s="42"/>
      <c r="X545" s="42"/>
      <c r="Y545" s="34"/>
    </row>
  </sheetData>
  <mergeCells count="119">
    <mergeCell ref="A1:Y1"/>
    <mergeCell ref="C3:C26"/>
    <mergeCell ref="C27:C39"/>
    <mergeCell ref="C40:C41"/>
    <mergeCell ref="C42:C44"/>
    <mergeCell ref="C45:C46"/>
    <mergeCell ref="C47:C50"/>
    <mergeCell ref="C51:C53"/>
    <mergeCell ref="A308:A309"/>
    <mergeCell ref="A323:A324"/>
    <mergeCell ref="A248:A249"/>
    <mergeCell ref="A253:A254"/>
    <mergeCell ref="A256:A257"/>
    <mergeCell ref="A260:A261"/>
    <mergeCell ref="A266:A267"/>
    <mergeCell ref="A39:A40"/>
    <mergeCell ref="A200:A201"/>
    <mergeCell ref="A208:A209"/>
    <mergeCell ref="A211:A212"/>
    <mergeCell ref="A214:A215"/>
    <mergeCell ref="A26:A27"/>
    <mergeCell ref="C54:C58"/>
    <mergeCell ref="C59:C60"/>
    <mergeCell ref="C61:C64"/>
    <mergeCell ref="C65:C68"/>
    <mergeCell ref="C69:C70"/>
    <mergeCell ref="C72:C74"/>
    <mergeCell ref="A511:A512"/>
    <mergeCell ref="A515:A516"/>
    <mergeCell ref="A338:A339"/>
    <mergeCell ref="A365:A366"/>
    <mergeCell ref="A368:A369"/>
    <mergeCell ref="A495:A496"/>
    <mergeCell ref="C87:C88"/>
    <mergeCell ref="C89:C112"/>
    <mergeCell ref="C113:C134"/>
    <mergeCell ref="C135:C139"/>
    <mergeCell ref="C140:C143"/>
    <mergeCell ref="C144:C150"/>
    <mergeCell ref="C75:C76"/>
    <mergeCell ref="C77:C78"/>
    <mergeCell ref="C79:C80"/>
    <mergeCell ref="C81:C82"/>
    <mergeCell ref="C83:C84"/>
    <mergeCell ref="C85:C86"/>
    <mergeCell ref="C201:C208"/>
    <mergeCell ref="C209:C211"/>
    <mergeCell ref="C212:C214"/>
    <mergeCell ref="C215:C225"/>
    <mergeCell ref="C226:C228"/>
    <mergeCell ref="C229:C231"/>
    <mergeCell ref="C151:C156"/>
    <mergeCell ref="C157:C170"/>
    <mergeCell ref="C171:C182"/>
    <mergeCell ref="C183:C188"/>
    <mergeCell ref="C189:C195"/>
    <mergeCell ref="C199:C200"/>
    <mergeCell ref="C261:C266"/>
    <mergeCell ref="C267:C282"/>
    <mergeCell ref="C306:C308"/>
    <mergeCell ref="C309:C323"/>
    <mergeCell ref="C325:C327"/>
    <mergeCell ref="C330:C331"/>
    <mergeCell ref="C234:C236"/>
    <mergeCell ref="C238:C239"/>
    <mergeCell ref="C241:C248"/>
    <mergeCell ref="C249:C253"/>
    <mergeCell ref="C254:C256"/>
    <mergeCell ref="C257:C260"/>
    <mergeCell ref="C399:C400"/>
    <mergeCell ref="C401:C404"/>
    <mergeCell ref="C405:C406"/>
    <mergeCell ref="C407:C408"/>
    <mergeCell ref="C409:C410"/>
    <mergeCell ref="C411:C413"/>
    <mergeCell ref="C341:C342"/>
    <mergeCell ref="C349:C365"/>
    <mergeCell ref="C367:C368"/>
    <mergeCell ref="C369:C377"/>
    <mergeCell ref="C379:C385"/>
    <mergeCell ref="C387:C390"/>
    <mergeCell ref="C451:C452"/>
    <mergeCell ref="C453:C454"/>
    <mergeCell ref="C429:C430"/>
    <mergeCell ref="C431:C432"/>
    <mergeCell ref="C433:C434"/>
    <mergeCell ref="C435:C436"/>
    <mergeCell ref="C437:C438"/>
    <mergeCell ref="C439:C440"/>
    <mergeCell ref="C414:C417"/>
    <mergeCell ref="C418:C419"/>
    <mergeCell ref="C420:C421"/>
    <mergeCell ref="C422:C423"/>
    <mergeCell ref="C424:C426"/>
    <mergeCell ref="C427:C428"/>
    <mergeCell ref="A196:A198"/>
    <mergeCell ref="A238:A240"/>
    <mergeCell ref="A391:A398"/>
    <mergeCell ref="C391:C398"/>
    <mergeCell ref="C506:C508"/>
    <mergeCell ref="C509:C511"/>
    <mergeCell ref="C514:C515"/>
    <mergeCell ref="C516:C521"/>
    <mergeCell ref="C471:C476"/>
    <mergeCell ref="C477:C483"/>
    <mergeCell ref="C484:C491"/>
    <mergeCell ref="C492:C494"/>
    <mergeCell ref="C496:C500"/>
    <mergeCell ref="C501:C505"/>
    <mergeCell ref="C455:C456"/>
    <mergeCell ref="C457:C459"/>
    <mergeCell ref="C460:C462"/>
    <mergeCell ref="C463:C464"/>
    <mergeCell ref="C465:C467"/>
    <mergeCell ref="C468:C470"/>
    <mergeCell ref="C441:C444"/>
    <mergeCell ref="C445:C446"/>
    <mergeCell ref="C447:C448"/>
    <mergeCell ref="C449:C450"/>
  </mergeCells>
  <pageMargins left="0.7" right="0.7" top="0.75" bottom="0.75" header="0.3" footer="0.3"/>
  <pageSetup scale="19" fitToHeight="2" orientation="portrait" verticalDpi="1200" r:id="rId1"/>
  <ignoredErrors>
    <ignoredError sqref="J509:J511" numberStoredAsText="1"/>
  </ignoredErrors>
</worksheet>
</file>

<file path=xl/worksheets/sheet3.xml><?xml version="1.0" encoding="utf-8"?>
<worksheet xmlns="http://schemas.openxmlformats.org/spreadsheetml/2006/main" xmlns:r="http://schemas.openxmlformats.org/officeDocument/2006/relationships">
  <sheetPr>
    <pageSetUpPr fitToPage="1"/>
  </sheetPr>
  <dimension ref="A1:AC1409"/>
  <sheetViews>
    <sheetView zoomScaleNormal="100" workbookViewId="0">
      <pane ySplit="2" topLeftCell="A1389" activePane="bottomLeft" state="frozen"/>
      <selection pane="bottomLeft" sqref="A1:AB1409"/>
    </sheetView>
  </sheetViews>
  <sheetFormatPr defaultRowHeight="12.75"/>
  <cols>
    <col min="1" max="1" width="27.28515625" style="113" bestFit="1" customWidth="1"/>
    <col min="2" max="2" width="14.42578125" style="9" bestFit="1" customWidth="1"/>
    <col min="3" max="3" width="58.28515625" style="19" customWidth="1"/>
    <col min="4" max="5" width="14" style="169" customWidth="1"/>
    <col min="6" max="6" width="11.7109375" style="19" customWidth="1"/>
    <col min="7" max="7" width="9.85546875" style="19" customWidth="1"/>
    <col min="8" max="8" width="9.5703125" style="19" customWidth="1"/>
    <col min="9" max="10" width="14.7109375" style="19" customWidth="1"/>
    <col min="11" max="11" width="12.42578125" style="19" customWidth="1"/>
    <col min="12" max="12" width="10.140625" style="19" customWidth="1"/>
    <col min="13" max="13" width="11.140625" style="19" bestFit="1" customWidth="1"/>
    <col min="14" max="15" width="11.42578125" style="19" customWidth="1"/>
    <col min="16" max="16" width="10.42578125" style="118" customWidth="1"/>
    <col min="17" max="17" width="9.140625" style="19" customWidth="1"/>
    <col min="18" max="18" width="7.5703125" style="19" customWidth="1"/>
    <col min="19" max="19" width="10.85546875" style="19" customWidth="1"/>
    <col min="20" max="20" width="27.5703125" style="19" bestFit="1" customWidth="1"/>
    <col min="21" max="22" width="12.140625" style="116" customWidth="1"/>
    <col min="23" max="23" width="12.42578125" style="19" bestFit="1" customWidth="1"/>
    <col min="24" max="25" width="12.42578125" style="19" customWidth="1"/>
    <col min="26" max="27" width="12.140625" style="19" customWidth="1"/>
    <col min="28" max="28" width="19.28515625" style="19" customWidth="1"/>
    <col min="29" max="16384" width="9.140625" style="9"/>
  </cols>
  <sheetData>
    <row r="1" spans="1:28" s="252" customFormat="1" ht="15">
      <c r="A1" s="251" t="s">
        <v>2854</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row>
    <row r="2" spans="1:28" s="138" customFormat="1" ht="45.75" customHeight="1" thickBot="1">
      <c r="A2" s="1" t="s">
        <v>0</v>
      </c>
      <c r="B2" s="23" t="s">
        <v>724</v>
      </c>
      <c r="C2" s="24" t="s">
        <v>1</v>
      </c>
      <c r="D2" s="24" t="s">
        <v>2090</v>
      </c>
      <c r="E2" s="24" t="s">
        <v>725</v>
      </c>
      <c r="F2" s="25" t="s">
        <v>2276</v>
      </c>
      <c r="G2" s="25" t="s">
        <v>2277</v>
      </c>
      <c r="H2" s="2" t="s">
        <v>2278</v>
      </c>
      <c r="I2" s="2" t="s">
        <v>2279</v>
      </c>
      <c r="J2" s="2" t="s">
        <v>2280</v>
      </c>
      <c r="K2" s="2" t="s">
        <v>2281</v>
      </c>
      <c r="L2" s="2" t="s">
        <v>2282</v>
      </c>
      <c r="M2" s="2" t="s">
        <v>727</v>
      </c>
      <c r="N2" s="24" t="s">
        <v>2283</v>
      </c>
      <c r="O2" s="24" t="s">
        <v>2284</v>
      </c>
      <c r="P2" s="137" t="s">
        <v>2302</v>
      </c>
      <c r="Q2" s="24" t="s">
        <v>2285</v>
      </c>
      <c r="R2" s="24" t="s">
        <v>2286</v>
      </c>
      <c r="S2" s="24" t="s">
        <v>2287</v>
      </c>
      <c r="T2" s="24" t="s">
        <v>2288</v>
      </c>
      <c r="U2" s="27" t="s">
        <v>2182</v>
      </c>
      <c r="V2" s="27" t="s">
        <v>2183</v>
      </c>
      <c r="W2" s="24" t="s">
        <v>2</v>
      </c>
      <c r="X2" s="28" t="s">
        <v>2289</v>
      </c>
      <c r="Y2" s="28" t="s">
        <v>2290</v>
      </c>
      <c r="Z2" s="28" t="s">
        <v>2186</v>
      </c>
      <c r="AA2" s="28" t="s">
        <v>2187</v>
      </c>
      <c r="AB2" s="25" t="s">
        <v>2291</v>
      </c>
    </row>
    <row r="3" spans="1:28" s="14" customFormat="1" ht="13.5" thickTop="1">
      <c r="A3" s="135" t="s">
        <v>2108</v>
      </c>
      <c r="B3" s="135" t="s">
        <v>2244</v>
      </c>
      <c r="C3" s="81" t="s">
        <v>2245</v>
      </c>
      <c r="D3" s="170">
        <v>-4.9180999999999999</v>
      </c>
      <c r="E3" s="170">
        <v>-79.893900000000002</v>
      </c>
      <c r="F3" s="77">
        <v>3076.2089999999998</v>
      </c>
      <c r="G3" s="77">
        <v>141</v>
      </c>
      <c r="H3" s="82">
        <v>1.1413</v>
      </c>
      <c r="I3" s="76">
        <v>-4.9295999999999998</v>
      </c>
      <c r="J3" s="170">
        <v>-4.9180999999999999</v>
      </c>
      <c r="K3" s="77">
        <v>3076.4</v>
      </c>
      <c r="L3" s="78">
        <v>7.2385549999999999</v>
      </c>
      <c r="M3" s="12" t="s">
        <v>2107</v>
      </c>
      <c r="N3" s="83">
        <v>735</v>
      </c>
      <c r="O3" s="83">
        <v>12</v>
      </c>
      <c r="P3" s="77">
        <v>5</v>
      </c>
      <c r="Q3" s="218">
        <v>2.916137</v>
      </c>
      <c r="R3" s="40" t="s">
        <v>416</v>
      </c>
      <c r="S3" s="40" t="s">
        <v>192</v>
      </c>
      <c r="T3" s="40" t="s">
        <v>915</v>
      </c>
      <c r="U3" s="77">
        <v>2233000</v>
      </c>
      <c r="V3" s="83">
        <v>54000</v>
      </c>
      <c r="W3" s="12" t="s">
        <v>2111</v>
      </c>
      <c r="X3" s="82">
        <v>8.86</v>
      </c>
      <c r="Y3" s="82">
        <v>1.26</v>
      </c>
      <c r="Z3" s="82">
        <v>6.95</v>
      </c>
      <c r="AA3" s="82">
        <v>0.72</v>
      </c>
      <c r="AB3" s="34">
        <f t="shared" ref="AB3:AB28" si="0">((Z3-X3)/X3)*100</f>
        <v>-21.557562076749427</v>
      </c>
    </row>
    <row r="4" spans="1:28" s="14" customFormat="1">
      <c r="A4" s="135"/>
      <c r="B4" s="135" t="s">
        <v>2246</v>
      </c>
      <c r="C4" s="81"/>
      <c r="D4" s="170">
        <v>-4.9451000000000001</v>
      </c>
      <c r="E4" s="170">
        <v>-79.995999999999995</v>
      </c>
      <c r="F4" s="77">
        <v>2079.6367</v>
      </c>
      <c r="G4" s="77">
        <v>2286</v>
      </c>
      <c r="H4" s="82">
        <v>93.879600999999994</v>
      </c>
      <c r="I4" s="76">
        <v>-4.9070999999999998</v>
      </c>
      <c r="J4" s="170">
        <v>-4.9451000000000001</v>
      </c>
      <c r="K4" s="77">
        <v>2160.1</v>
      </c>
      <c r="L4" s="78">
        <v>20.069866000000001</v>
      </c>
      <c r="M4" s="12" t="s">
        <v>2107</v>
      </c>
      <c r="N4" s="83">
        <v>814.92858999999999</v>
      </c>
      <c r="O4" s="83">
        <v>16.5625</v>
      </c>
      <c r="P4" s="77">
        <v>9.2631580000000007</v>
      </c>
      <c r="Q4" s="218">
        <v>2.916137</v>
      </c>
      <c r="R4" s="40" t="s">
        <v>416</v>
      </c>
      <c r="S4" s="40" t="s">
        <v>192</v>
      </c>
      <c r="T4" s="40" t="s">
        <v>915</v>
      </c>
      <c r="U4" s="77">
        <v>73200</v>
      </c>
      <c r="V4" s="83">
        <v>5600</v>
      </c>
      <c r="W4" s="12" t="s">
        <v>2111</v>
      </c>
      <c r="X4" s="82">
        <v>157</v>
      </c>
      <c r="Y4" s="82">
        <v>24</v>
      </c>
      <c r="Z4" s="82">
        <v>128.22999999999999</v>
      </c>
      <c r="AA4" s="82">
        <v>13.19</v>
      </c>
      <c r="AB4" s="34">
        <f t="shared" si="0"/>
        <v>-18.324840764331217</v>
      </c>
    </row>
    <row r="5" spans="1:28" s="14" customFormat="1">
      <c r="A5" s="135"/>
      <c r="B5" s="135" t="s">
        <v>2247</v>
      </c>
      <c r="C5" s="81"/>
      <c r="D5" s="170">
        <v>-5.0183</v>
      </c>
      <c r="E5" s="170">
        <v>-80.053700000000006</v>
      </c>
      <c r="F5" s="77">
        <v>1671.0070000000001</v>
      </c>
      <c r="G5" s="77">
        <v>3078</v>
      </c>
      <c r="H5" s="82">
        <v>153.989</v>
      </c>
      <c r="I5" s="76">
        <v>-4.9375999999999998</v>
      </c>
      <c r="J5" s="170">
        <v>-5.0183</v>
      </c>
      <c r="K5" s="77">
        <v>1806.4</v>
      </c>
      <c r="L5" s="78">
        <v>20.767793999999999</v>
      </c>
      <c r="M5" s="12" t="s">
        <v>2107</v>
      </c>
      <c r="N5" s="83">
        <v>715.77837999999997</v>
      </c>
      <c r="O5" s="83">
        <v>18.329729</v>
      </c>
      <c r="P5" s="77">
        <v>9.3351360000000003</v>
      </c>
      <c r="Q5" s="218">
        <v>2.9040530000000002</v>
      </c>
      <c r="R5" s="40" t="s">
        <v>416</v>
      </c>
      <c r="S5" s="40" t="s">
        <v>192</v>
      </c>
      <c r="T5" s="40" t="s">
        <v>915</v>
      </c>
      <c r="U5" s="77">
        <v>62400</v>
      </c>
      <c r="V5" s="83">
        <v>5200</v>
      </c>
      <c r="W5" s="12" t="s">
        <v>2111</v>
      </c>
      <c r="X5" s="82">
        <v>155</v>
      </c>
      <c r="Y5" s="82">
        <v>24</v>
      </c>
      <c r="Z5" s="82">
        <v>126.29</v>
      </c>
      <c r="AA5" s="82">
        <v>13.51</v>
      </c>
      <c r="AB5" s="34">
        <f t="shared" si="0"/>
        <v>-18.522580645161284</v>
      </c>
    </row>
    <row r="6" spans="1:28" s="14" customFormat="1">
      <c r="A6" s="135"/>
      <c r="B6" s="135" t="s">
        <v>2248</v>
      </c>
      <c r="C6" s="81"/>
      <c r="D6" s="170">
        <v>-5.0856000000000003</v>
      </c>
      <c r="E6" s="170">
        <v>-80.131500000000003</v>
      </c>
      <c r="F6" s="77">
        <v>1437.6952000000001</v>
      </c>
      <c r="G6" s="77">
        <v>3250</v>
      </c>
      <c r="H6" s="82">
        <v>186.68899999999999</v>
      </c>
      <c r="I6" s="76">
        <v>-4.9562999999999997</v>
      </c>
      <c r="J6" s="170">
        <v>-5.0856000000000003</v>
      </c>
      <c r="K6" s="77">
        <v>1629.5</v>
      </c>
      <c r="L6" s="78">
        <v>19.163195000000002</v>
      </c>
      <c r="M6" s="12" t="s">
        <v>2107</v>
      </c>
      <c r="N6" s="83">
        <v>638.76684999999998</v>
      </c>
      <c r="O6" s="83">
        <v>19.224215000000001</v>
      </c>
      <c r="P6" s="77">
        <v>8.7678580000000004</v>
      </c>
      <c r="Q6" s="218">
        <v>2.9040530000000002</v>
      </c>
      <c r="R6" s="40" t="s">
        <v>416</v>
      </c>
      <c r="S6" s="40" t="s">
        <v>192</v>
      </c>
      <c r="T6" s="40" t="s">
        <v>915</v>
      </c>
      <c r="U6" s="77">
        <v>59100</v>
      </c>
      <c r="V6" s="83">
        <v>5300</v>
      </c>
      <c r="W6" s="12" t="s">
        <v>2111</v>
      </c>
      <c r="X6" s="82">
        <v>148</v>
      </c>
      <c r="Y6" s="82">
        <v>24</v>
      </c>
      <c r="Z6" s="82">
        <v>122.11</v>
      </c>
      <c r="AA6" s="82">
        <v>13.64</v>
      </c>
      <c r="AB6" s="34">
        <f t="shared" si="0"/>
        <v>-17.493243243243246</v>
      </c>
    </row>
    <row r="7" spans="1:28" s="14" customFormat="1">
      <c r="A7" s="135"/>
      <c r="B7" s="135" t="s">
        <v>2249</v>
      </c>
      <c r="C7" s="81"/>
      <c r="D7" s="170">
        <v>-5.1040999999999999</v>
      </c>
      <c r="E7" s="170">
        <v>-80.158299999999997</v>
      </c>
      <c r="F7" s="77">
        <v>1394.2614000000001</v>
      </c>
      <c r="G7" s="77">
        <v>3264</v>
      </c>
      <c r="H7" s="82">
        <v>192.97399999999999</v>
      </c>
      <c r="I7" s="76">
        <v>-4.9607000000000001</v>
      </c>
      <c r="J7" s="170">
        <v>-5.1040999999999999</v>
      </c>
      <c r="K7" s="77">
        <v>1598.4</v>
      </c>
      <c r="L7" s="78">
        <v>18.589652999999998</v>
      </c>
      <c r="M7" s="12" t="s">
        <v>2107</v>
      </c>
      <c r="N7" s="83">
        <v>625.62609999999995</v>
      </c>
      <c r="O7" s="83">
        <v>19.369565999999999</v>
      </c>
      <c r="P7" s="77">
        <v>8.6536799999999996</v>
      </c>
      <c r="Q7" s="218">
        <v>2.9040530000000002</v>
      </c>
      <c r="R7" s="40" t="s">
        <v>416</v>
      </c>
      <c r="S7" s="40" t="s">
        <v>192</v>
      </c>
      <c r="T7" s="40" t="s">
        <v>915</v>
      </c>
      <c r="U7" s="77">
        <v>79200</v>
      </c>
      <c r="V7" s="83">
        <v>3900</v>
      </c>
      <c r="W7" s="12" t="s">
        <v>2111</v>
      </c>
      <c r="X7" s="82">
        <v>107.6</v>
      </c>
      <c r="Y7" s="82">
        <v>15</v>
      </c>
      <c r="Z7" s="82">
        <v>89.53</v>
      </c>
      <c r="AA7" s="82">
        <v>7.33</v>
      </c>
      <c r="AB7" s="34">
        <f t="shared" si="0"/>
        <v>-16.793680297397763</v>
      </c>
    </row>
    <row r="8" spans="1:28" s="14" customFormat="1">
      <c r="A8" s="135"/>
      <c r="B8" s="135" t="s">
        <v>2250</v>
      </c>
      <c r="C8" s="81" t="s">
        <v>2251</v>
      </c>
      <c r="D8" s="170">
        <v>-5.0288000000000004</v>
      </c>
      <c r="E8" s="170">
        <v>-79.832599999999999</v>
      </c>
      <c r="F8" s="77">
        <v>2506.9281999999998</v>
      </c>
      <c r="G8" s="77">
        <v>1754</v>
      </c>
      <c r="H8" s="82">
        <v>12.8253</v>
      </c>
      <c r="I8" s="76">
        <v>-5.0125999999999999</v>
      </c>
      <c r="J8" s="170">
        <v>-5.0288000000000004</v>
      </c>
      <c r="K8" s="77">
        <v>2552.6999999999998</v>
      </c>
      <c r="L8" s="78">
        <v>26.083735000000001</v>
      </c>
      <c r="M8" s="12" t="s">
        <v>2107</v>
      </c>
      <c r="N8" s="83">
        <v>799.625</v>
      </c>
      <c r="O8" s="83">
        <v>14.6875</v>
      </c>
      <c r="P8" s="77">
        <v>12.529411</v>
      </c>
      <c r="Q8" s="218">
        <v>2.7596219999999998</v>
      </c>
      <c r="R8" s="40" t="s">
        <v>416</v>
      </c>
      <c r="S8" s="40" t="s">
        <v>192</v>
      </c>
      <c r="T8" s="40" t="s">
        <v>915</v>
      </c>
      <c r="U8" s="77">
        <v>349000</v>
      </c>
      <c r="V8" s="83">
        <v>42000</v>
      </c>
      <c r="W8" s="12" t="s">
        <v>2111</v>
      </c>
      <c r="X8" s="82">
        <v>39.6</v>
      </c>
      <c r="Y8" s="82">
        <v>7.3</v>
      </c>
      <c r="Z8" s="82">
        <v>29.84</v>
      </c>
      <c r="AA8" s="82">
        <v>4.3099999999999996</v>
      </c>
      <c r="AB8" s="34">
        <f t="shared" si="0"/>
        <v>-24.646464646464651</v>
      </c>
    </row>
    <row r="9" spans="1:28" s="14" customFormat="1">
      <c r="A9" s="135"/>
      <c r="B9" s="135" t="s">
        <v>2252</v>
      </c>
      <c r="C9" s="81"/>
      <c r="D9" s="170">
        <v>-5.0465</v>
      </c>
      <c r="E9" s="170">
        <v>-79.849299999999999</v>
      </c>
      <c r="F9" s="77">
        <v>2189.0254</v>
      </c>
      <c r="G9" s="77">
        <v>2031</v>
      </c>
      <c r="H9" s="82">
        <v>27.165800000000001</v>
      </c>
      <c r="I9" s="76">
        <v>-5.0294999999999996</v>
      </c>
      <c r="J9" s="170">
        <v>-5.0465</v>
      </c>
      <c r="K9" s="77">
        <v>2242.3000000000002</v>
      </c>
      <c r="L9" s="78">
        <v>22.295756999999998</v>
      </c>
      <c r="M9" s="12" t="s">
        <v>2107</v>
      </c>
      <c r="N9" s="83">
        <v>791.64513999999997</v>
      </c>
      <c r="O9" s="83">
        <v>16.129031999999999</v>
      </c>
      <c r="P9" s="77">
        <v>11.5</v>
      </c>
      <c r="Q9" s="218">
        <v>2.7596219999999998</v>
      </c>
      <c r="R9" s="40" t="s">
        <v>416</v>
      </c>
      <c r="S9" s="40" t="s">
        <v>192</v>
      </c>
      <c r="T9" s="40" t="s">
        <v>915</v>
      </c>
      <c r="U9" s="77">
        <v>60000</v>
      </c>
      <c r="V9" s="83">
        <v>10000</v>
      </c>
      <c r="W9" s="12" t="s">
        <v>2111</v>
      </c>
      <c r="X9" s="82">
        <v>206</v>
      </c>
      <c r="Y9" s="82">
        <v>48</v>
      </c>
      <c r="Z9" s="82">
        <v>162.25</v>
      </c>
      <c r="AA9" s="82">
        <v>30.06</v>
      </c>
      <c r="AB9" s="34">
        <f t="shared" si="0"/>
        <v>-21.237864077669901</v>
      </c>
    </row>
    <row r="10" spans="1:28" s="14" customFormat="1">
      <c r="A10" s="135"/>
      <c r="B10" s="135" t="s">
        <v>2253</v>
      </c>
      <c r="C10" s="81"/>
      <c r="D10" s="170">
        <v>-5.0608000000000004</v>
      </c>
      <c r="E10" s="170">
        <v>-79.875200000000007</v>
      </c>
      <c r="F10" s="77">
        <v>2004.8837000000001</v>
      </c>
      <c r="G10" s="77">
        <v>2358</v>
      </c>
      <c r="H10" s="82">
        <v>51.163502000000001</v>
      </c>
      <c r="I10" s="76">
        <v>-5.032</v>
      </c>
      <c r="J10" s="170">
        <v>-5.0608000000000004</v>
      </c>
      <c r="K10" s="77">
        <v>2066.6</v>
      </c>
      <c r="L10" s="78">
        <v>20.973330000000001</v>
      </c>
      <c r="M10" s="12" t="s">
        <v>2107</v>
      </c>
      <c r="N10" s="83">
        <v>788.75</v>
      </c>
      <c r="O10" s="83">
        <v>17.216667000000001</v>
      </c>
      <c r="P10" s="77">
        <v>10.016128999999999</v>
      </c>
      <c r="Q10" s="79">
        <v>2.8257949999999998</v>
      </c>
      <c r="R10" s="40" t="s">
        <v>416</v>
      </c>
      <c r="S10" s="40" t="s">
        <v>192</v>
      </c>
      <c r="T10" s="40" t="s">
        <v>915</v>
      </c>
      <c r="U10" s="77">
        <v>36800</v>
      </c>
      <c r="V10" s="83">
        <v>4300</v>
      </c>
      <c r="W10" s="12" t="s">
        <v>2111</v>
      </c>
      <c r="X10" s="82">
        <v>304</v>
      </c>
      <c r="Y10" s="82">
        <v>55</v>
      </c>
      <c r="Z10" s="82">
        <v>246.47</v>
      </c>
      <c r="AA10" s="82">
        <v>33.57</v>
      </c>
      <c r="AB10" s="34">
        <f t="shared" si="0"/>
        <v>-18.924342105263158</v>
      </c>
    </row>
    <row r="11" spans="1:28" s="14" customFormat="1">
      <c r="A11" s="135"/>
      <c r="B11" s="135" t="s">
        <v>2254</v>
      </c>
      <c r="C11" s="81"/>
      <c r="D11" s="170">
        <v>-5.1138000000000003</v>
      </c>
      <c r="E11" s="170">
        <v>-79.895200000000003</v>
      </c>
      <c r="F11" s="77">
        <v>1823.8262</v>
      </c>
      <c r="G11" s="77">
        <v>2871</v>
      </c>
      <c r="H11" s="82">
        <v>136.45699999999999</v>
      </c>
      <c r="I11" s="76">
        <v>-5.0396999999999998</v>
      </c>
      <c r="J11" s="170">
        <v>-5.1138000000000003</v>
      </c>
      <c r="K11" s="77">
        <v>1911.8</v>
      </c>
      <c r="L11" s="78">
        <v>21.054386000000001</v>
      </c>
      <c r="M11" s="12" t="s">
        <v>2107</v>
      </c>
      <c r="N11" s="83">
        <v>762.62108999999998</v>
      </c>
      <c r="O11" s="83">
        <v>17.850930999999999</v>
      </c>
      <c r="P11" s="77">
        <v>13.441718</v>
      </c>
      <c r="Q11" s="218">
        <v>2.8257949999999998</v>
      </c>
      <c r="R11" s="40" t="s">
        <v>416</v>
      </c>
      <c r="S11" s="40" t="s">
        <v>192</v>
      </c>
      <c r="T11" s="40" t="s">
        <v>915</v>
      </c>
      <c r="U11" s="77">
        <v>70000</v>
      </c>
      <c r="V11" s="83">
        <v>12000</v>
      </c>
      <c r="W11" s="12" t="s">
        <v>2111</v>
      </c>
      <c r="X11" s="82">
        <v>150</v>
      </c>
      <c r="Y11" s="82">
        <v>35</v>
      </c>
      <c r="Z11" s="82">
        <v>118.49</v>
      </c>
      <c r="AA11" s="82">
        <v>22.53</v>
      </c>
      <c r="AB11" s="34">
        <f t="shared" si="0"/>
        <v>-21.006666666666671</v>
      </c>
    </row>
    <row r="12" spans="1:28" s="14" customFormat="1">
      <c r="A12" s="135"/>
      <c r="B12" s="135" t="s">
        <v>2255</v>
      </c>
      <c r="C12" s="81"/>
      <c r="D12" s="170">
        <v>-5.1382000000000003</v>
      </c>
      <c r="E12" s="170">
        <v>-79.911100000000005</v>
      </c>
      <c r="F12" s="77">
        <v>1749.6641999999999</v>
      </c>
      <c r="G12" s="77">
        <v>3088</v>
      </c>
      <c r="H12" s="82">
        <v>147.535</v>
      </c>
      <c r="I12" s="76">
        <v>-5.0458999999999996</v>
      </c>
      <c r="J12" s="170">
        <v>-5.1382000000000003</v>
      </c>
      <c r="K12" s="77">
        <v>1850.7</v>
      </c>
      <c r="L12" s="78">
        <v>21.442316000000002</v>
      </c>
      <c r="M12" s="12" t="s">
        <v>2107</v>
      </c>
      <c r="N12" s="83">
        <v>743.45141999999998</v>
      </c>
      <c r="O12" s="83">
        <v>18.182858</v>
      </c>
      <c r="P12" s="77">
        <v>13.4376</v>
      </c>
      <c r="Q12" s="79">
        <v>2.8257949999999998</v>
      </c>
      <c r="R12" s="40" t="s">
        <v>416</v>
      </c>
      <c r="S12" s="40" t="s">
        <v>192</v>
      </c>
      <c r="T12" s="40" t="s">
        <v>915</v>
      </c>
      <c r="U12" s="77">
        <v>54200</v>
      </c>
      <c r="V12" s="83">
        <v>3700</v>
      </c>
      <c r="W12" s="12" t="s">
        <v>2111</v>
      </c>
      <c r="X12" s="82">
        <v>181</v>
      </c>
      <c r="Y12" s="82">
        <v>27</v>
      </c>
      <c r="Z12" s="82">
        <v>149.27000000000001</v>
      </c>
      <c r="AA12" s="82">
        <v>14.2</v>
      </c>
      <c r="AB12" s="34">
        <f t="shared" si="0"/>
        <v>-17.530386740331487</v>
      </c>
    </row>
    <row r="13" spans="1:28" s="14" customFormat="1">
      <c r="A13" s="135"/>
      <c r="B13" s="135" t="s">
        <v>2256</v>
      </c>
      <c r="C13" s="81" t="s">
        <v>2257</v>
      </c>
      <c r="D13" s="170">
        <v>-5.2114000000000003</v>
      </c>
      <c r="E13" s="170">
        <v>-80.015699999999995</v>
      </c>
      <c r="F13" s="77">
        <v>1108.8732</v>
      </c>
      <c r="G13" s="77">
        <v>3559</v>
      </c>
      <c r="H13" s="82">
        <v>2944.99</v>
      </c>
      <c r="I13" s="76">
        <v>-5.3338999999999999</v>
      </c>
      <c r="J13" s="170">
        <v>-5.2114000000000003</v>
      </c>
      <c r="K13" s="77">
        <v>1333.5</v>
      </c>
      <c r="L13" s="78">
        <v>19.264779999999998</v>
      </c>
      <c r="M13" s="12" t="s">
        <v>2107</v>
      </c>
      <c r="N13" s="83">
        <v>510.43862999999999</v>
      </c>
      <c r="O13" s="83">
        <v>20.753617999999999</v>
      </c>
      <c r="P13" s="77">
        <v>9.7170030000000001</v>
      </c>
      <c r="Q13" s="218">
        <v>2.7596219999999998</v>
      </c>
      <c r="R13" s="40" t="s">
        <v>416</v>
      </c>
      <c r="S13" s="40" t="s">
        <v>192</v>
      </c>
      <c r="T13" s="40" t="s">
        <v>915</v>
      </c>
      <c r="U13" s="77">
        <v>152000</v>
      </c>
      <c r="V13" s="83">
        <v>15000</v>
      </c>
      <c r="W13" s="12" t="s">
        <v>2111</v>
      </c>
      <c r="X13" s="82">
        <v>47.2</v>
      </c>
      <c r="Y13" s="82">
        <v>7.9</v>
      </c>
      <c r="Z13" s="82">
        <v>39.340000000000003</v>
      </c>
      <c r="AA13" s="82">
        <v>4.79</v>
      </c>
      <c r="AB13" s="34">
        <f t="shared" si="0"/>
        <v>-16.652542372881353</v>
      </c>
    </row>
    <row r="14" spans="1:28" s="14" customFormat="1">
      <c r="A14" s="135"/>
      <c r="B14" s="135" t="s">
        <v>2258</v>
      </c>
      <c r="C14" s="81"/>
      <c r="D14" s="170">
        <v>-5.1150000000000002</v>
      </c>
      <c r="E14" s="170">
        <v>-80.172499999999999</v>
      </c>
      <c r="F14" s="77">
        <v>875.91283999999996</v>
      </c>
      <c r="G14" s="77">
        <v>3580</v>
      </c>
      <c r="H14" s="82">
        <v>4660.9102000000003</v>
      </c>
      <c r="I14" s="76">
        <v>-5.3042999999999996</v>
      </c>
      <c r="J14" s="170">
        <v>-5.1150000000000002</v>
      </c>
      <c r="K14" s="77">
        <v>1122.9000000000001</v>
      </c>
      <c r="L14" s="78">
        <v>14.913444999999999</v>
      </c>
      <c r="M14" s="12" t="s">
        <v>2107</v>
      </c>
      <c r="N14" s="83">
        <v>429.07724000000002</v>
      </c>
      <c r="O14" s="83">
        <v>21.4937</v>
      </c>
      <c r="P14" s="77">
        <v>9.0975429999999999</v>
      </c>
      <c r="Q14" s="218">
        <v>2.7596219999999998</v>
      </c>
      <c r="R14" s="40" t="s">
        <v>416</v>
      </c>
      <c r="S14" s="40" t="s">
        <v>192</v>
      </c>
      <c r="T14" s="40" t="s">
        <v>915</v>
      </c>
      <c r="U14" s="77">
        <v>82000</v>
      </c>
      <c r="V14" s="83">
        <v>11000</v>
      </c>
      <c r="W14" s="12" t="s">
        <v>2111</v>
      </c>
      <c r="X14" s="82">
        <v>79</v>
      </c>
      <c r="Y14" s="82">
        <v>15</v>
      </c>
      <c r="Z14" s="82">
        <v>68.42</v>
      </c>
      <c r="AA14" s="82">
        <v>10.47</v>
      </c>
      <c r="AB14" s="34">
        <f t="shared" si="0"/>
        <v>-13.392405063291138</v>
      </c>
    </row>
    <row r="15" spans="1:28" s="14" customFormat="1">
      <c r="A15" s="135"/>
      <c r="B15" s="135" t="s">
        <v>2259</v>
      </c>
      <c r="C15" s="81"/>
      <c r="D15" s="170">
        <v>-4.9379999999999997</v>
      </c>
      <c r="E15" s="170">
        <v>-80.343599999999995</v>
      </c>
      <c r="F15" s="77">
        <v>717.74225000000001</v>
      </c>
      <c r="G15" s="77">
        <v>3611</v>
      </c>
      <c r="H15" s="82">
        <v>6388.5897999999997</v>
      </c>
      <c r="I15" s="76">
        <v>-5.2230999999999996</v>
      </c>
      <c r="J15" s="170">
        <v>-4.9379999999999997</v>
      </c>
      <c r="K15" s="77">
        <v>955.2</v>
      </c>
      <c r="L15" s="78">
        <v>12.402972</v>
      </c>
      <c r="M15" s="12" t="s">
        <v>2107</v>
      </c>
      <c r="N15" s="83">
        <v>377.59521000000001</v>
      </c>
      <c r="O15" s="83">
        <v>22.025433</v>
      </c>
      <c r="P15" s="77">
        <v>8.4138120000000001</v>
      </c>
      <c r="Q15" s="218">
        <v>2.891969</v>
      </c>
      <c r="R15" s="40" t="s">
        <v>416</v>
      </c>
      <c r="S15" s="40" t="s">
        <v>192</v>
      </c>
      <c r="T15" s="40" t="s">
        <v>915</v>
      </c>
      <c r="U15" s="77">
        <v>282000</v>
      </c>
      <c r="V15" s="83">
        <v>40000</v>
      </c>
      <c r="W15" s="12" t="s">
        <v>2111</v>
      </c>
      <c r="X15" s="82">
        <v>20.399999999999999</v>
      </c>
      <c r="Y15" s="82">
        <v>4.2</v>
      </c>
      <c r="Z15" s="82">
        <v>16.63</v>
      </c>
      <c r="AA15" s="82">
        <v>2.81</v>
      </c>
      <c r="AB15" s="34">
        <f t="shared" si="0"/>
        <v>-18.480392156862742</v>
      </c>
    </row>
    <row r="16" spans="1:28" s="14" customFormat="1">
      <c r="A16" s="135"/>
      <c r="B16" s="135" t="s">
        <v>2260</v>
      </c>
      <c r="C16" s="81"/>
      <c r="D16" s="170">
        <v>-5.1616999999999997</v>
      </c>
      <c r="E16" s="170">
        <v>-80.614900000000006</v>
      </c>
      <c r="F16" s="77">
        <v>629.26080000000002</v>
      </c>
      <c r="G16" s="77">
        <v>3639</v>
      </c>
      <c r="H16" s="82">
        <v>7486.71</v>
      </c>
      <c r="I16" s="76">
        <v>-5.1896000000000004</v>
      </c>
      <c r="J16" s="170">
        <v>-5.1616999999999997</v>
      </c>
      <c r="K16" s="77">
        <v>861.2</v>
      </c>
      <c r="L16" s="78">
        <v>10.821132</v>
      </c>
      <c r="M16" s="12" t="s">
        <v>2107</v>
      </c>
      <c r="N16" s="83">
        <v>338.33663999999999</v>
      </c>
      <c r="O16" s="83">
        <v>22.284918000000001</v>
      </c>
      <c r="P16" s="77">
        <v>7.945818</v>
      </c>
      <c r="Q16" s="218">
        <v>2.8257949999999998</v>
      </c>
      <c r="R16" s="40" t="s">
        <v>416</v>
      </c>
      <c r="S16" s="40" t="s">
        <v>192</v>
      </c>
      <c r="T16" s="40" t="s">
        <v>903</v>
      </c>
      <c r="U16" s="77">
        <v>191000</v>
      </c>
      <c r="V16" s="83">
        <v>14000</v>
      </c>
      <c r="W16" s="12" t="s">
        <v>2111</v>
      </c>
      <c r="X16" s="82">
        <v>28.5</v>
      </c>
      <c r="Y16" s="82">
        <v>4.4000000000000004</v>
      </c>
      <c r="Z16" s="82">
        <v>24.35</v>
      </c>
      <c r="AA16" s="82">
        <v>2.4700000000000002</v>
      </c>
      <c r="AB16" s="34">
        <f t="shared" si="0"/>
        <v>-14.561403508771924</v>
      </c>
    </row>
    <row r="17" spans="1:28" s="14" customFormat="1">
      <c r="A17" s="135"/>
      <c r="B17" s="135" t="s">
        <v>2261</v>
      </c>
      <c r="C17" s="81" t="s">
        <v>2262</v>
      </c>
      <c r="D17" s="170">
        <v>-4.9298999999999999</v>
      </c>
      <c r="E17" s="170">
        <v>-79.951700000000002</v>
      </c>
      <c r="F17" s="77">
        <v>2336.4375</v>
      </c>
      <c r="G17" s="77">
        <v>1551</v>
      </c>
      <c r="H17" s="82">
        <v>7.4354500000000003</v>
      </c>
      <c r="I17" s="76">
        <v>-4.9344999999999999</v>
      </c>
      <c r="J17" s="170">
        <v>-4.9298999999999999</v>
      </c>
      <c r="K17" s="77">
        <v>2385.6</v>
      </c>
      <c r="L17" s="78">
        <v>22.766511999999999</v>
      </c>
      <c r="M17" s="12" t="s">
        <v>2107</v>
      </c>
      <c r="N17" s="83">
        <v>843.875</v>
      </c>
      <c r="O17" s="83">
        <v>15.25</v>
      </c>
      <c r="P17" s="77">
        <v>5</v>
      </c>
      <c r="Q17" s="218">
        <v>2.916137</v>
      </c>
      <c r="R17" s="40" t="s">
        <v>416</v>
      </c>
      <c r="S17" s="40" t="s">
        <v>192</v>
      </c>
      <c r="T17" s="40" t="s">
        <v>915</v>
      </c>
      <c r="U17" s="77">
        <v>75000</v>
      </c>
      <c r="V17" s="83">
        <v>15000</v>
      </c>
      <c r="W17" s="12" t="s">
        <v>2111</v>
      </c>
      <c r="X17" s="82">
        <v>180</v>
      </c>
      <c r="Y17" s="82">
        <v>49</v>
      </c>
      <c r="Z17" s="82">
        <v>136.37</v>
      </c>
      <c r="AA17" s="82">
        <v>30.09</v>
      </c>
      <c r="AB17" s="34">
        <f t="shared" si="0"/>
        <v>-24.238888888888887</v>
      </c>
    </row>
    <row r="18" spans="1:28" s="14" customFormat="1">
      <c r="A18" s="135"/>
      <c r="B18" s="135" t="s">
        <v>2263</v>
      </c>
      <c r="C18" s="81"/>
      <c r="D18" s="170">
        <v>-4.9257</v>
      </c>
      <c r="E18" s="170">
        <v>-79.946600000000004</v>
      </c>
      <c r="F18" s="77">
        <v>2142.8566999999998</v>
      </c>
      <c r="G18" s="77">
        <v>1291</v>
      </c>
      <c r="H18" s="82">
        <v>3.5091199999999998</v>
      </c>
      <c r="I18" s="76">
        <v>-4.9222000000000001</v>
      </c>
      <c r="J18" s="170">
        <v>-4.9257</v>
      </c>
      <c r="K18" s="77">
        <v>2160.6</v>
      </c>
      <c r="L18" s="78">
        <v>20.80987</v>
      </c>
      <c r="M18" s="12" t="s">
        <v>2107</v>
      </c>
      <c r="N18" s="83">
        <v>844.66669000000002</v>
      </c>
      <c r="O18" s="83">
        <v>17</v>
      </c>
      <c r="P18" s="77">
        <v>5</v>
      </c>
      <c r="Q18" s="218">
        <v>2.916137</v>
      </c>
      <c r="R18" s="40" t="s">
        <v>416</v>
      </c>
      <c r="S18" s="40" t="s">
        <v>192</v>
      </c>
      <c r="T18" s="40" t="s">
        <v>915</v>
      </c>
      <c r="U18" s="77">
        <v>58400</v>
      </c>
      <c r="V18" s="83">
        <v>3900</v>
      </c>
      <c r="W18" s="12" t="s">
        <v>2111</v>
      </c>
      <c r="X18" s="82">
        <v>200</v>
      </c>
      <c r="Y18" s="82">
        <v>30</v>
      </c>
      <c r="Z18" s="82">
        <v>161.52000000000001</v>
      </c>
      <c r="AA18" s="82">
        <v>15.39</v>
      </c>
      <c r="AB18" s="34">
        <f t="shared" si="0"/>
        <v>-19.239999999999995</v>
      </c>
    </row>
    <row r="19" spans="1:28" s="14" customFormat="1">
      <c r="A19" s="135"/>
      <c r="B19" s="135" t="s">
        <v>2264</v>
      </c>
      <c r="C19" s="81"/>
      <c r="D19" s="170">
        <v>-4.9786999999999999</v>
      </c>
      <c r="E19" s="170">
        <v>-80.013599999999997</v>
      </c>
      <c r="F19" s="77">
        <v>1329.1287</v>
      </c>
      <c r="G19" s="77">
        <v>943</v>
      </c>
      <c r="H19" s="82">
        <v>2.6486200000000002</v>
      </c>
      <c r="I19" s="76">
        <v>-4.9863</v>
      </c>
      <c r="J19" s="170">
        <v>-4.9786999999999999</v>
      </c>
      <c r="K19" s="77">
        <v>1345.4</v>
      </c>
      <c r="L19" s="78">
        <v>23.944541999999998</v>
      </c>
      <c r="M19" s="12" t="s">
        <v>2107</v>
      </c>
      <c r="N19" s="83">
        <v>685.79998999999998</v>
      </c>
      <c r="O19" s="83">
        <v>20.200001</v>
      </c>
      <c r="P19" s="77">
        <v>9.75</v>
      </c>
      <c r="Q19" s="218">
        <v>2.8919679999999999</v>
      </c>
      <c r="R19" s="40" t="s">
        <v>416</v>
      </c>
      <c r="S19" s="40" t="s">
        <v>192</v>
      </c>
      <c r="T19" s="40" t="s">
        <v>903</v>
      </c>
      <c r="U19" s="77">
        <v>73400</v>
      </c>
      <c r="V19" s="83">
        <v>7100</v>
      </c>
      <c r="W19" s="12" t="s">
        <v>2111</v>
      </c>
      <c r="X19" s="82">
        <v>96</v>
      </c>
      <c r="Y19" s="82">
        <v>16</v>
      </c>
      <c r="Z19" s="82">
        <v>82.41</v>
      </c>
      <c r="AA19" s="82">
        <v>9.68</v>
      </c>
      <c r="AB19" s="34">
        <f t="shared" si="0"/>
        <v>-14.156250000000004</v>
      </c>
    </row>
    <row r="20" spans="1:28" s="14" customFormat="1">
      <c r="A20" s="135"/>
      <c r="B20" s="135" t="s">
        <v>2265</v>
      </c>
      <c r="C20" s="81"/>
      <c r="D20" s="170">
        <v>-4.9888000000000003</v>
      </c>
      <c r="E20" s="170">
        <v>-80.021900000000002</v>
      </c>
      <c r="F20" s="77">
        <v>1178.3458000000001</v>
      </c>
      <c r="G20" s="77">
        <v>951</v>
      </c>
      <c r="H20" s="82">
        <v>1.1326799999999999</v>
      </c>
      <c r="I20" s="76">
        <v>-4.9931999999999999</v>
      </c>
      <c r="J20" s="170">
        <v>-4.9888000000000003</v>
      </c>
      <c r="K20" s="77">
        <v>1194.7</v>
      </c>
      <c r="L20" s="78">
        <v>29.660767</v>
      </c>
      <c r="M20" s="12" t="s">
        <v>2107</v>
      </c>
      <c r="N20" s="83">
        <v>686</v>
      </c>
      <c r="O20" s="83">
        <v>20</v>
      </c>
      <c r="P20" s="77">
        <v>5</v>
      </c>
      <c r="Q20" s="218">
        <v>2.8919679999999999</v>
      </c>
      <c r="R20" s="40" t="s">
        <v>416</v>
      </c>
      <c r="S20" s="40" t="s">
        <v>192</v>
      </c>
      <c r="T20" s="40" t="s">
        <v>903</v>
      </c>
      <c r="U20" s="77">
        <v>34600</v>
      </c>
      <c r="V20" s="83">
        <v>4800</v>
      </c>
      <c r="W20" s="12" t="s">
        <v>2111</v>
      </c>
      <c r="X20" s="82">
        <v>178</v>
      </c>
      <c r="Y20" s="82">
        <v>35</v>
      </c>
      <c r="Z20" s="82">
        <v>160.25</v>
      </c>
      <c r="AA20" s="82">
        <v>24.85</v>
      </c>
      <c r="AB20" s="34">
        <f t="shared" si="0"/>
        <v>-9.9719101123595504</v>
      </c>
    </row>
    <row r="21" spans="1:28" s="14" customFormat="1">
      <c r="A21" s="135"/>
      <c r="B21" s="135" t="s">
        <v>2266</v>
      </c>
      <c r="C21" s="81"/>
      <c r="D21" s="170">
        <v>-5.0157999999999996</v>
      </c>
      <c r="E21" s="170">
        <v>-80.047799999999995</v>
      </c>
      <c r="F21" s="77">
        <v>1032.9282000000001</v>
      </c>
      <c r="G21" s="77">
        <v>1392</v>
      </c>
      <c r="H21" s="82">
        <v>10.4323</v>
      </c>
      <c r="I21" s="76">
        <v>-5.0114999999999998</v>
      </c>
      <c r="J21" s="170">
        <v>-5.0157999999999996</v>
      </c>
      <c r="K21" s="77">
        <v>1072</v>
      </c>
      <c r="L21" s="78">
        <v>23.680057999999999</v>
      </c>
      <c r="M21" s="12" t="s">
        <v>2107</v>
      </c>
      <c r="N21" s="83">
        <v>546.18182000000002</v>
      </c>
      <c r="O21" s="83">
        <v>21.181818</v>
      </c>
      <c r="P21" s="77">
        <v>7.8333339999999998</v>
      </c>
      <c r="Q21" s="218">
        <v>2.8919679999999999</v>
      </c>
      <c r="R21" s="40" t="s">
        <v>416</v>
      </c>
      <c r="S21" s="40" t="s">
        <v>192</v>
      </c>
      <c r="T21" s="40" t="s">
        <v>903</v>
      </c>
      <c r="U21" s="77">
        <v>47700</v>
      </c>
      <c r="V21" s="83">
        <v>4900</v>
      </c>
      <c r="W21" s="12" t="s">
        <v>2111</v>
      </c>
      <c r="X21" s="82">
        <v>127</v>
      </c>
      <c r="Y21" s="82">
        <v>21</v>
      </c>
      <c r="Z21" s="82">
        <v>113.13</v>
      </c>
      <c r="AA21" s="82">
        <v>13.76</v>
      </c>
      <c r="AB21" s="34">
        <f t="shared" si="0"/>
        <v>-10.921259842519689</v>
      </c>
    </row>
    <row r="22" spans="1:28" s="14" customFormat="1">
      <c r="A22" s="135"/>
      <c r="B22" s="135" t="s">
        <v>2267</v>
      </c>
      <c r="C22" s="81"/>
      <c r="D22" s="170">
        <v>-5.0427</v>
      </c>
      <c r="E22" s="170">
        <v>-80.073800000000006</v>
      </c>
      <c r="F22" s="77">
        <v>462.85271999999998</v>
      </c>
      <c r="G22" s="77">
        <v>531</v>
      </c>
      <c r="H22" s="82">
        <v>1.09853</v>
      </c>
      <c r="I22" s="76">
        <v>-5.0476000000000001</v>
      </c>
      <c r="J22" s="170">
        <v>-5.0427</v>
      </c>
      <c r="K22" s="77">
        <v>469.8</v>
      </c>
      <c r="L22" s="78">
        <v>17.822786000000001</v>
      </c>
      <c r="M22" s="12" t="s">
        <v>2107</v>
      </c>
      <c r="N22" s="83">
        <v>262</v>
      </c>
      <c r="O22" s="83">
        <v>23</v>
      </c>
      <c r="P22" s="77">
        <v>5</v>
      </c>
      <c r="Q22" s="218">
        <v>2.8919679999999999</v>
      </c>
      <c r="R22" s="40" t="s">
        <v>416</v>
      </c>
      <c r="S22" s="40" t="s">
        <v>192</v>
      </c>
      <c r="T22" s="40" t="s">
        <v>903</v>
      </c>
      <c r="U22" s="77">
        <v>62100</v>
      </c>
      <c r="V22" s="83">
        <v>4900</v>
      </c>
      <c r="W22" s="12" t="s">
        <v>2111</v>
      </c>
      <c r="X22" s="82">
        <v>69.8</v>
      </c>
      <c r="Y22" s="82">
        <v>10.6</v>
      </c>
      <c r="Z22" s="82">
        <v>65.23</v>
      </c>
      <c r="AA22" s="82">
        <v>6.61</v>
      </c>
      <c r="AB22" s="34">
        <f t="shared" si="0"/>
        <v>-6.5472779369627405</v>
      </c>
    </row>
    <row r="23" spans="1:28" s="14" customFormat="1">
      <c r="A23" s="135"/>
      <c r="B23" s="135" t="s">
        <v>2268</v>
      </c>
      <c r="C23" s="81" t="s">
        <v>2269</v>
      </c>
      <c r="D23" s="170">
        <v>-5.0364000000000004</v>
      </c>
      <c r="E23" s="170">
        <v>-79.805800000000005</v>
      </c>
      <c r="F23" s="77">
        <v>2699.4225999999999</v>
      </c>
      <c r="G23" s="77">
        <v>1001</v>
      </c>
      <c r="H23" s="82">
        <v>3.46604</v>
      </c>
      <c r="I23" s="76">
        <v>-5.0194000000000001</v>
      </c>
      <c r="J23" s="170">
        <v>-5.0364000000000004</v>
      </c>
      <c r="K23" s="77">
        <v>2713.8</v>
      </c>
      <c r="L23" s="78">
        <v>21.495173999999999</v>
      </c>
      <c r="M23" s="12" t="s">
        <v>2107</v>
      </c>
      <c r="N23" s="83">
        <v>843.25</v>
      </c>
      <c r="O23" s="83">
        <v>14</v>
      </c>
      <c r="P23" s="77">
        <v>25.799999</v>
      </c>
      <c r="Q23" s="218">
        <v>2.7596219999999998</v>
      </c>
      <c r="R23" s="40" t="s">
        <v>416</v>
      </c>
      <c r="S23" s="40" t="s">
        <v>192</v>
      </c>
      <c r="T23" s="40" t="s">
        <v>915</v>
      </c>
      <c r="U23" s="77">
        <v>255000</v>
      </c>
      <c r="V23" s="83">
        <v>18000</v>
      </c>
      <c r="W23" s="12" t="s">
        <v>2111</v>
      </c>
      <c r="X23" s="82">
        <v>62</v>
      </c>
      <c r="Y23" s="82">
        <v>9.6</v>
      </c>
      <c r="Z23" s="82">
        <v>47.01</v>
      </c>
      <c r="AA23" s="82">
        <v>4.8</v>
      </c>
      <c r="AB23" s="34">
        <f t="shared" si="0"/>
        <v>-24.177419354838715</v>
      </c>
    </row>
    <row r="24" spans="1:28" s="14" customFormat="1">
      <c r="A24" s="135"/>
      <c r="B24" s="135" t="s">
        <v>2270</v>
      </c>
      <c r="C24" s="81"/>
      <c r="D24" s="170">
        <v>-5.0347</v>
      </c>
      <c r="E24" s="170">
        <v>-79.825000000000003</v>
      </c>
      <c r="F24" s="77">
        <v>2127.5</v>
      </c>
      <c r="G24" s="77">
        <v>380</v>
      </c>
      <c r="H24" s="82">
        <v>0.23844499999999999</v>
      </c>
      <c r="I24" s="76">
        <v>-5.0328999999999997</v>
      </c>
      <c r="J24" s="170">
        <v>-5.0347</v>
      </c>
      <c r="K24" s="77">
        <v>2130.1</v>
      </c>
      <c r="L24" s="78">
        <v>20.277121999999999</v>
      </c>
      <c r="M24" s="12" t="s">
        <v>2107</v>
      </c>
      <c r="N24" s="83">
        <v>750.5</v>
      </c>
      <c r="O24" s="83">
        <v>17</v>
      </c>
      <c r="P24" s="77">
        <v>21</v>
      </c>
      <c r="Q24" s="218">
        <v>2.7596219999999998</v>
      </c>
      <c r="R24" s="40" t="s">
        <v>416</v>
      </c>
      <c r="S24" s="40" t="s">
        <v>192</v>
      </c>
      <c r="T24" s="40" t="s">
        <v>915</v>
      </c>
      <c r="U24" s="77">
        <v>58000</v>
      </c>
      <c r="V24" s="83">
        <v>12000</v>
      </c>
      <c r="W24" s="12" t="s">
        <v>2111</v>
      </c>
      <c r="X24" s="82">
        <v>208</v>
      </c>
      <c r="Y24" s="82">
        <v>59</v>
      </c>
      <c r="Z24" s="82">
        <v>160.19999999999999</v>
      </c>
      <c r="AA24" s="82">
        <v>36.47</v>
      </c>
      <c r="AB24" s="34">
        <f t="shared" si="0"/>
        <v>-22.980769230769234</v>
      </c>
    </row>
    <row r="25" spans="1:28" s="14" customFormat="1">
      <c r="A25" s="135"/>
      <c r="B25" s="135" t="s">
        <v>2271</v>
      </c>
      <c r="C25" s="81"/>
      <c r="D25" s="170">
        <v>-5.0599999999999996</v>
      </c>
      <c r="E25" s="170">
        <v>-79.876099999999994</v>
      </c>
      <c r="F25" s="77">
        <v>2122.2667999999999</v>
      </c>
      <c r="G25" s="77">
        <v>2157</v>
      </c>
      <c r="H25" s="82">
        <v>43.926498000000002</v>
      </c>
      <c r="I25" s="76">
        <v>-5.0086000000000004</v>
      </c>
      <c r="J25" s="170">
        <v>-5.0599999999999996</v>
      </c>
      <c r="K25" s="77">
        <v>2186.9</v>
      </c>
      <c r="L25" s="78">
        <v>19.272556000000002</v>
      </c>
      <c r="M25" s="12" t="s">
        <v>2107</v>
      </c>
      <c r="N25" s="83">
        <v>800.96154999999999</v>
      </c>
      <c r="O25" s="83">
        <v>16.5</v>
      </c>
      <c r="P25" s="77">
        <v>14.754716999999999</v>
      </c>
      <c r="Q25" s="218">
        <v>2.7596219999999998</v>
      </c>
      <c r="R25" s="40" t="s">
        <v>416</v>
      </c>
      <c r="S25" s="40" t="s">
        <v>192</v>
      </c>
      <c r="T25" s="40" t="s">
        <v>903</v>
      </c>
      <c r="U25" s="77">
        <v>81800</v>
      </c>
      <c r="V25" s="83">
        <v>6200</v>
      </c>
      <c r="W25" s="12" t="s">
        <v>2111</v>
      </c>
      <c r="X25" s="82">
        <v>148</v>
      </c>
      <c r="Y25" s="82">
        <v>23</v>
      </c>
      <c r="Z25" s="82">
        <v>117.04</v>
      </c>
      <c r="AA25" s="82">
        <v>12.01</v>
      </c>
      <c r="AB25" s="34">
        <f t="shared" si="0"/>
        <v>-20.918918918918912</v>
      </c>
    </row>
    <row r="26" spans="1:28" s="14" customFormat="1">
      <c r="A26" s="135"/>
      <c r="B26" s="135" t="s">
        <v>2272</v>
      </c>
      <c r="C26" s="81"/>
      <c r="D26" s="170">
        <v>-5.1036999999999999</v>
      </c>
      <c r="E26" s="170">
        <v>-79.876000000000005</v>
      </c>
      <c r="F26" s="77">
        <v>1479.5826</v>
      </c>
      <c r="G26" s="77">
        <v>1201</v>
      </c>
      <c r="H26" s="82">
        <v>7.3655299999999997</v>
      </c>
      <c r="I26" s="76">
        <v>-5.0972</v>
      </c>
      <c r="J26" s="170">
        <v>-5.1036999999999999</v>
      </c>
      <c r="K26" s="77">
        <v>1501.6</v>
      </c>
      <c r="L26" s="78">
        <v>22.235673999999999</v>
      </c>
      <c r="M26" s="12" t="s">
        <v>2107</v>
      </c>
      <c r="N26" s="83">
        <v>729.625</v>
      </c>
      <c r="O26" s="83">
        <v>19.625</v>
      </c>
      <c r="P26" s="77">
        <v>7.25</v>
      </c>
      <c r="Q26" s="218">
        <v>2.7596219999999998</v>
      </c>
      <c r="R26" s="40" t="s">
        <v>416</v>
      </c>
      <c r="S26" s="40" t="s">
        <v>192</v>
      </c>
      <c r="T26" s="40" t="s">
        <v>915</v>
      </c>
      <c r="U26" s="77">
        <v>198000</v>
      </c>
      <c r="V26" s="83">
        <v>13000</v>
      </c>
      <c r="W26" s="12" t="s">
        <v>2111</v>
      </c>
      <c r="X26" s="82">
        <v>40.4</v>
      </c>
      <c r="Y26" s="82">
        <v>6.1</v>
      </c>
      <c r="Z26" s="82">
        <v>32.31</v>
      </c>
      <c r="AA26" s="82">
        <v>3.09</v>
      </c>
      <c r="AB26" s="34">
        <f t="shared" si="0"/>
        <v>-20.024752475247517</v>
      </c>
    </row>
    <row r="27" spans="1:28" s="14" customFormat="1">
      <c r="A27" s="135"/>
      <c r="B27" s="135" t="s">
        <v>2273</v>
      </c>
      <c r="C27" s="81"/>
      <c r="D27" s="170">
        <v>-5.1162999999999998</v>
      </c>
      <c r="E27" s="170">
        <v>-79.893600000000006</v>
      </c>
      <c r="F27" s="77">
        <v>1113.694</v>
      </c>
      <c r="G27" s="77">
        <v>1070</v>
      </c>
      <c r="H27" s="82">
        <v>3.4229500000000002</v>
      </c>
      <c r="I27" s="76">
        <v>-5.1184000000000003</v>
      </c>
      <c r="J27" s="170">
        <v>-5.1162999999999998</v>
      </c>
      <c r="K27" s="77">
        <v>1137.0999999999999</v>
      </c>
      <c r="L27" s="78">
        <v>29.944374</v>
      </c>
      <c r="M27" s="12" t="s">
        <v>2107</v>
      </c>
      <c r="N27" s="83">
        <v>645.59997999999996</v>
      </c>
      <c r="O27" s="83">
        <v>20.799999</v>
      </c>
      <c r="P27" s="77">
        <v>12.5</v>
      </c>
      <c r="Q27" s="218">
        <v>2.8919679999999999</v>
      </c>
      <c r="R27" s="40" t="s">
        <v>416</v>
      </c>
      <c r="S27" s="40" t="s">
        <v>192</v>
      </c>
      <c r="T27" s="40" t="s">
        <v>915</v>
      </c>
      <c r="U27" s="77">
        <v>219000</v>
      </c>
      <c r="V27" s="83">
        <v>12000</v>
      </c>
      <c r="W27" s="12" t="s">
        <v>2111</v>
      </c>
      <c r="X27" s="82">
        <v>25.7</v>
      </c>
      <c r="Y27" s="82">
        <v>3.7</v>
      </c>
      <c r="Z27" s="82">
        <v>21.69</v>
      </c>
      <c r="AA27" s="82">
        <v>1.9</v>
      </c>
      <c r="AB27" s="34">
        <f t="shared" si="0"/>
        <v>-15.603112840466919</v>
      </c>
    </row>
    <row r="28" spans="1:28" s="14" customFormat="1">
      <c r="A28" s="135"/>
      <c r="B28" s="135" t="s">
        <v>2274</v>
      </c>
      <c r="C28" s="81" t="s">
        <v>2275</v>
      </c>
      <c r="D28" s="170">
        <v>-5.9992000000000001</v>
      </c>
      <c r="E28" s="170">
        <v>-80.568200000000004</v>
      </c>
      <c r="F28" s="77">
        <v>14.736457</v>
      </c>
      <c r="G28" s="77">
        <v>30</v>
      </c>
      <c r="H28" s="82">
        <v>43.004002</v>
      </c>
      <c r="I28" s="76">
        <v>-6.0216000000000003</v>
      </c>
      <c r="J28" s="170">
        <v>-5.9992000000000001</v>
      </c>
      <c r="K28" s="77">
        <v>14</v>
      </c>
      <c r="L28" s="78">
        <v>0.794852</v>
      </c>
      <c r="M28" s="12" t="s">
        <v>2107</v>
      </c>
      <c r="N28" s="83">
        <v>35.020000000000003</v>
      </c>
      <c r="O28" s="83">
        <v>23</v>
      </c>
      <c r="P28" s="77">
        <v>9.8039000000000001E-2</v>
      </c>
      <c r="Q28" s="218">
        <v>3.5516220000000001</v>
      </c>
      <c r="R28" s="40" t="s">
        <v>416</v>
      </c>
      <c r="S28" s="40" t="s">
        <v>192</v>
      </c>
      <c r="T28" s="40" t="s">
        <v>915</v>
      </c>
      <c r="U28" s="77">
        <v>373000</v>
      </c>
      <c r="V28" s="83">
        <v>23000</v>
      </c>
      <c r="W28" s="12" t="s">
        <v>2111</v>
      </c>
      <c r="X28" s="82">
        <v>8.56</v>
      </c>
      <c r="Y28" s="82">
        <v>1.32</v>
      </c>
      <c r="Z28" s="82">
        <v>7.04</v>
      </c>
      <c r="AA28" s="82">
        <v>0.72</v>
      </c>
      <c r="AB28" s="34">
        <f t="shared" si="0"/>
        <v>-17.757009345794398</v>
      </c>
    </row>
    <row r="29" spans="1:28" s="14" customFormat="1">
      <c r="A29" s="135" t="s">
        <v>2112</v>
      </c>
      <c r="B29" s="135" t="s">
        <v>2303</v>
      </c>
      <c r="C29" s="81" t="s">
        <v>2113</v>
      </c>
      <c r="D29" s="170">
        <v>47.653570000000002</v>
      </c>
      <c r="E29" s="170">
        <v>-124.24006</v>
      </c>
      <c r="F29" s="77">
        <v>239.26906</v>
      </c>
      <c r="G29" s="77">
        <v>376</v>
      </c>
      <c r="H29" s="82">
        <v>13.606299999999999</v>
      </c>
      <c r="I29" s="76">
        <v>47.686399999999999</v>
      </c>
      <c r="J29" s="170">
        <v>47.653570000000002</v>
      </c>
      <c r="K29" s="77">
        <v>241.1</v>
      </c>
      <c r="L29" s="78">
        <v>18.107711999999999</v>
      </c>
      <c r="M29" s="12" t="s">
        <v>200</v>
      </c>
      <c r="N29" s="83">
        <v>3264.9167000000002</v>
      </c>
      <c r="O29" s="83">
        <v>8.4166670000000003</v>
      </c>
      <c r="P29" s="77">
        <v>76</v>
      </c>
      <c r="Q29" s="218">
        <v>1.7014910000000001</v>
      </c>
      <c r="R29" s="40" t="s">
        <v>166</v>
      </c>
      <c r="S29" s="40" t="s">
        <v>322</v>
      </c>
      <c r="T29" s="40" t="s">
        <v>168</v>
      </c>
      <c r="U29" s="77">
        <v>27450</v>
      </c>
      <c r="V29" s="83">
        <v>745</v>
      </c>
      <c r="W29" s="41" t="s">
        <v>131</v>
      </c>
      <c r="X29" s="82">
        <v>210</v>
      </c>
      <c r="Y29" s="82">
        <v>30</v>
      </c>
      <c r="Z29" s="82">
        <v>229.89</v>
      </c>
      <c r="AA29" s="82">
        <v>15.64</v>
      </c>
      <c r="AB29" s="34">
        <f t="shared" ref="AB29:AB31" si="1">((Z29-X29)/X29)*100</f>
        <v>9.4714285714285662</v>
      </c>
    </row>
    <row r="30" spans="1:28" s="14" customFormat="1">
      <c r="A30" s="135"/>
      <c r="B30" s="135" t="s">
        <v>2304</v>
      </c>
      <c r="C30" s="81"/>
      <c r="D30" s="170">
        <v>47.738689999999998</v>
      </c>
      <c r="E30" s="170">
        <v>-124.04432</v>
      </c>
      <c r="F30" s="77">
        <v>635.62482</v>
      </c>
      <c r="G30" s="77">
        <v>501</v>
      </c>
      <c r="H30" s="82">
        <v>1.7267600000000001</v>
      </c>
      <c r="I30" s="76">
        <v>47.743400000000001</v>
      </c>
      <c r="J30" s="170">
        <v>47.738689999999998</v>
      </c>
      <c r="K30" s="77">
        <v>571.29999999999995</v>
      </c>
      <c r="L30" s="78">
        <v>25.788931000000002</v>
      </c>
      <c r="M30" s="12" t="s">
        <v>200</v>
      </c>
      <c r="N30" s="83">
        <v>3027.6667000000002</v>
      </c>
      <c r="O30" s="83">
        <v>6.6666670000000003</v>
      </c>
      <c r="P30" s="77">
        <v>80</v>
      </c>
      <c r="Q30" s="218">
        <v>1.7014910000000001</v>
      </c>
      <c r="R30" s="40" t="s">
        <v>166</v>
      </c>
      <c r="S30" s="40" t="s">
        <v>322</v>
      </c>
      <c r="T30" s="40" t="s">
        <v>168</v>
      </c>
      <c r="U30" s="77">
        <v>29770</v>
      </c>
      <c r="V30" s="83">
        <v>880</v>
      </c>
      <c r="W30" s="41" t="s">
        <v>131</v>
      </c>
      <c r="X30" s="82">
        <v>270</v>
      </c>
      <c r="Y30" s="82">
        <v>40</v>
      </c>
      <c r="Z30" s="82">
        <v>263.74</v>
      </c>
      <c r="AA30" s="82">
        <v>18.829999999999998</v>
      </c>
      <c r="AB30" s="34">
        <f t="shared" si="1"/>
        <v>-2.3185185185185153</v>
      </c>
    </row>
    <row r="31" spans="1:28" s="14" customFormat="1">
      <c r="A31" s="135"/>
      <c r="B31" s="135" t="s">
        <v>2305</v>
      </c>
      <c r="C31" s="81"/>
      <c r="D31" s="170">
        <v>47.728529999999999</v>
      </c>
      <c r="E31" s="170">
        <v>-124.03657</v>
      </c>
      <c r="F31" s="77">
        <v>563.15967000000001</v>
      </c>
      <c r="G31" s="77">
        <v>606</v>
      </c>
      <c r="H31" s="82">
        <v>4.2225599999999996</v>
      </c>
      <c r="I31" s="76">
        <v>47.746299999999998</v>
      </c>
      <c r="J31" s="170">
        <v>47.728529999999999</v>
      </c>
      <c r="K31" s="77">
        <v>641.1</v>
      </c>
      <c r="L31" s="78">
        <v>24.370125000000002</v>
      </c>
      <c r="M31" s="12" t="s">
        <v>200</v>
      </c>
      <c r="N31" s="83">
        <v>3060.2222000000002</v>
      </c>
      <c r="O31" s="83">
        <v>7.1111110000000002</v>
      </c>
      <c r="P31" s="77">
        <v>78.857140000000001</v>
      </c>
      <c r="Q31" s="218">
        <v>1.7014910000000001</v>
      </c>
      <c r="R31" s="40" t="s">
        <v>166</v>
      </c>
      <c r="S31" s="40" t="s">
        <v>322</v>
      </c>
      <c r="T31" s="40" t="s">
        <v>168</v>
      </c>
      <c r="U31" s="77">
        <v>22310</v>
      </c>
      <c r="V31" s="83">
        <v>1162</v>
      </c>
      <c r="W31" s="41" t="s">
        <v>131</v>
      </c>
      <c r="X31" s="82">
        <v>340</v>
      </c>
      <c r="Y31" s="82">
        <v>70</v>
      </c>
      <c r="Z31" s="82">
        <v>370.14</v>
      </c>
      <c r="AA31" s="82">
        <v>30.97</v>
      </c>
      <c r="AB31" s="34">
        <f t="shared" si="1"/>
        <v>8.8647058823529363</v>
      </c>
    </row>
    <row r="32" spans="1:28">
      <c r="A32" s="60" t="s">
        <v>9</v>
      </c>
      <c r="B32" s="134" t="s">
        <v>902</v>
      </c>
      <c r="C32" s="40" t="s">
        <v>732</v>
      </c>
      <c r="D32" s="32">
        <v>-23.317910000000001</v>
      </c>
      <c r="E32" s="32">
        <v>16.449449999999999</v>
      </c>
      <c r="F32" s="34">
        <v>1828.4146000000001</v>
      </c>
      <c r="G32" s="34">
        <v>170</v>
      </c>
      <c r="H32" s="42">
        <v>65.634499000000005</v>
      </c>
      <c r="I32" s="32">
        <v>-23.257000000000001</v>
      </c>
      <c r="J32" s="32">
        <v>16.475999999999999</v>
      </c>
      <c r="K32" s="34">
        <v>1829</v>
      </c>
      <c r="L32" s="36">
        <v>2.4435449999999999</v>
      </c>
      <c r="M32" s="40" t="s">
        <v>164</v>
      </c>
      <c r="N32" s="34">
        <v>250.04</v>
      </c>
      <c r="O32" s="34">
        <v>16</v>
      </c>
      <c r="P32" s="34">
        <v>6</v>
      </c>
      <c r="Q32" s="56">
        <v>0.31059999999999999</v>
      </c>
      <c r="R32" s="40" t="s">
        <v>166</v>
      </c>
      <c r="S32" s="40" t="s">
        <v>192</v>
      </c>
      <c r="T32" s="40" t="s">
        <v>903</v>
      </c>
      <c r="U32" s="34">
        <v>1840000</v>
      </c>
      <c r="V32" s="34">
        <v>50000</v>
      </c>
      <c r="W32" s="41" t="s">
        <v>131</v>
      </c>
      <c r="X32" s="42">
        <v>5.3</v>
      </c>
      <c r="Y32" s="42"/>
      <c r="Z32" s="42">
        <v>4.4800000000000004</v>
      </c>
      <c r="AA32" s="42">
        <v>0.4</v>
      </c>
      <c r="AB32" s="34">
        <v>-15.471698113207536</v>
      </c>
    </row>
    <row r="33" spans="1:28">
      <c r="A33" s="60"/>
      <c r="B33" s="134" t="s">
        <v>904</v>
      </c>
      <c r="C33" s="40" t="s">
        <v>905</v>
      </c>
      <c r="D33" s="32">
        <v>-23.247540000000001</v>
      </c>
      <c r="E33" s="32">
        <v>16.300129999999999</v>
      </c>
      <c r="F33" s="34">
        <v>1669.0890999999999</v>
      </c>
      <c r="G33" s="34">
        <v>474</v>
      </c>
      <c r="H33" s="42">
        <v>14.513999999999999</v>
      </c>
      <c r="I33" s="32">
        <v>-23.274999999999999</v>
      </c>
      <c r="J33" s="32">
        <v>16.312000000000001</v>
      </c>
      <c r="K33" s="34">
        <v>1672</v>
      </c>
      <c r="L33" s="36">
        <v>11.970655000000001</v>
      </c>
      <c r="M33" s="40" t="s">
        <v>164</v>
      </c>
      <c r="N33" s="34">
        <v>233.26300000000001</v>
      </c>
      <c r="O33" s="34">
        <v>16.32</v>
      </c>
      <c r="P33" s="34">
        <v>5</v>
      </c>
      <c r="Q33" s="56">
        <v>0.31059999999999999</v>
      </c>
      <c r="R33" s="40" t="s">
        <v>166</v>
      </c>
      <c r="S33" s="40" t="s">
        <v>192</v>
      </c>
      <c r="T33" s="40" t="s">
        <v>903</v>
      </c>
      <c r="U33" s="34">
        <v>570000</v>
      </c>
      <c r="V33" s="34">
        <v>20000</v>
      </c>
      <c r="W33" s="41" t="s">
        <v>131</v>
      </c>
      <c r="X33" s="42">
        <v>16.100000000000001</v>
      </c>
      <c r="Y33" s="42"/>
      <c r="Z33" s="42">
        <v>14.62</v>
      </c>
      <c r="AA33" s="42">
        <v>1.22</v>
      </c>
      <c r="AB33" s="34">
        <v>-9.1925465838509446</v>
      </c>
    </row>
    <row r="34" spans="1:28" s="124" customFormat="1">
      <c r="A34" s="60"/>
      <c r="B34" s="136" t="s">
        <v>906</v>
      </c>
      <c r="C34" s="35" t="s">
        <v>907</v>
      </c>
      <c r="D34" s="139">
        <v>-23.303249999999998</v>
      </c>
      <c r="E34" s="139">
        <v>15.773440000000001</v>
      </c>
      <c r="F34" s="62">
        <v>1393.2706000000001</v>
      </c>
      <c r="G34" s="62">
        <v>1600</v>
      </c>
      <c r="H34" s="66">
        <v>6556.9198999999999</v>
      </c>
      <c r="I34" s="139">
        <v>-22.978000000000002</v>
      </c>
      <c r="J34" s="139">
        <v>16.242999999999999</v>
      </c>
      <c r="K34" s="62">
        <v>1424</v>
      </c>
      <c r="L34" s="140">
        <v>8.073385</v>
      </c>
      <c r="M34" s="35" t="s">
        <v>191</v>
      </c>
      <c r="N34" s="62">
        <v>56.86</v>
      </c>
      <c r="O34" s="62">
        <v>18.43</v>
      </c>
      <c r="P34" s="62">
        <v>4.6082460000000003</v>
      </c>
      <c r="Q34" s="141">
        <v>0.31059999999999999</v>
      </c>
      <c r="R34" s="40" t="s">
        <v>166</v>
      </c>
      <c r="S34" s="40" t="s">
        <v>192</v>
      </c>
      <c r="T34" s="40" t="s">
        <v>903</v>
      </c>
      <c r="U34" s="62">
        <v>830000</v>
      </c>
      <c r="V34" s="62">
        <v>20000</v>
      </c>
      <c r="W34" s="41" t="s">
        <v>131</v>
      </c>
      <c r="X34" s="66">
        <v>9</v>
      </c>
      <c r="Y34" s="66"/>
      <c r="Z34" s="66">
        <v>8.25</v>
      </c>
      <c r="AA34" s="66">
        <v>0.67</v>
      </c>
      <c r="AB34" s="34">
        <v>-8.3333333333333321</v>
      </c>
    </row>
    <row r="35" spans="1:28">
      <c r="A35" s="60"/>
      <c r="B35" s="134" t="s">
        <v>908</v>
      </c>
      <c r="C35" s="40" t="s">
        <v>741</v>
      </c>
      <c r="D35" s="32">
        <v>-21.795539999999999</v>
      </c>
      <c r="E35" s="32">
        <v>15.63813</v>
      </c>
      <c r="F35" s="34">
        <v>1109.2829999999999</v>
      </c>
      <c r="G35" s="34">
        <v>105</v>
      </c>
      <c r="H35" s="42">
        <v>0.42411700000000002</v>
      </c>
      <c r="I35" s="139">
        <v>-21.7971</v>
      </c>
      <c r="J35" s="139">
        <v>15.641</v>
      </c>
      <c r="K35" s="62">
        <v>1107</v>
      </c>
      <c r="L35" s="36">
        <v>7.4588380000000001</v>
      </c>
      <c r="M35" s="40" t="s">
        <v>2107</v>
      </c>
      <c r="N35" s="34">
        <v>194</v>
      </c>
      <c r="O35" s="34">
        <v>21</v>
      </c>
      <c r="P35" s="34">
        <v>5</v>
      </c>
      <c r="Q35" s="56">
        <v>0.31059999999999999</v>
      </c>
      <c r="R35" s="40" t="s">
        <v>166</v>
      </c>
      <c r="S35" s="40" t="s">
        <v>192</v>
      </c>
      <c r="T35" s="40" t="s">
        <v>903</v>
      </c>
      <c r="U35" s="34">
        <v>720000</v>
      </c>
      <c r="V35" s="34">
        <v>20000</v>
      </c>
      <c r="W35" s="41" t="s">
        <v>131</v>
      </c>
      <c r="X35" s="42">
        <v>8.3000000000000007</v>
      </c>
      <c r="Y35" s="42"/>
      <c r="Z35" s="42">
        <v>7.68</v>
      </c>
      <c r="AA35" s="42">
        <v>0.63</v>
      </c>
      <c r="AB35" s="34">
        <v>-7.4698795180723003</v>
      </c>
    </row>
    <row r="36" spans="1:28">
      <c r="A36" s="60"/>
      <c r="B36" s="134" t="s">
        <v>909</v>
      </c>
      <c r="C36" s="40" t="s">
        <v>910</v>
      </c>
      <c r="D36" s="32">
        <v>-21.915009999999999</v>
      </c>
      <c r="E36" s="32">
        <v>15.57146</v>
      </c>
      <c r="F36" s="34">
        <v>1320.2831000000001</v>
      </c>
      <c r="G36" s="34">
        <v>1334</v>
      </c>
      <c r="H36" s="42">
        <v>4793.6298999999999</v>
      </c>
      <c r="I36" s="32">
        <v>-21.699000000000002</v>
      </c>
      <c r="J36" s="32">
        <v>16.117000000000001</v>
      </c>
      <c r="K36" s="34">
        <v>1329</v>
      </c>
      <c r="L36" s="36">
        <v>2.433837</v>
      </c>
      <c r="M36" s="40" t="s">
        <v>2107</v>
      </c>
      <c r="N36" s="34">
        <v>306.60000000000002</v>
      </c>
      <c r="O36" s="34">
        <v>19.63</v>
      </c>
      <c r="P36" s="34">
        <v>5.6458089999999999</v>
      </c>
      <c r="Q36" s="56">
        <v>0.31059999999999999</v>
      </c>
      <c r="R36" s="40" t="s">
        <v>166</v>
      </c>
      <c r="S36" s="40" t="s">
        <v>192</v>
      </c>
      <c r="T36" s="40" t="s">
        <v>903</v>
      </c>
      <c r="U36" s="34">
        <v>950000</v>
      </c>
      <c r="V36" s="34">
        <v>30000</v>
      </c>
      <c r="W36" s="41" t="s">
        <v>131</v>
      </c>
      <c r="X36" s="42">
        <v>7.3</v>
      </c>
      <c r="Y36" s="42"/>
      <c r="Z36" s="42">
        <v>6.51</v>
      </c>
      <c r="AA36" s="42">
        <v>0.56000000000000005</v>
      </c>
      <c r="AB36" s="34">
        <v>-10.82191780821918</v>
      </c>
    </row>
    <row r="37" spans="1:28">
      <c r="A37" s="60"/>
      <c r="B37" s="134" t="s">
        <v>911</v>
      </c>
      <c r="C37" s="40" t="s">
        <v>912</v>
      </c>
      <c r="D37" s="32">
        <v>-22.085719999999998</v>
      </c>
      <c r="E37" s="32">
        <v>14.268549999999999</v>
      </c>
      <c r="F37" s="34">
        <v>1147.0482</v>
      </c>
      <c r="G37" s="34">
        <v>2286</v>
      </c>
      <c r="H37" s="42">
        <v>11490</v>
      </c>
      <c r="I37" s="32">
        <v>-21.434999999999999</v>
      </c>
      <c r="J37" s="32">
        <v>15.555</v>
      </c>
      <c r="K37" s="34">
        <v>1177</v>
      </c>
      <c r="L37" s="36">
        <v>2.6671930000000001</v>
      </c>
      <c r="M37" s="40" t="s">
        <v>2107</v>
      </c>
      <c r="N37" s="34">
        <v>240.37</v>
      </c>
      <c r="O37" s="34">
        <v>19.55</v>
      </c>
      <c r="P37" s="34">
        <v>3.3133279999999998</v>
      </c>
      <c r="Q37" s="56">
        <v>0.31059999999999999</v>
      </c>
      <c r="R37" s="40" t="s">
        <v>166</v>
      </c>
      <c r="S37" s="40" t="s">
        <v>192</v>
      </c>
      <c r="T37" s="40" t="s">
        <v>903</v>
      </c>
      <c r="U37" s="34">
        <v>2950000</v>
      </c>
      <c r="V37" s="34">
        <v>80000</v>
      </c>
      <c r="W37" s="41" t="s">
        <v>131</v>
      </c>
      <c r="X37" s="42">
        <v>2.6</v>
      </c>
      <c r="Y37" s="42"/>
      <c r="Z37" s="42">
        <v>1.51</v>
      </c>
      <c r="AA37" s="42">
        <v>0.16</v>
      </c>
      <c r="AB37" s="34">
        <v>-41.923076923076927</v>
      </c>
    </row>
    <row r="38" spans="1:28">
      <c r="A38" s="60"/>
      <c r="B38" s="134" t="s">
        <v>913</v>
      </c>
      <c r="C38" s="40" t="s">
        <v>914</v>
      </c>
      <c r="D38" s="32">
        <v>-21.1663</v>
      </c>
      <c r="E38" s="32">
        <v>13.66738</v>
      </c>
      <c r="F38" s="34">
        <v>1113.6965</v>
      </c>
      <c r="G38" s="34">
        <v>2541</v>
      </c>
      <c r="H38" s="42">
        <v>29337.699000000001</v>
      </c>
      <c r="I38" s="32">
        <v>-20.603000000000002</v>
      </c>
      <c r="J38" s="32">
        <v>15.65</v>
      </c>
      <c r="K38" s="34">
        <v>1155</v>
      </c>
      <c r="L38" s="36">
        <v>2.9801669999999998</v>
      </c>
      <c r="M38" s="40" t="s">
        <v>2107</v>
      </c>
      <c r="N38" s="34">
        <v>300.29000000000002</v>
      </c>
      <c r="O38" s="34">
        <v>20.49</v>
      </c>
      <c r="P38" s="34">
        <v>7.7398930000000004</v>
      </c>
      <c r="Q38" s="56">
        <v>0.31059999999999999</v>
      </c>
      <c r="R38" s="40" t="s">
        <v>166</v>
      </c>
      <c r="S38" s="40" t="s">
        <v>192</v>
      </c>
      <c r="T38" s="40" t="s">
        <v>915</v>
      </c>
      <c r="U38" s="34">
        <v>810000</v>
      </c>
      <c r="V38" s="34">
        <v>30000</v>
      </c>
      <c r="W38" s="41" t="s">
        <v>131</v>
      </c>
      <c r="X38" s="42">
        <v>6.8</v>
      </c>
      <c r="Y38" s="42"/>
      <c r="Z38" s="42">
        <v>6.79</v>
      </c>
      <c r="AA38" s="42">
        <v>0.6</v>
      </c>
      <c r="AB38" s="34">
        <v>-0.14705882352940863</v>
      </c>
    </row>
    <row r="39" spans="1:28">
      <c r="A39" s="60" t="s">
        <v>56</v>
      </c>
      <c r="B39" s="134" t="s">
        <v>916</v>
      </c>
      <c r="C39" s="40" t="s">
        <v>67</v>
      </c>
      <c r="D39" s="32">
        <v>-31.37416</v>
      </c>
      <c r="E39" s="32">
        <v>138.55251000000001</v>
      </c>
      <c r="F39" s="34">
        <v>689.65430000000003</v>
      </c>
      <c r="G39" s="34">
        <v>183</v>
      </c>
      <c r="H39" s="42">
        <v>0.59209699999999998</v>
      </c>
      <c r="I39" s="32">
        <v>-31.577999999999999</v>
      </c>
      <c r="J39" s="32">
        <v>138.548</v>
      </c>
      <c r="K39" s="34">
        <v>689</v>
      </c>
      <c r="L39" s="36">
        <v>12.730251000000001</v>
      </c>
      <c r="M39" s="40" t="s">
        <v>191</v>
      </c>
      <c r="N39" s="34">
        <v>442</v>
      </c>
      <c r="O39" s="34">
        <v>15</v>
      </c>
      <c r="P39" s="34">
        <v>42</v>
      </c>
      <c r="Q39" s="56">
        <v>1.1951270000000001</v>
      </c>
      <c r="R39" s="40" t="s">
        <v>166</v>
      </c>
      <c r="S39" s="40" t="s">
        <v>192</v>
      </c>
      <c r="T39" s="40" t="s">
        <v>210</v>
      </c>
      <c r="U39" s="34">
        <v>1228665.3494123069</v>
      </c>
      <c r="V39" s="34">
        <v>40476.79875604804</v>
      </c>
      <c r="W39" s="41" t="s">
        <v>131</v>
      </c>
      <c r="X39" s="42">
        <v>4.5</v>
      </c>
      <c r="Y39" s="42">
        <v>1</v>
      </c>
      <c r="Z39" s="42">
        <v>3.81</v>
      </c>
      <c r="AA39" s="42">
        <v>0.35</v>
      </c>
      <c r="AB39" s="34">
        <v>-15.333333333333332</v>
      </c>
    </row>
    <row r="40" spans="1:28">
      <c r="A40" s="60"/>
      <c r="B40" s="134" t="s">
        <v>917</v>
      </c>
      <c r="C40" s="40"/>
      <c r="D40" s="32">
        <v>-31.556740000000001</v>
      </c>
      <c r="E40" s="32">
        <v>138.57571999999999</v>
      </c>
      <c r="F40" s="34">
        <v>700.62854000000004</v>
      </c>
      <c r="G40" s="34">
        <v>441</v>
      </c>
      <c r="H40" s="42">
        <v>8.6022800000000004</v>
      </c>
      <c r="I40" s="32">
        <v>-31.547999999999998</v>
      </c>
      <c r="J40" s="32">
        <v>138.542</v>
      </c>
      <c r="K40" s="34">
        <v>700</v>
      </c>
      <c r="L40" s="36">
        <v>8.1508240000000001</v>
      </c>
      <c r="M40" s="40" t="s">
        <v>191</v>
      </c>
      <c r="N40" s="34">
        <v>432.70999</v>
      </c>
      <c r="O40" s="34">
        <v>15.5806</v>
      </c>
      <c r="P40" s="34">
        <v>44.727271999999999</v>
      </c>
      <c r="Q40" s="56">
        <v>1.1951270000000001</v>
      </c>
      <c r="R40" s="40" t="s">
        <v>166</v>
      </c>
      <c r="S40" s="40" t="s">
        <v>192</v>
      </c>
      <c r="T40" s="40" t="s">
        <v>210</v>
      </c>
      <c r="U40" s="34">
        <v>991108.46755998384</v>
      </c>
      <c r="V40" s="34">
        <v>41871.469961589079</v>
      </c>
      <c r="W40" s="41" t="s">
        <v>131</v>
      </c>
      <c r="X40" s="42">
        <v>5.5</v>
      </c>
      <c r="Y40" s="42">
        <v>1</v>
      </c>
      <c r="Z40" s="42">
        <v>4.9400000000000004</v>
      </c>
      <c r="AA40" s="42">
        <v>0.47</v>
      </c>
      <c r="AB40" s="34">
        <v>-10.181818181818175</v>
      </c>
    </row>
    <row r="41" spans="1:28">
      <c r="A41" s="60"/>
      <c r="B41" s="134" t="s">
        <v>918</v>
      </c>
      <c r="C41" s="40"/>
      <c r="D41" s="32">
        <v>-31.545010000000001</v>
      </c>
      <c r="E41" s="32">
        <v>138.59076999999999</v>
      </c>
      <c r="F41" s="34">
        <v>695.33727999999996</v>
      </c>
      <c r="G41" s="34">
        <v>553</v>
      </c>
      <c r="H41" s="42">
        <v>72.474502999999999</v>
      </c>
      <c r="I41" s="32">
        <v>-31.564</v>
      </c>
      <c r="J41" s="32">
        <v>138.57499999999999</v>
      </c>
      <c r="K41" s="34">
        <v>700</v>
      </c>
      <c r="L41" s="36">
        <v>7.5270080000000004</v>
      </c>
      <c r="M41" s="40" t="s">
        <v>191</v>
      </c>
      <c r="N41" s="34">
        <v>437.94101000000001</v>
      </c>
      <c r="O41" s="34">
        <v>15.356400000000001</v>
      </c>
      <c r="P41" s="34">
        <v>29.575758</v>
      </c>
      <c r="Q41" s="56">
        <v>1.1951270000000001</v>
      </c>
      <c r="R41" s="40" t="s">
        <v>166</v>
      </c>
      <c r="S41" s="40" t="s">
        <v>192</v>
      </c>
      <c r="T41" s="40" t="s">
        <v>210</v>
      </c>
      <c r="U41" s="34">
        <v>1709391.9595030101</v>
      </c>
      <c r="V41" s="34">
        <v>63050.562023385253</v>
      </c>
      <c r="W41" s="41" t="s">
        <v>131</v>
      </c>
      <c r="X41" s="42">
        <v>3</v>
      </c>
      <c r="Y41" s="42">
        <v>1</v>
      </c>
      <c r="Z41" s="42">
        <v>2.6</v>
      </c>
      <c r="AA41" s="42">
        <v>0.26</v>
      </c>
      <c r="AB41" s="34">
        <v>-13.33333333333333</v>
      </c>
    </row>
    <row r="42" spans="1:28">
      <c r="A42" s="60" t="s">
        <v>11</v>
      </c>
      <c r="B42" s="134" t="s">
        <v>919</v>
      </c>
      <c r="C42" s="40" t="s">
        <v>68</v>
      </c>
      <c r="D42" s="32">
        <v>-23.568180000000002</v>
      </c>
      <c r="E42" s="32">
        <v>134.43736999999999</v>
      </c>
      <c r="F42" s="34">
        <v>737.37298999999996</v>
      </c>
      <c r="G42" s="34">
        <v>609</v>
      </c>
      <c r="H42" s="42">
        <v>432.28899999999999</v>
      </c>
      <c r="I42" s="32">
        <v>-23.437999999999999</v>
      </c>
      <c r="J42" s="32">
        <v>134.31800000000001</v>
      </c>
      <c r="K42" s="34">
        <v>740</v>
      </c>
      <c r="L42" s="36">
        <v>3.7302940000000002</v>
      </c>
      <c r="M42" s="40" t="s">
        <v>200</v>
      </c>
      <c r="N42" s="34">
        <v>318.27301</v>
      </c>
      <c r="O42" s="34">
        <v>19.806899999999999</v>
      </c>
      <c r="P42" s="34">
        <v>5.2054539999999996</v>
      </c>
      <c r="Q42" s="56">
        <v>0.83096800000000004</v>
      </c>
      <c r="R42" s="40" t="s">
        <v>166</v>
      </c>
      <c r="S42" s="40" t="s">
        <v>192</v>
      </c>
      <c r="T42" s="40" t="s">
        <v>903</v>
      </c>
      <c r="U42" s="34">
        <v>271000</v>
      </c>
      <c r="V42" s="34">
        <v>20000</v>
      </c>
      <c r="W42" s="41" t="s">
        <v>131</v>
      </c>
      <c r="X42" s="42">
        <v>17</v>
      </c>
      <c r="Y42" s="42">
        <v>3.9</v>
      </c>
      <c r="Z42" s="42">
        <v>18.7</v>
      </c>
      <c r="AA42" s="42">
        <v>1.95</v>
      </c>
      <c r="AB42" s="34">
        <v>9.9999999999999964</v>
      </c>
    </row>
    <row r="43" spans="1:28">
      <c r="A43" s="60"/>
      <c r="B43" s="134" t="s">
        <v>920</v>
      </c>
      <c r="C43" s="40"/>
      <c r="D43" s="32">
        <v>-23.524190000000001</v>
      </c>
      <c r="E43" s="32">
        <v>134.39205999999999</v>
      </c>
      <c r="F43" s="34">
        <v>736.96502999999996</v>
      </c>
      <c r="G43" s="34">
        <v>612</v>
      </c>
      <c r="H43" s="42">
        <v>433.66800000000001</v>
      </c>
      <c r="I43" s="32">
        <v>-23.439</v>
      </c>
      <c r="J43" s="32">
        <v>134.31800000000001</v>
      </c>
      <c r="K43" s="34">
        <v>738</v>
      </c>
      <c r="L43" s="36">
        <v>3.7599840000000002</v>
      </c>
      <c r="M43" s="40" t="s">
        <v>200</v>
      </c>
      <c r="N43" s="34">
        <v>318.18900000000002</v>
      </c>
      <c r="O43" s="34">
        <v>19.809401000000001</v>
      </c>
      <c r="P43" s="34">
        <v>5.2047100000000004</v>
      </c>
      <c r="Q43" s="56">
        <v>0.83096800000000004</v>
      </c>
      <c r="R43" s="40" t="s">
        <v>166</v>
      </c>
      <c r="S43" s="40" t="s">
        <v>192</v>
      </c>
      <c r="T43" s="40" t="s">
        <v>903</v>
      </c>
      <c r="U43" s="34">
        <v>251000</v>
      </c>
      <c r="V43" s="34">
        <v>20000</v>
      </c>
      <c r="W43" s="41" t="s">
        <v>131</v>
      </c>
      <c r="X43" s="42">
        <v>19</v>
      </c>
      <c r="Y43" s="42">
        <v>4.3</v>
      </c>
      <c r="Z43" s="42">
        <v>20.309999999999999</v>
      </c>
      <c r="AA43" s="42">
        <v>2.21</v>
      </c>
      <c r="AB43" s="34">
        <v>6.8947368421052566</v>
      </c>
    </row>
    <row r="44" spans="1:28">
      <c r="A44" s="60"/>
      <c r="B44" s="134" t="s">
        <v>921</v>
      </c>
      <c r="C44" s="40"/>
      <c r="D44" s="32">
        <v>-23.566590000000001</v>
      </c>
      <c r="E44" s="32">
        <v>134.43311</v>
      </c>
      <c r="F44" s="34">
        <v>724.90601000000004</v>
      </c>
      <c r="G44" s="34">
        <v>652</v>
      </c>
      <c r="H44" s="42">
        <v>473.34600999999998</v>
      </c>
      <c r="I44" s="32">
        <v>-23.442</v>
      </c>
      <c r="J44" s="32">
        <v>134.321</v>
      </c>
      <c r="K44" s="34">
        <v>733</v>
      </c>
      <c r="L44" s="36">
        <v>4.1023269999999998</v>
      </c>
      <c r="M44" s="40" t="s">
        <v>200</v>
      </c>
      <c r="N44" s="34">
        <v>315.79199</v>
      </c>
      <c r="O44" s="34">
        <v>19.872101000000001</v>
      </c>
      <c r="P44" s="34">
        <v>5.2790699999999999</v>
      </c>
      <c r="Q44" s="56">
        <v>0.83096800000000004</v>
      </c>
      <c r="R44" s="40" t="s">
        <v>166</v>
      </c>
      <c r="S44" s="40" t="s">
        <v>192</v>
      </c>
      <c r="T44" s="40" t="s">
        <v>903</v>
      </c>
      <c r="U44" s="34">
        <v>339000</v>
      </c>
      <c r="V44" s="34">
        <v>31000</v>
      </c>
      <c r="W44" s="41" t="s">
        <v>131</v>
      </c>
      <c r="X44" s="42">
        <v>14</v>
      </c>
      <c r="Y44" s="42">
        <v>3.2</v>
      </c>
      <c r="Z44" s="42">
        <v>14.55</v>
      </c>
      <c r="AA44" s="42">
        <v>1.77</v>
      </c>
      <c r="AB44" s="34">
        <v>3.9285714285714333</v>
      </c>
    </row>
    <row r="45" spans="1:28">
      <c r="A45" s="60"/>
      <c r="B45" s="134" t="s">
        <v>922</v>
      </c>
      <c r="C45" s="40" t="s">
        <v>69</v>
      </c>
      <c r="D45" s="32">
        <v>30.49851</v>
      </c>
      <c r="E45" s="32">
        <v>-98.820390000000003</v>
      </c>
      <c r="F45" s="34">
        <v>484.75</v>
      </c>
      <c r="G45" s="34">
        <v>86</v>
      </c>
      <c r="H45" s="42">
        <v>6.2787999999999997E-2</v>
      </c>
      <c r="I45" s="32">
        <v>30.5</v>
      </c>
      <c r="J45" s="32">
        <v>-98.822000000000003</v>
      </c>
      <c r="K45" s="34">
        <v>470</v>
      </c>
      <c r="L45" s="36">
        <v>10.54213</v>
      </c>
      <c r="M45" s="40" t="s">
        <v>164</v>
      </c>
      <c r="N45" s="34">
        <v>739</v>
      </c>
      <c r="O45" s="34">
        <v>18</v>
      </c>
      <c r="P45" s="34">
        <v>17</v>
      </c>
      <c r="Q45" s="56">
        <v>0.1</v>
      </c>
      <c r="R45" s="40" t="s">
        <v>166</v>
      </c>
      <c r="S45" s="40" t="s">
        <v>322</v>
      </c>
      <c r="T45" s="40" t="s">
        <v>407</v>
      </c>
      <c r="U45" s="34">
        <v>121000</v>
      </c>
      <c r="V45" s="34">
        <v>13000</v>
      </c>
      <c r="W45" s="41" t="s">
        <v>131</v>
      </c>
      <c r="X45" s="42">
        <v>36</v>
      </c>
      <c r="Y45" s="42">
        <v>8.6999999999999993</v>
      </c>
      <c r="Z45" s="42">
        <v>42.15</v>
      </c>
      <c r="AA45" s="42">
        <v>5.48</v>
      </c>
      <c r="AB45" s="34">
        <v>17.083333333333329</v>
      </c>
    </row>
    <row r="46" spans="1:28">
      <c r="A46" s="60"/>
      <c r="B46" s="134" t="s">
        <v>923</v>
      </c>
      <c r="C46" s="40"/>
      <c r="D46" s="32">
        <v>30.497229999999998</v>
      </c>
      <c r="E46" s="32">
        <v>-98.820480000000003</v>
      </c>
      <c r="F46" s="34">
        <v>533.80902000000003</v>
      </c>
      <c r="G46" s="34">
        <v>211</v>
      </c>
      <c r="H46" s="42">
        <v>28.947001</v>
      </c>
      <c r="I46" s="32">
        <v>30.475999999999999</v>
      </c>
      <c r="J46" s="32">
        <v>-98.864000000000004</v>
      </c>
      <c r="K46" s="34">
        <v>535</v>
      </c>
      <c r="L46" s="36">
        <v>4.120349</v>
      </c>
      <c r="M46" s="40" t="s">
        <v>164</v>
      </c>
      <c r="N46" s="34">
        <v>746.13202000000001</v>
      </c>
      <c r="O46" s="34">
        <v>17.842099999999999</v>
      </c>
      <c r="P46" s="34">
        <v>18.736840999999998</v>
      </c>
      <c r="Q46" s="56">
        <v>0.1</v>
      </c>
      <c r="R46" s="40" t="s">
        <v>166</v>
      </c>
      <c r="S46" s="40" t="s">
        <v>322</v>
      </c>
      <c r="T46" s="40" t="s">
        <v>407</v>
      </c>
      <c r="U46" s="34">
        <v>146000</v>
      </c>
      <c r="V46" s="34">
        <v>14000</v>
      </c>
      <c r="W46" s="41" t="s">
        <v>131</v>
      </c>
      <c r="X46" s="42">
        <v>30</v>
      </c>
      <c r="Y46" s="42">
        <v>7.1</v>
      </c>
      <c r="Z46" s="42">
        <v>35.78</v>
      </c>
      <c r="AA46" s="42">
        <v>4.3</v>
      </c>
      <c r="AB46" s="34">
        <v>19.266666666666669</v>
      </c>
    </row>
    <row r="47" spans="1:28">
      <c r="A47" s="60"/>
      <c r="B47" s="134" t="s">
        <v>924</v>
      </c>
      <c r="C47" s="40"/>
      <c r="D47" s="32">
        <v>30.5535</v>
      </c>
      <c r="E47" s="32">
        <v>-98.701319999999996</v>
      </c>
      <c r="F47" s="34">
        <v>512.73999000000003</v>
      </c>
      <c r="G47" s="34">
        <v>339</v>
      </c>
      <c r="H47" s="42">
        <v>392.45299999999997</v>
      </c>
      <c r="I47" s="32">
        <v>30.477</v>
      </c>
      <c r="J47" s="32">
        <v>-98.822999999999993</v>
      </c>
      <c r="K47" s="34">
        <v>515</v>
      </c>
      <c r="L47" s="36">
        <v>2.9922439999999999</v>
      </c>
      <c r="M47" s="40" t="s">
        <v>164</v>
      </c>
      <c r="N47" s="34">
        <v>747.97400000000005</v>
      </c>
      <c r="O47" s="34">
        <v>17.716999000000001</v>
      </c>
      <c r="P47" s="34">
        <v>22.935728000000001</v>
      </c>
      <c r="Q47" s="56">
        <v>0.1</v>
      </c>
      <c r="R47" s="40" t="s">
        <v>166</v>
      </c>
      <c r="S47" s="40" t="s">
        <v>322</v>
      </c>
      <c r="T47" s="40" t="s">
        <v>407</v>
      </c>
      <c r="U47" s="34">
        <v>222000</v>
      </c>
      <c r="V47" s="34">
        <v>18000</v>
      </c>
      <c r="W47" s="41" t="s">
        <v>131</v>
      </c>
      <c r="X47" s="42">
        <v>20</v>
      </c>
      <c r="Y47" s="42">
        <v>4.5</v>
      </c>
      <c r="Z47" s="42">
        <v>22.47</v>
      </c>
      <c r="AA47" s="42">
        <v>2.4700000000000002</v>
      </c>
      <c r="AB47" s="34">
        <v>12.349999999999994</v>
      </c>
    </row>
    <row r="48" spans="1:28" ht="12.75" customHeight="1">
      <c r="A48" s="60"/>
      <c r="B48" s="134" t="s">
        <v>925</v>
      </c>
      <c r="C48" s="40" t="s">
        <v>70</v>
      </c>
      <c r="D48" s="32">
        <v>44.465000000000003</v>
      </c>
      <c r="E48" s="32">
        <v>-123.967</v>
      </c>
      <c r="F48" s="34">
        <v>356.12567000000001</v>
      </c>
      <c r="G48" s="34">
        <v>860</v>
      </c>
      <c r="H48" s="42">
        <v>157.29300000000001</v>
      </c>
      <c r="I48" s="32">
        <v>44.484000000000002</v>
      </c>
      <c r="J48" s="32">
        <v>-123.967</v>
      </c>
      <c r="K48" s="34">
        <v>365</v>
      </c>
      <c r="L48" s="36">
        <v>20.419053999999999</v>
      </c>
      <c r="M48" s="64" t="s">
        <v>200</v>
      </c>
      <c r="N48" s="34">
        <v>2383.4650999999999</v>
      </c>
      <c r="O48" s="34">
        <v>9.1046519999999997</v>
      </c>
      <c r="P48" s="34">
        <v>80</v>
      </c>
      <c r="Q48" s="56">
        <v>2.5852710000000001</v>
      </c>
      <c r="R48" s="40" t="s">
        <v>416</v>
      </c>
      <c r="S48" s="40" t="s">
        <v>322</v>
      </c>
      <c r="T48" s="40" t="s">
        <v>926</v>
      </c>
      <c r="U48" s="34">
        <v>38000</v>
      </c>
      <c r="V48" s="34">
        <v>13000</v>
      </c>
      <c r="W48" s="41" t="s">
        <v>131</v>
      </c>
      <c r="X48" s="42">
        <v>136</v>
      </c>
      <c r="Y48" s="42">
        <v>53</v>
      </c>
      <c r="Z48" s="42">
        <v>153.13999999999999</v>
      </c>
      <c r="AA48" s="42">
        <v>60.78</v>
      </c>
      <c r="AB48" s="34">
        <v>12.602941176470578</v>
      </c>
    </row>
    <row r="49" spans="1:28" ht="12.75" customHeight="1">
      <c r="A49" s="60"/>
      <c r="B49" s="134" t="s">
        <v>927</v>
      </c>
      <c r="C49" s="40"/>
      <c r="D49" s="32">
        <v>44.465000000000003</v>
      </c>
      <c r="E49" s="32">
        <v>-123.967</v>
      </c>
      <c r="F49" s="34">
        <v>356.12567000000001</v>
      </c>
      <c r="G49" s="34">
        <v>860</v>
      </c>
      <c r="H49" s="42">
        <v>157.29300000000001</v>
      </c>
      <c r="I49" s="32">
        <v>44.484000000000002</v>
      </c>
      <c r="J49" s="32">
        <v>-123.967</v>
      </c>
      <c r="K49" s="34">
        <v>365</v>
      </c>
      <c r="L49" s="36">
        <v>20.419053999999999</v>
      </c>
      <c r="M49" s="64" t="s">
        <v>200</v>
      </c>
      <c r="N49" s="34">
        <v>2383.4650999999999</v>
      </c>
      <c r="O49" s="34">
        <v>9.1046519999999997</v>
      </c>
      <c r="P49" s="34">
        <v>80</v>
      </c>
      <c r="Q49" s="56">
        <v>2.5852710000000001</v>
      </c>
      <c r="R49" s="40" t="s">
        <v>416</v>
      </c>
      <c r="S49" s="40" t="s">
        <v>322</v>
      </c>
      <c r="T49" s="40" t="s">
        <v>926</v>
      </c>
      <c r="U49" s="34">
        <v>42000</v>
      </c>
      <c r="V49" s="34">
        <v>14000</v>
      </c>
      <c r="W49" s="41" t="s">
        <v>131</v>
      </c>
      <c r="X49" s="42">
        <v>123</v>
      </c>
      <c r="Y49" s="42">
        <v>49</v>
      </c>
      <c r="Z49" s="42">
        <v>138.15</v>
      </c>
      <c r="AA49" s="42">
        <v>53.18</v>
      </c>
      <c r="AB49" s="34">
        <v>12.317073170731712</v>
      </c>
    </row>
    <row r="50" spans="1:28" ht="12.75" customHeight="1">
      <c r="A50" s="60"/>
      <c r="B50" s="142" t="s">
        <v>928</v>
      </c>
      <c r="C50" s="143"/>
      <c r="D50" s="32">
        <v>44.496000000000002</v>
      </c>
      <c r="E50" s="32">
        <v>-123.922</v>
      </c>
      <c r="F50" s="34">
        <v>334.45853</v>
      </c>
      <c r="G50" s="34">
        <v>323</v>
      </c>
      <c r="H50" s="42">
        <v>2.4652500000000002</v>
      </c>
      <c r="I50" s="32">
        <v>44.500999999999998</v>
      </c>
      <c r="J50" s="32">
        <v>-123.922</v>
      </c>
      <c r="K50" s="34">
        <v>336</v>
      </c>
      <c r="L50" s="36">
        <v>20.830584999999999</v>
      </c>
      <c r="M50" s="64" t="s">
        <v>200</v>
      </c>
      <c r="N50" s="34">
        <v>2457.25</v>
      </c>
      <c r="O50" s="34">
        <v>8.75</v>
      </c>
      <c r="P50" s="34">
        <v>80</v>
      </c>
      <c r="Q50" s="56">
        <v>2.5865999999999998</v>
      </c>
      <c r="R50" s="40" t="s">
        <v>416</v>
      </c>
      <c r="S50" s="40" t="s">
        <v>322</v>
      </c>
      <c r="T50" s="40" t="s">
        <v>926</v>
      </c>
      <c r="U50" s="57">
        <v>37666.666666666664</v>
      </c>
      <c r="V50" s="57">
        <v>14000</v>
      </c>
      <c r="W50" s="41" t="s">
        <v>131</v>
      </c>
      <c r="X50" s="46">
        <v>137</v>
      </c>
      <c r="Y50" s="46">
        <v>43.833333333333336</v>
      </c>
      <c r="Z50" s="46">
        <v>154.38333333333335</v>
      </c>
      <c r="AA50" s="46">
        <v>70.353333333333339</v>
      </c>
      <c r="AB50" s="57">
        <v>12.688564476885661</v>
      </c>
    </row>
    <row r="51" spans="1:28" s="145" customFormat="1">
      <c r="A51" s="58"/>
      <c r="B51" s="144" t="s">
        <v>929</v>
      </c>
      <c r="C51" s="59"/>
      <c r="D51" s="32"/>
      <c r="E51" s="32"/>
      <c r="F51" s="34"/>
      <c r="G51" s="34"/>
      <c r="H51" s="42"/>
      <c r="I51" s="32"/>
      <c r="J51" s="32"/>
      <c r="K51" s="34"/>
      <c r="L51" s="36"/>
      <c r="M51" s="40"/>
      <c r="N51" s="34"/>
      <c r="O51" s="34"/>
      <c r="P51" s="34"/>
      <c r="Q51" s="56"/>
      <c r="R51" s="40"/>
      <c r="S51" s="40"/>
      <c r="T51" s="40"/>
      <c r="U51" s="53">
        <v>41000</v>
      </c>
      <c r="V51" s="53">
        <v>14000</v>
      </c>
      <c r="W51" s="41"/>
      <c r="X51" s="52">
        <v>125</v>
      </c>
      <c r="Y51" s="52">
        <v>50</v>
      </c>
      <c r="Z51" s="52">
        <v>140.62</v>
      </c>
      <c r="AA51" s="52">
        <v>55.74</v>
      </c>
      <c r="AB51" s="53">
        <v>12.496000000000004</v>
      </c>
    </row>
    <row r="52" spans="1:28" s="145" customFormat="1">
      <c r="A52" s="58"/>
      <c r="B52" s="144" t="s">
        <v>930</v>
      </c>
      <c r="C52" s="59"/>
      <c r="D52" s="32"/>
      <c r="E52" s="32"/>
      <c r="F52" s="34"/>
      <c r="G52" s="34"/>
      <c r="H52" s="42"/>
      <c r="I52" s="32"/>
      <c r="J52" s="32"/>
      <c r="K52" s="34"/>
      <c r="L52" s="36"/>
      <c r="M52" s="40"/>
      <c r="N52" s="34"/>
      <c r="O52" s="34"/>
      <c r="P52" s="34"/>
      <c r="Q52" s="56"/>
      <c r="R52" s="40"/>
      <c r="S52" s="40"/>
      <c r="T52" s="40"/>
      <c r="U52" s="53">
        <v>34000</v>
      </c>
      <c r="V52" s="53">
        <v>15000</v>
      </c>
      <c r="W52" s="41"/>
      <c r="X52" s="52">
        <v>152</v>
      </c>
      <c r="Y52" s="52">
        <v>76</v>
      </c>
      <c r="Z52" s="52">
        <v>170.47</v>
      </c>
      <c r="AA52" s="52">
        <v>94.96</v>
      </c>
      <c r="AB52" s="53">
        <v>12.151315789473683</v>
      </c>
    </row>
    <row r="53" spans="1:28" s="145" customFormat="1">
      <c r="A53" s="58"/>
      <c r="B53" s="144" t="s">
        <v>931</v>
      </c>
      <c r="C53" s="59"/>
      <c r="D53" s="32"/>
      <c r="E53" s="32"/>
      <c r="F53" s="34"/>
      <c r="G53" s="34"/>
      <c r="H53" s="42"/>
      <c r="I53" s="32"/>
      <c r="J53" s="32"/>
      <c r="K53" s="34"/>
      <c r="L53" s="36"/>
      <c r="M53" s="40"/>
      <c r="N53" s="34"/>
      <c r="O53" s="34"/>
      <c r="P53" s="34"/>
      <c r="Q53" s="56"/>
      <c r="R53" s="40"/>
      <c r="S53" s="40"/>
      <c r="T53" s="40"/>
      <c r="U53" s="53">
        <v>38000</v>
      </c>
      <c r="V53" s="53">
        <v>13000</v>
      </c>
      <c r="W53" s="41"/>
      <c r="X53" s="52">
        <v>134</v>
      </c>
      <c r="Y53" s="52">
        <v>5.5</v>
      </c>
      <c r="Z53" s="52">
        <v>152.06</v>
      </c>
      <c r="AA53" s="52">
        <v>60.36</v>
      </c>
      <c r="AB53" s="53">
        <v>13.477611940298509</v>
      </c>
    </row>
    <row r="54" spans="1:28" ht="12.75" customHeight="1">
      <c r="A54" s="60"/>
      <c r="B54" s="134" t="s">
        <v>932</v>
      </c>
      <c r="C54" s="40"/>
      <c r="D54" s="32">
        <v>44.427999999999997</v>
      </c>
      <c r="E54" s="32">
        <v>-124.009</v>
      </c>
      <c r="F54" s="34">
        <v>332.52319</v>
      </c>
      <c r="G54" s="34">
        <v>876</v>
      </c>
      <c r="H54" s="42">
        <v>177.63901000000001</v>
      </c>
      <c r="I54" s="32">
        <v>44.478999999999999</v>
      </c>
      <c r="J54" s="32">
        <v>-124.009</v>
      </c>
      <c r="K54" s="34">
        <v>343</v>
      </c>
      <c r="L54" s="36">
        <v>20.003513000000002</v>
      </c>
      <c r="M54" s="64" t="s">
        <v>200</v>
      </c>
      <c r="N54" s="34">
        <v>2365.8220000000001</v>
      </c>
      <c r="O54" s="34">
        <v>9.2226029999999994</v>
      </c>
      <c r="P54" s="34">
        <v>80</v>
      </c>
      <c r="Q54" s="56">
        <v>2.5460410000000002</v>
      </c>
      <c r="R54" s="40" t="s">
        <v>416</v>
      </c>
      <c r="S54" s="40" t="s">
        <v>322</v>
      </c>
      <c r="T54" s="40" t="s">
        <v>926</v>
      </c>
      <c r="U54" s="34">
        <v>37000</v>
      </c>
      <c r="V54" s="34">
        <v>13000</v>
      </c>
      <c r="W54" s="41" t="s">
        <v>131</v>
      </c>
      <c r="X54" s="42">
        <v>139</v>
      </c>
      <c r="Y54" s="42">
        <v>57</v>
      </c>
      <c r="Z54" s="42">
        <v>155.16</v>
      </c>
      <c r="AA54" s="42">
        <v>63.65</v>
      </c>
      <c r="AB54" s="34">
        <v>11.625899280575537</v>
      </c>
    </row>
    <row r="55" spans="1:28" ht="12.75" customHeight="1">
      <c r="A55" s="60"/>
      <c r="B55" s="134" t="s">
        <v>933</v>
      </c>
      <c r="C55" s="40"/>
      <c r="D55" s="32">
        <v>44.536999999999999</v>
      </c>
      <c r="E55" s="32">
        <v>-123.852</v>
      </c>
      <c r="F55" s="34">
        <v>281.34525000000002</v>
      </c>
      <c r="G55" s="34">
        <v>269</v>
      </c>
      <c r="H55" s="42">
        <v>3.48739</v>
      </c>
      <c r="I55" s="32">
        <v>44.543999999999997</v>
      </c>
      <c r="J55" s="32">
        <v>-123.852</v>
      </c>
      <c r="K55" s="34">
        <v>281</v>
      </c>
      <c r="L55" s="36">
        <v>14.88308</v>
      </c>
      <c r="M55" s="64" t="s">
        <v>200</v>
      </c>
      <c r="N55" s="34">
        <v>2319.8332999999998</v>
      </c>
      <c r="O55" s="34">
        <v>9.6666670000000003</v>
      </c>
      <c r="P55" s="34">
        <v>80</v>
      </c>
      <c r="Q55" s="56">
        <v>2.5865999999999998</v>
      </c>
      <c r="R55" s="40" t="s">
        <v>416</v>
      </c>
      <c r="S55" s="40" t="s">
        <v>322</v>
      </c>
      <c r="T55" s="40" t="s">
        <v>926</v>
      </c>
      <c r="U55" s="34">
        <v>49000</v>
      </c>
      <c r="V55" s="34">
        <v>18000</v>
      </c>
      <c r="W55" s="41" t="s">
        <v>131</v>
      </c>
      <c r="X55" s="42">
        <v>105</v>
      </c>
      <c r="Y55" s="42">
        <v>44</v>
      </c>
      <c r="Z55" s="42">
        <v>111.51</v>
      </c>
      <c r="AA55" s="42">
        <v>48.62</v>
      </c>
      <c r="AB55" s="34">
        <v>6.2000000000000046</v>
      </c>
    </row>
    <row r="56" spans="1:28" ht="12.75" customHeight="1">
      <c r="A56" s="60"/>
      <c r="B56" s="134" t="s">
        <v>934</v>
      </c>
      <c r="C56" s="40"/>
      <c r="D56" s="32">
        <v>44.524000000000001</v>
      </c>
      <c r="E56" s="32">
        <v>-123.867</v>
      </c>
      <c r="F56" s="34">
        <v>285.59219000000002</v>
      </c>
      <c r="G56" s="34">
        <v>372</v>
      </c>
      <c r="H56" s="42">
        <v>16.440901</v>
      </c>
      <c r="I56" s="32">
        <v>44.537999999999997</v>
      </c>
      <c r="J56" s="32">
        <v>-123.867</v>
      </c>
      <c r="K56" s="34">
        <v>287</v>
      </c>
      <c r="L56" s="36">
        <v>17.854413999999998</v>
      </c>
      <c r="M56" s="64" t="s">
        <v>200</v>
      </c>
      <c r="N56" s="34">
        <v>2350.9259999999999</v>
      </c>
      <c r="O56" s="34">
        <v>9.5185180000000003</v>
      </c>
      <c r="P56" s="34">
        <v>80</v>
      </c>
      <c r="Q56" s="56">
        <v>2.5865999999999998</v>
      </c>
      <c r="R56" s="40" t="s">
        <v>416</v>
      </c>
      <c r="S56" s="40" t="s">
        <v>322</v>
      </c>
      <c r="T56" s="40" t="s">
        <v>926</v>
      </c>
      <c r="U56" s="34">
        <v>31000</v>
      </c>
      <c r="V56" s="34">
        <v>16000</v>
      </c>
      <c r="W56" s="41" t="s">
        <v>131</v>
      </c>
      <c r="X56" s="42">
        <v>169</v>
      </c>
      <c r="Y56" s="42">
        <v>94</v>
      </c>
      <c r="Z56" s="42">
        <v>179.52</v>
      </c>
      <c r="AA56" s="42">
        <v>60.09</v>
      </c>
      <c r="AB56" s="34">
        <v>6.2248520710059232</v>
      </c>
    </row>
    <row r="57" spans="1:28" ht="12.75" customHeight="1">
      <c r="A57" s="60"/>
      <c r="B57" s="134" t="s">
        <v>935</v>
      </c>
      <c r="C57" s="40"/>
      <c r="D57" s="32">
        <v>44.509</v>
      </c>
      <c r="E57" s="32">
        <v>-123.85899999999999</v>
      </c>
      <c r="F57" s="34">
        <v>284.47885000000002</v>
      </c>
      <c r="G57" s="34">
        <v>372</v>
      </c>
      <c r="H57" s="42">
        <v>18.973700000000001</v>
      </c>
      <c r="I57" s="32">
        <v>44.534999999999997</v>
      </c>
      <c r="J57" s="32">
        <v>-123.85899999999999</v>
      </c>
      <c r="K57" s="34">
        <v>286</v>
      </c>
      <c r="L57" s="36">
        <v>17.920131999999999</v>
      </c>
      <c r="M57" s="64" t="s">
        <v>200</v>
      </c>
      <c r="N57" s="34">
        <v>2351.8438000000001</v>
      </c>
      <c r="O57" s="34">
        <v>9.53125</v>
      </c>
      <c r="P57" s="34">
        <v>80</v>
      </c>
      <c r="Q57" s="56">
        <v>2.5865999999999998</v>
      </c>
      <c r="R57" s="40" t="s">
        <v>416</v>
      </c>
      <c r="S57" s="40" t="s">
        <v>322</v>
      </c>
      <c r="T57" s="40" t="s">
        <v>926</v>
      </c>
      <c r="U57" s="34">
        <v>83000</v>
      </c>
      <c r="V57" s="34">
        <v>11000</v>
      </c>
      <c r="W57" s="41" t="s">
        <v>131</v>
      </c>
      <c r="X57" s="42">
        <v>62</v>
      </c>
      <c r="Y57" s="42">
        <v>16</v>
      </c>
      <c r="Z57" s="42">
        <v>64.510000000000005</v>
      </c>
      <c r="AA57" s="42">
        <v>9.84</v>
      </c>
      <c r="AB57" s="34">
        <v>4.0483870967742019</v>
      </c>
    </row>
    <row r="58" spans="1:28" ht="12.75" customHeight="1">
      <c r="A58" s="60"/>
      <c r="B58" s="134" t="s">
        <v>936</v>
      </c>
      <c r="C58" s="40"/>
      <c r="D58" s="32">
        <v>44.518999999999998</v>
      </c>
      <c r="E58" s="32">
        <v>-123.818</v>
      </c>
      <c r="F58" s="34">
        <v>337.30466000000001</v>
      </c>
      <c r="G58" s="34">
        <v>382</v>
      </c>
      <c r="H58" s="42">
        <v>7.2144700000000004</v>
      </c>
      <c r="I58" s="32">
        <v>44.527000000000001</v>
      </c>
      <c r="J58" s="32">
        <v>-123.818</v>
      </c>
      <c r="K58" s="34">
        <v>340</v>
      </c>
      <c r="L58" s="36">
        <v>17.355366</v>
      </c>
      <c r="M58" s="64" t="s">
        <v>200</v>
      </c>
      <c r="N58" s="34">
        <v>2336.3634999999999</v>
      </c>
      <c r="O58" s="34">
        <v>9.2727269999999997</v>
      </c>
      <c r="P58" s="34">
        <v>80</v>
      </c>
      <c r="Q58" s="56">
        <v>2.5865999999999998</v>
      </c>
      <c r="R58" s="40" t="s">
        <v>416</v>
      </c>
      <c r="S58" s="40" t="s">
        <v>322</v>
      </c>
      <c r="T58" s="40" t="s">
        <v>926</v>
      </c>
      <c r="U58" s="34">
        <v>42000</v>
      </c>
      <c r="V58" s="34">
        <v>6000</v>
      </c>
      <c r="W58" s="41" t="s">
        <v>131</v>
      </c>
      <c r="X58" s="42">
        <v>122</v>
      </c>
      <c r="Y58" s="42">
        <v>32</v>
      </c>
      <c r="Z58" s="42">
        <v>135.94999999999999</v>
      </c>
      <c r="AA58" s="42">
        <v>21.84</v>
      </c>
      <c r="AB58" s="34">
        <v>11.434426229508187</v>
      </c>
    </row>
    <row r="59" spans="1:28" ht="12.75" customHeight="1">
      <c r="A59" s="60"/>
      <c r="B59" s="134" t="s">
        <v>937</v>
      </c>
      <c r="C59" s="40"/>
      <c r="D59" s="32">
        <v>44.515999999999998</v>
      </c>
      <c r="E59" s="32">
        <v>-123.818</v>
      </c>
      <c r="F59" s="34">
        <v>382.87869000000001</v>
      </c>
      <c r="G59" s="34">
        <v>409</v>
      </c>
      <c r="H59" s="42">
        <v>4.4161200000000003</v>
      </c>
      <c r="I59" s="32">
        <v>44.514000000000003</v>
      </c>
      <c r="J59" s="32">
        <v>-123.818</v>
      </c>
      <c r="K59" s="34">
        <v>387</v>
      </c>
      <c r="L59" s="36">
        <v>19.248041000000001</v>
      </c>
      <c r="M59" s="64" t="s">
        <v>200</v>
      </c>
      <c r="N59" s="34">
        <v>2398.125</v>
      </c>
      <c r="O59" s="34">
        <v>8.75</v>
      </c>
      <c r="P59" s="34">
        <v>80</v>
      </c>
      <c r="Q59" s="56">
        <v>2.5865999999999998</v>
      </c>
      <c r="R59" s="40" t="s">
        <v>416</v>
      </c>
      <c r="S59" s="40" t="s">
        <v>322</v>
      </c>
      <c r="T59" s="40" t="s">
        <v>926</v>
      </c>
      <c r="U59" s="34">
        <v>39000</v>
      </c>
      <c r="V59" s="34">
        <v>9000</v>
      </c>
      <c r="W59" s="41" t="s">
        <v>131</v>
      </c>
      <c r="X59" s="42">
        <v>132</v>
      </c>
      <c r="Y59" s="42">
        <v>42</v>
      </c>
      <c r="Z59" s="42">
        <v>151.28</v>
      </c>
      <c r="AA59" s="42">
        <v>38.5</v>
      </c>
      <c r="AB59" s="34">
        <v>14.606060606060606</v>
      </c>
    </row>
    <row r="60" spans="1:28" ht="12.75" customHeight="1">
      <c r="A60" s="60"/>
      <c r="B60" s="134" t="s">
        <v>938</v>
      </c>
      <c r="C60" s="40"/>
      <c r="D60" s="32">
        <v>44.514000000000003</v>
      </c>
      <c r="E60" s="32">
        <v>-123.821</v>
      </c>
      <c r="F60" s="34">
        <v>352.68576000000002</v>
      </c>
      <c r="G60" s="34">
        <v>409</v>
      </c>
      <c r="H60" s="42">
        <v>11.817299999999999</v>
      </c>
      <c r="I60" s="32">
        <v>44.521999999999998</v>
      </c>
      <c r="J60" s="32">
        <v>-123.821</v>
      </c>
      <c r="K60" s="34">
        <v>356</v>
      </c>
      <c r="L60" s="36">
        <v>18.061928000000002</v>
      </c>
      <c r="M60" s="64" t="s">
        <v>200</v>
      </c>
      <c r="N60" s="34">
        <v>2362.3683999999998</v>
      </c>
      <c r="O60" s="34">
        <v>9.0526309999999999</v>
      </c>
      <c r="P60" s="34">
        <v>80</v>
      </c>
      <c r="Q60" s="56">
        <v>2.5865999999999998</v>
      </c>
      <c r="R60" s="40" t="s">
        <v>416</v>
      </c>
      <c r="S60" s="40" t="s">
        <v>322</v>
      </c>
      <c r="T60" s="40" t="s">
        <v>926</v>
      </c>
      <c r="U60" s="34">
        <v>40000</v>
      </c>
      <c r="V60" s="34">
        <v>15000</v>
      </c>
      <c r="W60" s="41" t="s">
        <v>131</v>
      </c>
      <c r="X60" s="42">
        <v>139</v>
      </c>
      <c r="Y60" s="42">
        <v>56</v>
      </c>
      <c r="Z60" s="42">
        <v>144.46</v>
      </c>
      <c r="AA60" s="42">
        <v>64.44</v>
      </c>
      <c r="AB60" s="34">
        <v>3.9280575539568403</v>
      </c>
    </row>
    <row r="61" spans="1:28" ht="12.75" customHeight="1">
      <c r="A61" s="60"/>
      <c r="B61" s="134" t="s">
        <v>939</v>
      </c>
      <c r="C61" s="40"/>
      <c r="D61" s="32">
        <v>44.508000000000003</v>
      </c>
      <c r="E61" s="32">
        <v>-123.854</v>
      </c>
      <c r="F61" s="34">
        <v>405.77645999999999</v>
      </c>
      <c r="G61" s="34">
        <v>742</v>
      </c>
      <c r="H61" s="42">
        <v>54.423499999999997</v>
      </c>
      <c r="I61" s="32">
        <v>44.491</v>
      </c>
      <c r="J61" s="32">
        <v>-123.854</v>
      </c>
      <c r="K61" s="34">
        <v>413</v>
      </c>
      <c r="L61" s="36">
        <v>20.002642000000002</v>
      </c>
      <c r="M61" s="64" t="s">
        <v>200</v>
      </c>
      <c r="N61" s="34">
        <v>2384.8764999999999</v>
      </c>
      <c r="O61" s="34">
        <v>8.8539320000000004</v>
      </c>
      <c r="P61" s="34">
        <v>80</v>
      </c>
      <c r="Q61" s="56">
        <v>2.5852710000000001</v>
      </c>
      <c r="R61" s="40" t="s">
        <v>416</v>
      </c>
      <c r="S61" s="40" t="s">
        <v>322</v>
      </c>
      <c r="T61" s="40" t="s">
        <v>926</v>
      </c>
      <c r="U61" s="34">
        <v>44000</v>
      </c>
      <c r="V61" s="34">
        <v>10000</v>
      </c>
      <c r="W61" s="41" t="s">
        <v>131</v>
      </c>
      <c r="X61" s="42">
        <v>118</v>
      </c>
      <c r="Y61" s="42">
        <v>37</v>
      </c>
      <c r="Z61" s="42">
        <v>135.88</v>
      </c>
      <c r="AA61" s="42">
        <v>34.08</v>
      </c>
      <c r="AB61" s="34">
        <v>15.152542372881353</v>
      </c>
    </row>
    <row r="62" spans="1:28" ht="12.75" customHeight="1">
      <c r="A62" s="60"/>
      <c r="B62" s="134" t="s">
        <v>940</v>
      </c>
      <c r="C62" s="40"/>
      <c r="D62" s="32">
        <v>44.506999999999998</v>
      </c>
      <c r="E62" s="32">
        <v>-123.85899999999999</v>
      </c>
      <c r="F62" s="34">
        <v>372.17180999999999</v>
      </c>
      <c r="G62" s="34">
        <v>746</v>
      </c>
      <c r="H62" s="42">
        <v>75.612801000000005</v>
      </c>
      <c r="I62" s="32">
        <v>44.503</v>
      </c>
      <c r="J62" s="32">
        <v>-123.85899999999999</v>
      </c>
      <c r="K62" s="34">
        <v>379</v>
      </c>
      <c r="L62" s="36">
        <v>19.397589</v>
      </c>
      <c r="M62" s="64" t="s">
        <v>200</v>
      </c>
      <c r="N62" s="34">
        <v>2376.1936000000001</v>
      </c>
      <c r="O62" s="34">
        <v>9.0403219999999997</v>
      </c>
      <c r="P62" s="34">
        <v>80</v>
      </c>
      <c r="Q62" s="56">
        <v>2.5852710000000001</v>
      </c>
      <c r="R62" s="40" t="s">
        <v>416</v>
      </c>
      <c r="S62" s="40" t="s">
        <v>322</v>
      </c>
      <c r="T62" s="40" t="s">
        <v>926</v>
      </c>
      <c r="U62" s="34">
        <v>20000</v>
      </c>
      <c r="V62" s="34">
        <v>13000</v>
      </c>
      <c r="W62" s="41" t="s">
        <v>131</v>
      </c>
      <c r="X62" s="42">
        <v>255</v>
      </c>
      <c r="Y62" s="42">
        <v>176</v>
      </c>
      <c r="Z62" s="42">
        <v>297.81</v>
      </c>
      <c r="AA62" s="42">
        <v>91.94</v>
      </c>
      <c r="AB62" s="34">
        <v>16.788235294117648</v>
      </c>
    </row>
    <row r="63" spans="1:28">
      <c r="A63" s="60" t="s">
        <v>12</v>
      </c>
      <c r="B63" s="134" t="s">
        <v>941</v>
      </c>
      <c r="C63" s="40" t="s">
        <v>71</v>
      </c>
      <c r="D63" s="32">
        <v>34.410139999999998</v>
      </c>
      <c r="E63" s="32">
        <v>-106.85346</v>
      </c>
      <c r="F63" s="34">
        <v>2049.4299000000001</v>
      </c>
      <c r="G63" s="34">
        <v>2000</v>
      </c>
      <c r="H63" s="42">
        <v>16146.4</v>
      </c>
      <c r="I63" s="32">
        <v>35.256</v>
      </c>
      <c r="J63" s="32">
        <v>-107.426</v>
      </c>
      <c r="K63" s="34">
        <v>2073</v>
      </c>
      <c r="L63" s="36">
        <v>4.2745699999999998</v>
      </c>
      <c r="M63" s="40" t="s">
        <v>2107</v>
      </c>
      <c r="N63" s="34">
        <v>299.67500000000001</v>
      </c>
      <c r="O63" s="34">
        <v>9.11</v>
      </c>
      <c r="P63" s="34">
        <v>8.3278599999999994</v>
      </c>
      <c r="Q63" s="56">
        <v>0.55735500000000004</v>
      </c>
      <c r="R63" s="40" t="s">
        <v>166</v>
      </c>
      <c r="S63" s="40" t="s">
        <v>192</v>
      </c>
      <c r="T63" s="40" t="s">
        <v>210</v>
      </c>
      <c r="U63" s="34">
        <v>290000</v>
      </c>
      <c r="V63" s="34">
        <v>9000</v>
      </c>
      <c r="W63" s="41" t="s">
        <v>131</v>
      </c>
      <c r="X63" s="42">
        <v>49</v>
      </c>
      <c r="Y63" s="42">
        <v>6</v>
      </c>
      <c r="Z63" s="42">
        <v>48.46</v>
      </c>
      <c r="AA63" s="42">
        <v>3.95</v>
      </c>
      <c r="AB63" s="34">
        <v>-1.1020408163265289</v>
      </c>
    </row>
    <row r="64" spans="1:28">
      <c r="A64" s="60"/>
      <c r="B64" s="134" t="s">
        <v>942</v>
      </c>
      <c r="C64" s="40"/>
      <c r="D64" s="32">
        <v>34.544890000000002</v>
      </c>
      <c r="E64" s="32">
        <v>-106.88415999999999</v>
      </c>
      <c r="F64" s="34">
        <v>2065.5100000000002</v>
      </c>
      <c r="G64" s="34">
        <v>1976</v>
      </c>
      <c r="H64" s="42">
        <v>15436.9</v>
      </c>
      <c r="I64" s="32">
        <v>35.292999999999999</v>
      </c>
      <c r="J64" s="32">
        <v>-107.443</v>
      </c>
      <c r="K64" s="34">
        <v>2088</v>
      </c>
      <c r="L64" s="36">
        <v>4.3186900000000001</v>
      </c>
      <c r="M64" s="40" t="s">
        <v>2107</v>
      </c>
      <c r="N64" s="34">
        <v>301.99900000000002</v>
      </c>
      <c r="O64" s="34">
        <v>9</v>
      </c>
      <c r="P64" s="34">
        <v>8.4769769999999998</v>
      </c>
      <c r="Q64" s="56">
        <v>0.55735500000000004</v>
      </c>
      <c r="R64" s="40" t="s">
        <v>166</v>
      </c>
      <c r="S64" s="40" t="s">
        <v>192</v>
      </c>
      <c r="T64" s="40" t="s">
        <v>210</v>
      </c>
      <c r="U64" s="34">
        <v>382000</v>
      </c>
      <c r="V64" s="34">
        <v>11000</v>
      </c>
      <c r="W64" s="41" t="s">
        <v>131</v>
      </c>
      <c r="X64" s="42">
        <v>37</v>
      </c>
      <c r="Y64" s="42">
        <v>5</v>
      </c>
      <c r="Z64" s="42">
        <v>36.85</v>
      </c>
      <c r="AA64" s="42">
        <v>3</v>
      </c>
      <c r="AB64" s="34">
        <v>-0.40540540540540154</v>
      </c>
    </row>
    <row r="65" spans="1:28">
      <c r="A65" s="60"/>
      <c r="B65" s="134" t="s">
        <v>943</v>
      </c>
      <c r="C65" s="40"/>
      <c r="D65" s="32">
        <v>34.575400000000002</v>
      </c>
      <c r="E65" s="32">
        <v>-106.89044</v>
      </c>
      <c r="F65" s="34">
        <v>1800.36</v>
      </c>
      <c r="G65" s="34">
        <v>899</v>
      </c>
      <c r="H65" s="42">
        <v>465.60500999999999</v>
      </c>
      <c r="I65" s="32">
        <v>34.646999999999998</v>
      </c>
      <c r="J65" s="32">
        <v>-107.14</v>
      </c>
      <c r="K65" s="34">
        <v>1807</v>
      </c>
      <c r="L65" s="36">
        <v>3.4081399999999999</v>
      </c>
      <c r="M65" s="40" t="s">
        <v>2107</v>
      </c>
      <c r="N65" s="34">
        <v>260.16300000000001</v>
      </c>
      <c r="O65" s="34">
        <v>11.18</v>
      </c>
      <c r="P65" s="34">
        <v>5.0825820000000004</v>
      </c>
      <c r="Q65" s="56">
        <v>0.67948200000000003</v>
      </c>
      <c r="R65" s="40" t="s">
        <v>166</v>
      </c>
      <c r="S65" s="40" t="s">
        <v>192</v>
      </c>
      <c r="T65" s="40" t="s">
        <v>210</v>
      </c>
      <c r="U65" s="34">
        <v>708000</v>
      </c>
      <c r="V65" s="34">
        <v>21000</v>
      </c>
      <c r="W65" s="41" t="s">
        <v>131</v>
      </c>
      <c r="X65" s="42">
        <v>16</v>
      </c>
      <c r="Y65" s="42">
        <v>2</v>
      </c>
      <c r="Z65" s="42">
        <v>16.05</v>
      </c>
      <c r="AA65" s="42">
        <v>1.34</v>
      </c>
      <c r="AB65" s="34">
        <v>0.31250000000000444</v>
      </c>
    </row>
    <row r="66" spans="1:28">
      <c r="A66" s="60"/>
      <c r="B66" s="134" t="s">
        <v>944</v>
      </c>
      <c r="C66" s="40"/>
      <c r="D66" s="32">
        <v>34.583860000000001</v>
      </c>
      <c r="E66" s="32">
        <v>-106.88538</v>
      </c>
      <c r="F66" s="34">
        <v>2074.8701000000001</v>
      </c>
      <c r="G66" s="34">
        <v>1968</v>
      </c>
      <c r="H66" s="42">
        <v>14939.3</v>
      </c>
      <c r="I66" s="32">
        <v>35.314</v>
      </c>
      <c r="J66" s="32">
        <v>-107.45399999999999</v>
      </c>
      <c r="K66" s="34">
        <v>2097</v>
      </c>
      <c r="L66" s="36">
        <v>4.3523100000000001</v>
      </c>
      <c r="M66" s="40" t="s">
        <v>2107</v>
      </c>
      <c r="N66" s="34">
        <v>303.464</v>
      </c>
      <c r="O66" s="34">
        <v>8.92</v>
      </c>
      <c r="P66" s="34">
        <v>8.5904000000000007</v>
      </c>
      <c r="Q66" s="56">
        <v>0.55735500000000004</v>
      </c>
      <c r="R66" s="40" t="s">
        <v>166</v>
      </c>
      <c r="S66" s="40" t="s">
        <v>192</v>
      </c>
      <c r="T66" s="40" t="s">
        <v>210</v>
      </c>
      <c r="U66" s="34">
        <v>209000</v>
      </c>
      <c r="V66" s="34">
        <v>7000</v>
      </c>
      <c r="W66" s="41" t="s">
        <v>131</v>
      </c>
      <c r="X66" s="42">
        <v>69</v>
      </c>
      <c r="Y66" s="42">
        <v>8</v>
      </c>
      <c r="Z66" s="42">
        <v>68.849999999999994</v>
      </c>
      <c r="AA66" s="42">
        <v>5.65</v>
      </c>
      <c r="AB66" s="34">
        <v>-0.21739130434783432</v>
      </c>
    </row>
    <row r="67" spans="1:28">
      <c r="A67" s="60"/>
      <c r="B67" s="134" t="s">
        <v>945</v>
      </c>
      <c r="C67" s="40"/>
      <c r="D67" s="32">
        <v>34.869329999999998</v>
      </c>
      <c r="E67" s="32">
        <v>-107.02173000000001</v>
      </c>
      <c r="F67" s="34">
        <v>2097.46</v>
      </c>
      <c r="G67" s="34">
        <v>1895</v>
      </c>
      <c r="H67" s="42">
        <v>14218.1</v>
      </c>
      <c r="I67" s="32">
        <v>35.341999999999999</v>
      </c>
      <c r="J67" s="32">
        <v>-107.477</v>
      </c>
      <c r="K67" s="34">
        <v>2117</v>
      </c>
      <c r="L67" s="36">
        <v>4.4468100000000002</v>
      </c>
      <c r="M67" s="40" t="s">
        <v>2107</v>
      </c>
      <c r="N67" s="34">
        <v>307.03699999999998</v>
      </c>
      <c r="O67" s="34">
        <v>8.7799999999999994</v>
      </c>
      <c r="P67" s="34">
        <v>8.770327</v>
      </c>
      <c r="Q67" s="56">
        <v>0.53700000000000003</v>
      </c>
      <c r="R67" s="40" t="s">
        <v>166</v>
      </c>
      <c r="S67" s="40" t="s">
        <v>192</v>
      </c>
      <c r="T67" s="40" t="s">
        <v>210</v>
      </c>
      <c r="U67" s="34">
        <v>158000</v>
      </c>
      <c r="V67" s="34">
        <v>5000</v>
      </c>
      <c r="W67" s="41" t="s">
        <v>131</v>
      </c>
      <c r="X67" s="42">
        <v>93</v>
      </c>
      <c r="Y67" s="42">
        <v>11</v>
      </c>
      <c r="Z67" s="42">
        <v>92.72</v>
      </c>
      <c r="AA67" s="42">
        <v>7.5</v>
      </c>
      <c r="AB67" s="34">
        <v>-0.30107526881720553</v>
      </c>
    </row>
    <row r="68" spans="1:28">
      <c r="A68" s="60"/>
      <c r="B68" s="134" t="s">
        <v>946</v>
      </c>
      <c r="C68" s="40"/>
      <c r="D68" s="32">
        <v>34.887340000000002</v>
      </c>
      <c r="E68" s="32">
        <v>-107.03266000000001</v>
      </c>
      <c r="F68" s="34">
        <v>2144.8998999999999</v>
      </c>
      <c r="G68" s="34">
        <v>1890</v>
      </c>
      <c r="H68" s="42">
        <v>7117.0497999999998</v>
      </c>
      <c r="I68" s="32">
        <v>35.097999999999999</v>
      </c>
      <c r="J68" s="32">
        <v>-107.70399999999999</v>
      </c>
      <c r="K68" s="34">
        <v>2165</v>
      </c>
      <c r="L68" s="36">
        <v>4.7047699999999999</v>
      </c>
      <c r="M68" s="40" t="s">
        <v>2107</v>
      </c>
      <c r="N68" s="34">
        <v>314.649</v>
      </c>
      <c r="O68" s="34">
        <v>8.66</v>
      </c>
      <c r="P68" s="34">
        <v>71.75</v>
      </c>
      <c r="Q68" s="56">
        <v>0.49825700000000001</v>
      </c>
      <c r="R68" s="40" t="s">
        <v>166</v>
      </c>
      <c r="S68" s="40" t="s">
        <v>192</v>
      </c>
      <c r="T68" s="40" t="s">
        <v>210</v>
      </c>
      <c r="U68" s="34">
        <v>204000</v>
      </c>
      <c r="V68" s="34">
        <v>7000</v>
      </c>
      <c r="W68" s="41" t="s">
        <v>131</v>
      </c>
      <c r="X68" s="42">
        <v>74</v>
      </c>
      <c r="Y68" s="42">
        <v>9</v>
      </c>
      <c r="Z68" s="42">
        <v>73.099999999999994</v>
      </c>
      <c r="AA68" s="42">
        <v>6.03</v>
      </c>
      <c r="AB68" s="34">
        <v>-1.216216216216224</v>
      </c>
    </row>
    <row r="69" spans="1:28">
      <c r="A69" s="60"/>
      <c r="B69" s="134" t="s">
        <v>947</v>
      </c>
      <c r="C69" s="40"/>
      <c r="D69" s="32">
        <v>34.891981000000001</v>
      </c>
      <c r="E69" s="32">
        <v>-107.02811</v>
      </c>
      <c r="F69" s="34">
        <v>2051.77</v>
      </c>
      <c r="G69" s="34">
        <v>1709</v>
      </c>
      <c r="H69" s="42">
        <v>7077.0097999999998</v>
      </c>
      <c r="I69" s="32">
        <v>35.587000000000003</v>
      </c>
      <c r="J69" s="32">
        <v>-107.252</v>
      </c>
      <c r="K69" s="34">
        <v>2070</v>
      </c>
      <c r="L69" s="36">
        <v>4.1981799999999998</v>
      </c>
      <c r="M69" s="40" t="s">
        <v>2107</v>
      </c>
      <c r="N69" s="34">
        <v>299.75299999999999</v>
      </c>
      <c r="O69" s="34">
        <v>8.8800000000000008</v>
      </c>
      <c r="P69" s="34">
        <v>8.0319970000000005</v>
      </c>
      <c r="Q69" s="56">
        <v>0.57574400000000003</v>
      </c>
      <c r="R69" s="40" t="s">
        <v>166</v>
      </c>
      <c r="S69" s="40" t="s">
        <v>167</v>
      </c>
      <c r="T69" s="40" t="s">
        <v>168</v>
      </c>
      <c r="U69" s="34">
        <v>127000</v>
      </c>
      <c r="V69" s="34">
        <v>5000</v>
      </c>
      <c r="W69" s="41" t="s">
        <v>131</v>
      </c>
      <c r="X69" s="42">
        <v>112</v>
      </c>
      <c r="Y69" s="42">
        <v>13</v>
      </c>
      <c r="Z69" s="42">
        <v>113.33</v>
      </c>
      <c r="AA69" s="42">
        <v>9.5</v>
      </c>
      <c r="AB69" s="34">
        <v>1.1874999999999984</v>
      </c>
    </row>
    <row r="70" spans="1:28">
      <c r="A70" s="60"/>
      <c r="B70" s="134" t="s">
        <v>948</v>
      </c>
      <c r="C70" s="40"/>
      <c r="D70" s="32">
        <v>35.038910000000001</v>
      </c>
      <c r="E70" s="32">
        <v>-107.33866999999999</v>
      </c>
      <c r="F70" s="34">
        <v>2215.9899999999998</v>
      </c>
      <c r="G70" s="34">
        <v>1714</v>
      </c>
      <c r="H70" s="42">
        <v>5102.7299999999996</v>
      </c>
      <c r="I70" s="32">
        <v>35.18</v>
      </c>
      <c r="J70" s="32">
        <v>-107.83</v>
      </c>
      <c r="K70" s="34">
        <v>2231</v>
      </c>
      <c r="L70" s="36">
        <v>5.0206</v>
      </c>
      <c r="M70" s="40" t="s">
        <v>2107</v>
      </c>
      <c r="N70" s="34">
        <v>357.64499999999998</v>
      </c>
      <c r="O70" s="34">
        <v>8.01</v>
      </c>
      <c r="P70" s="34">
        <v>11.092658999999999</v>
      </c>
      <c r="Q70" s="56">
        <v>0.51099000000000006</v>
      </c>
      <c r="R70" s="40" t="s">
        <v>166</v>
      </c>
      <c r="S70" s="40" t="s">
        <v>192</v>
      </c>
      <c r="T70" s="40" t="s">
        <v>210</v>
      </c>
      <c r="U70" s="34">
        <v>269000</v>
      </c>
      <c r="V70" s="34">
        <v>8000</v>
      </c>
      <c r="W70" s="41" t="s">
        <v>131</v>
      </c>
      <c r="X70" s="42">
        <v>58</v>
      </c>
      <c r="Y70" s="42">
        <v>7</v>
      </c>
      <c r="Z70" s="42">
        <v>57.39</v>
      </c>
      <c r="AA70" s="42">
        <v>4.67</v>
      </c>
      <c r="AB70" s="34">
        <v>-1.0517241379310336</v>
      </c>
    </row>
    <row r="71" spans="1:28">
      <c r="A71" s="60"/>
      <c r="B71" s="134" t="s">
        <v>949</v>
      </c>
      <c r="C71" s="40"/>
      <c r="D71" s="32">
        <v>35.093119999999999</v>
      </c>
      <c r="E71" s="32">
        <v>-107.32290999999999</v>
      </c>
      <c r="F71" s="34">
        <v>2333.8400999999999</v>
      </c>
      <c r="G71" s="34">
        <v>1498</v>
      </c>
      <c r="H71" s="42">
        <v>309.83499</v>
      </c>
      <c r="I71" s="32">
        <v>35.226999999999997</v>
      </c>
      <c r="J71" s="32">
        <v>-107.432</v>
      </c>
      <c r="K71" s="34">
        <v>2363</v>
      </c>
      <c r="L71" s="36">
        <v>5.5030799999999997</v>
      </c>
      <c r="M71" s="40" t="s">
        <v>2107</v>
      </c>
      <c r="N71" s="34">
        <v>375.63600000000002</v>
      </c>
      <c r="O71" s="34">
        <v>7.54</v>
      </c>
      <c r="P71" s="34">
        <v>14.394978</v>
      </c>
      <c r="Q71" s="56">
        <v>0.51099000000000006</v>
      </c>
      <c r="R71" s="40" t="s">
        <v>166</v>
      </c>
      <c r="S71" s="40" t="s">
        <v>192</v>
      </c>
      <c r="T71" s="40" t="s">
        <v>210</v>
      </c>
      <c r="U71" s="34">
        <v>117000</v>
      </c>
      <c r="V71" s="34">
        <v>7000</v>
      </c>
      <c r="W71" s="41" t="s">
        <v>131</v>
      </c>
      <c r="X71" s="42">
        <v>147</v>
      </c>
      <c r="Y71" s="42">
        <v>18</v>
      </c>
      <c r="Z71" s="42">
        <v>144.61000000000001</v>
      </c>
      <c r="AA71" s="42">
        <v>13.92</v>
      </c>
      <c r="AB71" s="34">
        <v>-1.6258503401360453</v>
      </c>
    </row>
    <row r="72" spans="1:28">
      <c r="A72" s="60"/>
      <c r="B72" s="134" t="s">
        <v>950</v>
      </c>
      <c r="C72" s="40"/>
      <c r="D72" s="32">
        <v>35.060809999999996</v>
      </c>
      <c r="E72" s="32">
        <v>-107.34421</v>
      </c>
      <c r="F72" s="34">
        <v>2212.54</v>
      </c>
      <c r="G72" s="34">
        <v>1704</v>
      </c>
      <c r="H72" s="42">
        <v>4742.4102000000003</v>
      </c>
      <c r="I72" s="32">
        <v>35.177999999999997</v>
      </c>
      <c r="J72" s="32">
        <v>-107.861</v>
      </c>
      <c r="K72" s="34">
        <v>2226</v>
      </c>
      <c r="L72" s="36">
        <v>5.0003900000000003</v>
      </c>
      <c r="M72" s="40" t="s">
        <v>2107</v>
      </c>
      <c r="N72" s="34">
        <v>325.04500000000002</v>
      </c>
      <c r="O72" s="34">
        <v>8.1300000000000008</v>
      </c>
      <c r="P72" s="34">
        <v>10.944551000000001</v>
      </c>
      <c r="Q72" s="56">
        <v>0.42246299999999998</v>
      </c>
      <c r="R72" s="40" t="s">
        <v>166</v>
      </c>
      <c r="S72" s="40" t="s">
        <v>192</v>
      </c>
      <c r="T72" s="40" t="s">
        <v>210</v>
      </c>
      <c r="U72" s="34">
        <v>317000</v>
      </c>
      <c r="V72" s="34">
        <v>16000</v>
      </c>
      <c r="W72" s="41" t="s">
        <v>131</v>
      </c>
      <c r="X72" s="42">
        <v>49</v>
      </c>
      <c r="Y72" s="42">
        <v>6</v>
      </c>
      <c r="Z72" s="42">
        <v>48.36</v>
      </c>
      <c r="AA72" s="42">
        <v>4.43</v>
      </c>
      <c r="AB72" s="34">
        <v>-1.3061224489795928</v>
      </c>
    </row>
    <row r="73" spans="1:28">
      <c r="A73" s="60"/>
      <c r="B73" s="134" t="s">
        <v>951</v>
      </c>
      <c r="C73" s="40"/>
      <c r="D73" s="32">
        <v>35.355179999999997</v>
      </c>
      <c r="E73" s="32">
        <v>-108.01138</v>
      </c>
      <c r="F73" s="34">
        <v>2227.6498999999999</v>
      </c>
      <c r="G73" s="34">
        <v>594</v>
      </c>
      <c r="H73" s="42">
        <v>744.17498999999998</v>
      </c>
      <c r="I73" s="32">
        <v>35.451000000000001</v>
      </c>
      <c r="J73" s="32">
        <v>-108.104</v>
      </c>
      <c r="K73" s="34">
        <v>2230</v>
      </c>
      <c r="L73" s="36">
        <v>4.4076899999999997</v>
      </c>
      <c r="M73" s="40" t="s">
        <v>2107</v>
      </c>
      <c r="N73" s="34">
        <v>317.11099999999999</v>
      </c>
      <c r="O73" s="34">
        <v>8.2100000000000009</v>
      </c>
      <c r="P73" s="34">
        <v>5.4178410000000001</v>
      </c>
      <c r="Q73" s="56">
        <v>0.42246299999999998</v>
      </c>
      <c r="R73" s="40" t="s">
        <v>166</v>
      </c>
      <c r="S73" s="40" t="s">
        <v>192</v>
      </c>
      <c r="T73" s="40" t="s">
        <v>210</v>
      </c>
      <c r="U73" s="34">
        <v>304000</v>
      </c>
      <c r="V73" s="34">
        <v>9000</v>
      </c>
      <c r="W73" s="41" t="s">
        <v>131</v>
      </c>
      <c r="X73" s="42">
        <v>52</v>
      </c>
      <c r="Y73" s="42">
        <v>6</v>
      </c>
      <c r="Z73" s="42">
        <v>50.94</v>
      </c>
      <c r="AA73" s="42">
        <v>4.16</v>
      </c>
      <c r="AB73" s="34">
        <v>-2.0384615384615428</v>
      </c>
    </row>
    <row r="74" spans="1:28">
      <c r="A74" s="60"/>
      <c r="B74" s="134" t="s">
        <v>952</v>
      </c>
      <c r="C74" s="40"/>
      <c r="D74" s="32">
        <v>35.350079999999998</v>
      </c>
      <c r="E74" s="32">
        <v>-108.00998</v>
      </c>
      <c r="F74" s="34">
        <v>2227.27</v>
      </c>
      <c r="G74" s="34">
        <v>594</v>
      </c>
      <c r="H74" s="42">
        <v>746.63800000000003</v>
      </c>
      <c r="I74" s="32">
        <v>35.451000000000001</v>
      </c>
      <c r="J74" s="32">
        <v>-108.104</v>
      </c>
      <c r="K74" s="34">
        <v>2230</v>
      </c>
      <c r="L74" s="36">
        <v>4.3969300000000002</v>
      </c>
      <c r="M74" s="40" t="s">
        <v>2107</v>
      </c>
      <c r="N74" s="34">
        <v>316.95699999999999</v>
      </c>
      <c r="O74" s="34">
        <v>8.2100000000000009</v>
      </c>
      <c r="P74" s="34">
        <v>5.416277</v>
      </c>
      <c r="Q74" s="56">
        <v>0.42246299999999998</v>
      </c>
      <c r="R74" s="40" t="s">
        <v>166</v>
      </c>
      <c r="S74" s="40" t="s">
        <v>192</v>
      </c>
      <c r="T74" s="40" t="s">
        <v>210</v>
      </c>
      <c r="U74" s="34">
        <v>268000</v>
      </c>
      <c r="V74" s="34">
        <v>8000</v>
      </c>
      <c r="W74" s="41" t="s">
        <v>131</v>
      </c>
      <c r="X74" s="42">
        <v>59</v>
      </c>
      <c r="Y74" s="42">
        <v>7</v>
      </c>
      <c r="Z74" s="42">
        <v>57.95</v>
      </c>
      <c r="AA74" s="42">
        <v>4.72</v>
      </c>
      <c r="AB74" s="34">
        <v>-1.7796610169491478</v>
      </c>
    </row>
    <row r="75" spans="1:28">
      <c r="A75" s="60"/>
      <c r="B75" s="134" t="s">
        <v>953</v>
      </c>
      <c r="C75" s="40"/>
      <c r="D75" s="32">
        <v>35.342019999999998</v>
      </c>
      <c r="E75" s="32">
        <v>-108.21368</v>
      </c>
      <c r="F75" s="34">
        <v>2461.6298999999999</v>
      </c>
      <c r="G75" s="34">
        <v>521</v>
      </c>
      <c r="H75" s="42">
        <v>190.57201000000001</v>
      </c>
      <c r="I75" s="32">
        <v>35.290999999999997</v>
      </c>
      <c r="J75" s="32">
        <v>-108.318</v>
      </c>
      <c r="K75" s="34">
        <v>2465</v>
      </c>
      <c r="L75" s="36">
        <v>4.8121200000000002</v>
      </c>
      <c r="M75" s="40" t="s">
        <v>2107</v>
      </c>
      <c r="N75" s="34">
        <v>431.185</v>
      </c>
      <c r="O75" s="34">
        <v>6.11</v>
      </c>
      <c r="P75" s="34">
        <v>22.132840999999999</v>
      </c>
      <c r="Q75" s="56">
        <v>0.42246299999999998</v>
      </c>
      <c r="R75" s="40" t="s">
        <v>166</v>
      </c>
      <c r="S75" s="40" t="s">
        <v>192</v>
      </c>
      <c r="T75" s="40" t="s">
        <v>210</v>
      </c>
      <c r="U75" s="34">
        <v>2400000</v>
      </c>
      <c r="V75" s="34">
        <v>60000</v>
      </c>
      <c r="W75" s="41" t="s">
        <v>131</v>
      </c>
      <c r="X75" s="42">
        <v>7</v>
      </c>
      <c r="Y75" s="42">
        <v>1</v>
      </c>
      <c r="Z75" s="42">
        <v>6.77</v>
      </c>
      <c r="AA75" s="42">
        <v>0.6</v>
      </c>
      <c r="AB75" s="34">
        <v>-3.2857142857142918</v>
      </c>
    </row>
    <row r="76" spans="1:28">
      <c r="A76" s="60"/>
      <c r="B76" s="134" t="s">
        <v>954</v>
      </c>
      <c r="C76" s="40"/>
      <c r="D76" s="32">
        <v>35.033769999999997</v>
      </c>
      <c r="E76" s="32">
        <v>-106.94241</v>
      </c>
      <c r="F76" s="34">
        <v>2075.1498999999999</v>
      </c>
      <c r="G76" s="34">
        <v>1664</v>
      </c>
      <c r="H76" s="42">
        <v>6594.5298000000003</v>
      </c>
      <c r="I76" s="32">
        <v>35.627000000000002</v>
      </c>
      <c r="J76" s="32">
        <v>-107.267</v>
      </c>
      <c r="K76" s="34">
        <v>2092</v>
      </c>
      <c r="L76" s="36">
        <v>4.2857599999999998</v>
      </c>
      <c r="M76" s="40" t="s">
        <v>2107</v>
      </c>
      <c r="N76" s="34">
        <v>303.67099999999999</v>
      </c>
      <c r="O76" s="34">
        <v>8.69</v>
      </c>
      <c r="P76" s="34">
        <v>8.2538940000000007</v>
      </c>
      <c r="Q76" s="56">
        <v>0.57574400000000003</v>
      </c>
      <c r="R76" s="40" t="s">
        <v>166</v>
      </c>
      <c r="S76" s="40" t="s">
        <v>167</v>
      </c>
      <c r="T76" s="40" t="s">
        <v>168</v>
      </c>
      <c r="U76" s="34">
        <v>111000</v>
      </c>
      <c r="V76" s="34">
        <v>4000</v>
      </c>
      <c r="W76" s="41" t="s">
        <v>131</v>
      </c>
      <c r="X76" s="42">
        <v>131</v>
      </c>
      <c r="Y76" s="42">
        <v>16</v>
      </c>
      <c r="Z76" s="42">
        <v>131.72</v>
      </c>
      <c r="AA76" s="42">
        <v>10.83</v>
      </c>
      <c r="AB76" s="34">
        <v>0.54961832061068616</v>
      </c>
    </row>
    <row r="77" spans="1:28">
      <c r="A77" s="60"/>
      <c r="B77" s="134" t="s">
        <v>955</v>
      </c>
      <c r="C77" s="40"/>
      <c r="D77" s="32">
        <v>35.335749999999997</v>
      </c>
      <c r="E77" s="32">
        <v>-107.03483</v>
      </c>
      <c r="F77" s="34">
        <v>2078.8501000000001</v>
      </c>
      <c r="G77" s="34">
        <v>957</v>
      </c>
      <c r="H77" s="42">
        <v>302.36700999999999</v>
      </c>
      <c r="I77" s="32">
        <v>35.326000000000001</v>
      </c>
      <c r="J77" s="32">
        <v>-107.235</v>
      </c>
      <c r="K77" s="34">
        <v>2096</v>
      </c>
      <c r="L77" s="36">
        <v>6.63232</v>
      </c>
      <c r="M77" s="40" t="s">
        <v>2107</v>
      </c>
      <c r="N77" s="34">
        <v>313.005</v>
      </c>
      <c r="O77" s="34">
        <v>9.16</v>
      </c>
      <c r="P77" s="34">
        <v>8.1954019999999996</v>
      </c>
      <c r="Q77" s="56">
        <v>0.59577820000000004</v>
      </c>
      <c r="R77" s="40" t="s">
        <v>166</v>
      </c>
      <c r="S77" s="40" t="s">
        <v>192</v>
      </c>
      <c r="T77" s="40" t="s">
        <v>210</v>
      </c>
      <c r="U77" s="34">
        <v>118000</v>
      </c>
      <c r="V77" s="34">
        <v>4000</v>
      </c>
      <c r="W77" s="41" t="s">
        <v>131</v>
      </c>
      <c r="X77" s="42">
        <v>122</v>
      </c>
      <c r="Y77" s="42">
        <v>15</v>
      </c>
      <c r="Z77" s="42">
        <v>123.27</v>
      </c>
      <c r="AA77" s="42">
        <v>10.029999999999999</v>
      </c>
      <c r="AB77" s="34">
        <v>1.0409836065573739</v>
      </c>
    </row>
    <row r="78" spans="1:28">
      <c r="A78" s="60"/>
      <c r="B78" s="134" t="s">
        <v>956</v>
      </c>
      <c r="C78" s="40"/>
      <c r="D78" s="32">
        <v>35.347830000000002</v>
      </c>
      <c r="E78" s="32">
        <v>-107.04343</v>
      </c>
      <c r="F78" s="34">
        <v>2127.8798999999999</v>
      </c>
      <c r="G78" s="34">
        <v>1564</v>
      </c>
      <c r="H78" s="42">
        <v>5338.9198999999999</v>
      </c>
      <c r="I78" s="32">
        <v>35.712000000000003</v>
      </c>
      <c r="J78" s="32">
        <v>-107.318</v>
      </c>
      <c r="K78" s="34">
        <v>2140</v>
      </c>
      <c r="L78" s="36">
        <v>4.36259</v>
      </c>
      <c r="M78" s="40" t="s">
        <v>2107</v>
      </c>
      <c r="N78" s="34">
        <v>310.60700000000003</v>
      </c>
      <c r="O78" s="34">
        <v>8.19</v>
      </c>
      <c r="P78" s="34">
        <v>8.8364519999999995</v>
      </c>
      <c r="Q78" s="56">
        <v>0.54452900000000004</v>
      </c>
      <c r="R78" s="40" t="s">
        <v>166</v>
      </c>
      <c r="S78" s="40" t="s">
        <v>167</v>
      </c>
      <c r="T78" s="40" t="s">
        <v>168</v>
      </c>
      <c r="U78" s="34">
        <v>121000</v>
      </c>
      <c r="V78" s="34">
        <v>6000</v>
      </c>
      <c r="W78" s="41" t="s">
        <v>131</v>
      </c>
      <c r="X78" s="42">
        <v>124</v>
      </c>
      <c r="Y78" s="42">
        <v>15</v>
      </c>
      <c r="Z78" s="42">
        <v>124.33</v>
      </c>
      <c r="AA78" s="42">
        <v>11.12</v>
      </c>
      <c r="AB78" s="34">
        <v>0.26612903225806311</v>
      </c>
    </row>
    <row r="79" spans="1:28">
      <c r="A79" s="60"/>
      <c r="B79" s="134" t="s">
        <v>957</v>
      </c>
      <c r="C79" s="40"/>
      <c r="D79" s="32">
        <v>35.570929999999997</v>
      </c>
      <c r="E79" s="32">
        <v>-107.16775</v>
      </c>
      <c r="F79" s="34">
        <v>2139.5300000000002</v>
      </c>
      <c r="G79" s="34">
        <v>1476</v>
      </c>
      <c r="H79" s="42">
        <v>4736.1801999999998</v>
      </c>
      <c r="I79" s="32">
        <v>35.744</v>
      </c>
      <c r="J79" s="32">
        <v>-107.336</v>
      </c>
      <c r="K79" s="34">
        <v>2151</v>
      </c>
      <c r="L79" s="36">
        <v>4.1717500000000003</v>
      </c>
      <c r="M79" s="40" t="s">
        <v>2107</v>
      </c>
      <c r="N79" s="34">
        <v>311.029</v>
      </c>
      <c r="O79" s="34">
        <v>8.0399999999999991</v>
      </c>
      <c r="P79" s="34">
        <v>8.8121679999999998</v>
      </c>
      <c r="Q79" s="56">
        <v>0.54452900000000004</v>
      </c>
      <c r="R79" s="40" t="s">
        <v>166</v>
      </c>
      <c r="S79" s="40" t="s">
        <v>167</v>
      </c>
      <c r="T79" s="40" t="s">
        <v>168</v>
      </c>
      <c r="U79" s="34">
        <v>124000</v>
      </c>
      <c r="V79" s="34">
        <v>5000</v>
      </c>
      <c r="W79" s="41" t="s">
        <v>131</v>
      </c>
      <c r="X79" s="42">
        <v>123</v>
      </c>
      <c r="Y79" s="42">
        <v>15</v>
      </c>
      <c r="Z79" s="42">
        <v>122.14</v>
      </c>
      <c r="AA79" s="42">
        <v>10.34</v>
      </c>
      <c r="AB79" s="34">
        <v>-0.69918699186991817</v>
      </c>
    </row>
    <row r="80" spans="1:28">
      <c r="A80" s="60"/>
      <c r="B80" s="134" t="s">
        <v>958</v>
      </c>
      <c r="C80" s="40"/>
      <c r="D80" s="32">
        <v>35.598649999999999</v>
      </c>
      <c r="E80" s="32">
        <v>-107.17958</v>
      </c>
      <c r="F80" s="34">
        <v>2211.71</v>
      </c>
      <c r="G80" s="34">
        <v>1426</v>
      </c>
      <c r="H80" s="42">
        <v>1116.97</v>
      </c>
      <c r="I80" s="32">
        <v>35.927</v>
      </c>
      <c r="J80" s="32">
        <v>-106.98699999999999</v>
      </c>
      <c r="K80" s="34">
        <v>2232</v>
      </c>
      <c r="L80" s="36">
        <v>5.7907099999999998</v>
      </c>
      <c r="M80" s="40" t="s">
        <v>2107</v>
      </c>
      <c r="N80" s="34">
        <v>381.75200000000001</v>
      </c>
      <c r="O80" s="34">
        <v>7.15</v>
      </c>
      <c r="P80" s="34">
        <v>16.434538</v>
      </c>
      <c r="Q80" s="56">
        <v>0.59864799999999996</v>
      </c>
      <c r="R80" s="40" t="s">
        <v>166</v>
      </c>
      <c r="S80" s="40" t="s">
        <v>167</v>
      </c>
      <c r="T80" s="40" t="s">
        <v>168</v>
      </c>
      <c r="U80" s="34">
        <v>99000</v>
      </c>
      <c r="V80" s="34">
        <v>5000</v>
      </c>
      <c r="W80" s="41" t="s">
        <v>131</v>
      </c>
      <c r="X80" s="42">
        <v>161</v>
      </c>
      <c r="Y80" s="42">
        <v>19</v>
      </c>
      <c r="Z80" s="42">
        <v>161.62</v>
      </c>
      <c r="AA80" s="42">
        <v>14.57</v>
      </c>
      <c r="AB80" s="34">
        <v>0.38509316770186619</v>
      </c>
    </row>
    <row r="81" spans="1:28">
      <c r="A81" s="60"/>
      <c r="B81" s="134" t="s">
        <v>959</v>
      </c>
      <c r="C81" s="40"/>
      <c r="D81" s="32">
        <v>35.924689999999998</v>
      </c>
      <c r="E81" s="32">
        <v>-106.9858</v>
      </c>
      <c r="F81" s="34">
        <v>2312.8200999999999</v>
      </c>
      <c r="G81" s="34">
        <v>1201</v>
      </c>
      <c r="H81" s="42">
        <v>538.02899000000002</v>
      </c>
      <c r="I81" s="32">
        <v>36.061999999999998</v>
      </c>
      <c r="J81" s="32">
        <v>-106.98399999999999</v>
      </c>
      <c r="K81" s="34">
        <v>2332</v>
      </c>
      <c r="L81" s="36">
        <v>5.3506099999999996</v>
      </c>
      <c r="M81" s="40" t="s">
        <v>2107</v>
      </c>
      <c r="N81" s="34">
        <v>412.39400000000001</v>
      </c>
      <c r="O81" s="34">
        <v>6.11</v>
      </c>
      <c r="P81" s="34">
        <v>16.981957999999999</v>
      </c>
      <c r="Q81" s="56">
        <v>0.63118233000000001</v>
      </c>
      <c r="R81" s="40" t="s">
        <v>166</v>
      </c>
      <c r="S81" s="40" t="s">
        <v>167</v>
      </c>
      <c r="T81" s="40" t="s">
        <v>168</v>
      </c>
      <c r="U81" s="34">
        <v>72000</v>
      </c>
      <c r="V81" s="34">
        <v>4000</v>
      </c>
      <c r="W81" s="41" t="s">
        <v>131</v>
      </c>
      <c r="X81" s="42">
        <v>239</v>
      </c>
      <c r="Y81" s="42">
        <v>29</v>
      </c>
      <c r="Z81" s="42">
        <v>236.81</v>
      </c>
      <c r="AA81" s="42">
        <v>22.09</v>
      </c>
      <c r="AB81" s="34">
        <v>-0.91631799163179817</v>
      </c>
    </row>
    <row r="82" spans="1:28">
      <c r="A82" s="60"/>
      <c r="B82" s="134" t="s">
        <v>960</v>
      </c>
      <c r="C82" s="40"/>
      <c r="D82" s="32">
        <v>35.949779999999997</v>
      </c>
      <c r="E82" s="32">
        <v>-107.00743</v>
      </c>
      <c r="F82" s="34">
        <v>2173.3400999999999</v>
      </c>
      <c r="G82" s="34">
        <v>310</v>
      </c>
      <c r="H82" s="42">
        <v>170.10201000000001</v>
      </c>
      <c r="I82" s="32">
        <v>36.014000000000003</v>
      </c>
      <c r="J82" s="32">
        <v>-107.06100000000001</v>
      </c>
      <c r="K82" s="34">
        <v>2174</v>
      </c>
      <c r="L82" s="36">
        <v>3.52176</v>
      </c>
      <c r="M82" s="40" t="s">
        <v>2107</v>
      </c>
      <c r="N82" s="34">
        <v>334.69499999999999</v>
      </c>
      <c r="O82" s="34">
        <v>7.21</v>
      </c>
      <c r="P82" s="34">
        <v>5.2469640000000002</v>
      </c>
      <c r="Q82" s="56">
        <v>0.59864799999999996</v>
      </c>
      <c r="R82" s="40" t="s">
        <v>166</v>
      </c>
      <c r="S82" s="40" t="s">
        <v>167</v>
      </c>
      <c r="T82" s="40" t="s">
        <v>168</v>
      </c>
      <c r="U82" s="34">
        <v>104000</v>
      </c>
      <c r="V82" s="34">
        <v>5000</v>
      </c>
      <c r="W82" s="41" t="s">
        <v>131</v>
      </c>
      <c r="X82" s="42">
        <v>150</v>
      </c>
      <c r="Y82" s="42">
        <v>18</v>
      </c>
      <c r="Z82" s="42">
        <v>148.94</v>
      </c>
      <c r="AA82" s="42">
        <v>13.2</v>
      </c>
      <c r="AB82" s="34">
        <v>-0.70666666666666822</v>
      </c>
    </row>
    <row r="83" spans="1:28">
      <c r="A83" s="60"/>
      <c r="B83" s="134" t="s">
        <v>961</v>
      </c>
      <c r="C83" s="40"/>
      <c r="D83" s="32">
        <v>35.956110000000002</v>
      </c>
      <c r="E83" s="32">
        <v>-106.99365</v>
      </c>
      <c r="F83" s="34">
        <v>2385.9299000000001</v>
      </c>
      <c r="G83" s="34">
        <v>1184</v>
      </c>
      <c r="H83" s="42">
        <v>358.09798999999998</v>
      </c>
      <c r="I83" s="32">
        <v>36.088000000000001</v>
      </c>
      <c r="J83" s="32">
        <v>-106.947</v>
      </c>
      <c r="K83" s="34">
        <v>2410</v>
      </c>
      <c r="L83" s="36">
        <v>6.2938400000000003</v>
      </c>
      <c r="M83" s="40" t="s">
        <v>2107</v>
      </c>
      <c r="N83" s="34">
        <v>452.20699999999999</v>
      </c>
      <c r="O83" s="34">
        <v>5.54</v>
      </c>
      <c r="P83" s="34">
        <v>22.935922999999999</v>
      </c>
      <c r="Q83" s="56">
        <v>0.67520979999999997</v>
      </c>
      <c r="R83" s="40" t="s">
        <v>166</v>
      </c>
      <c r="S83" s="40" t="s">
        <v>167</v>
      </c>
      <c r="T83" s="40" t="s">
        <v>168</v>
      </c>
      <c r="U83" s="34">
        <v>49000</v>
      </c>
      <c r="V83" s="34">
        <v>3000</v>
      </c>
      <c r="W83" s="41" t="s">
        <v>131</v>
      </c>
      <c r="X83" s="42">
        <v>366</v>
      </c>
      <c r="Y83" s="42">
        <v>43</v>
      </c>
      <c r="Z83" s="42">
        <v>364.92</v>
      </c>
      <c r="AA83" s="42">
        <v>35.369999999999997</v>
      </c>
      <c r="AB83" s="34">
        <v>-0.29508196721311042</v>
      </c>
    </row>
    <row r="84" spans="1:28">
      <c r="A84" s="60"/>
      <c r="B84" s="134" t="s">
        <v>962</v>
      </c>
      <c r="C84" s="40"/>
      <c r="D84" s="32">
        <v>35.59328</v>
      </c>
      <c r="E84" s="32">
        <v>-107.19179</v>
      </c>
      <c r="F84" s="34">
        <v>2117.0900999999999</v>
      </c>
      <c r="G84" s="34">
        <v>1465</v>
      </c>
      <c r="H84" s="42">
        <v>3562.52</v>
      </c>
      <c r="I84" s="32">
        <v>35.689</v>
      </c>
      <c r="J84" s="32">
        <v>-107.44799999999999</v>
      </c>
      <c r="K84" s="34">
        <v>2125</v>
      </c>
      <c r="L84" s="36">
        <v>3.62818</v>
      </c>
      <c r="M84" s="40" t="s">
        <v>2107</v>
      </c>
      <c r="N84" s="34">
        <v>288.78199999999998</v>
      </c>
      <c r="O84" s="34">
        <v>8.31</v>
      </c>
      <c r="P84" s="34">
        <v>6.4173369999999998</v>
      </c>
      <c r="Q84" s="56">
        <v>0.49041000000000001</v>
      </c>
      <c r="R84" s="40" t="s">
        <v>166</v>
      </c>
      <c r="S84" s="40" t="s">
        <v>167</v>
      </c>
      <c r="T84" s="40" t="s">
        <v>168</v>
      </c>
      <c r="U84" s="34">
        <v>126000</v>
      </c>
      <c r="V84" s="34">
        <v>5000</v>
      </c>
      <c r="W84" s="41" t="s">
        <v>131</v>
      </c>
      <c r="X84" s="42">
        <v>118</v>
      </c>
      <c r="Y84" s="42">
        <v>14</v>
      </c>
      <c r="Z84" s="42">
        <v>118.18</v>
      </c>
      <c r="AA84" s="42">
        <v>9.9499999999999993</v>
      </c>
      <c r="AB84" s="34">
        <v>0.15254237288136172</v>
      </c>
    </row>
    <row r="85" spans="1:28">
      <c r="A85" s="60"/>
      <c r="B85" s="134" t="s">
        <v>963</v>
      </c>
      <c r="C85" s="40"/>
      <c r="D85" s="32">
        <v>35.642180000000003</v>
      </c>
      <c r="E85" s="32">
        <v>-107.24086</v>
      </c>
      <c r="F85" s="34">
        <v>2057.3000000000002</v>
      </c>
      <c r="G85" s="34">
        <v>481</v>
      </c>
      <c r="H85" s="42">
        <v>1290.98</v>
      </c>
      <c r="I85" s="32">
        <v>35.869999999999997</v>
      </c>
      <c r="J85" s="32">
        <v>-107.24</v>
      </c>
      <c r="K85" s="34">
        <v>2059</v>
      </c>
      <c r="L85" s="36">
        <v>2.8816199999999998</v>
      </c>
      <c r="M85" s="40" t="s">
        <v>2107</v>
      </c>
      <c r="N85" s="34">
        <v>277.541</v>
      </c>
      <c r="O85" s="34">
        <v>8.4600000000000009</v>
      </c>
      <c r="P85" s="34">
        <v>4.9918959999999997</v>
      </c>
      <c r="Q85" s="56">
        <v>0.49041000000000001</v>
      </c>
      <c r="R85" s="40" t="s">
        <v>166</v>
      </c>
      <c r="S85" s="40" t="s">
        <v>167</v>
      </c>
      <c r="T85" s="40" t="s">
        <v>168</v>
      </c>
      <c r="U85" s="34">
        <v>94000</v>
      </c>
      <c r="V85" s="34">
        <v>4000</v>
      </c>
      <c r="W85" s="41" t="s">
        <v>131</v>
      </c>
      <c r="X85" s="42">
        <v>152</v>
      </c>
      <c r="Y85" s="42">
        <v>18</v>
      </c>
      <c r="Z85" s="42">
        <v>153.75</v>
      </c>
      <c r="AA85" s="42">
        <v>13.08</v>
      </c>
      <c r="AB85" s="34">
        <v>1.1513157894736841</v>
      </c>
    </row>
    <row r="86" spans="1:28">
      <c r="A86" s="60"/>
      <c r="B86" s="134" t="s">
        <v>964</v>
      </c>
      <c r="C86" s="40"/>
      <c r="D86" s="32">
        <v>35.626750000000001</v>
      </c>
      <c r="E86" s="32">
        <v>-107.24048999999999</v>
      </c>
      <c r="F86" s="34">
        <v>2154.0601000000001</v>
      </c>
      <c r="G86" s="34">
        <v>1439</v>
      </c>
      <c r="H86" s="42">
        <v>2218.48</v>
      </c>
      <c r="I86" s="32">
        <v>35.585999999999999</v>
      </c>
      <c r="J86" s="32">
        <v>-107.574</v>
      </c>
      <c r="K86" s="34">
        <v>2164</v>
      </c>
      <c r="L86" s="36">
        <v>4.0215100000000001</v>
      </c>
      <c r="M86" s="40" t="s">
        <v>2107</v>
      </c>
      <c r="N86" s="34">
        <v>295.18299999999999</v>
      </c>
      <c r="O86" s="34">
        <v>8.2100000000000009</v>
      </c>
      <c r="P86" s="34">
        <v>7.1638310000000001</v>
      </c>
      <c r="Q86" s="56">
        <v>0.50070000000000003</v>
      </c>
      <c r="R86" s="40" t="s">
        <v>166</v>
      </c>
      <c r="S86" s="40" t="s">
        <v>167</v>
      </c>
      <c r="T86" s="40" t="s">
        <v>168</v>
      </c>
      <c r="U86" s="34">
        <v>202000</v>
      </c>
      <c r="V86" s="34">
        <v>7000</v>
      </c>
      <c r="W86" s="41" t="s">
        <v>131</v>
      </c>
      <c r="X86" s="42">
        <v>75</v>
      </c>
      <c r="Y86" s="42">
        <v>9</v>
      </c>
      <c r="Z86" s="42">
        <v>74.61</v>
      </c>
      <c r="AA86" s="42">
        <v>6.17</v>
      </c>
      <c r="AB86" s="34">
        <v>-0.52000000000000079</v>
      </c>
    </row>
    <row r="87" spans="1:28">
      <c r="A87" s="60"/>
      <c r="B87" s="134" t="s">
        <v>965</v>
      </c>
      <c r="C87" s="40"/>
      <c r="D87" s="32">
        <v>35.810079999999999</v>
      </c>
      <c r="E87" s="32">
        <v>-107.25478</v>
      </c>
      <c r="F87" s="34">
        <v>2088.8301000000001</v>
      </c>
      <c r="G87" s="34">
        <v>362</v>
      </c>
      <c r="H87" s="42">
        <v>776.77399000000003</v>
      </c>
      <c r="I87" s="32">
        <v>35.933</v>
      </c>
      <c r="J87" s="32">
        <v>-107.273</v>
      </c>
      <c r="K87" s="34">
        <v>2090</v>
      </c>
      <c r="L87" s="36">
        <v>2.3613</v>
      </c>
      <c r="M87" s="40" t="s">
        <v>2107</v>
      </c>
      <c r="N87" s="34">
        <v>279.37200000000001</v>
      </c>
      <c r="O87" s="34">
        <v>8.06</v>
      </c>
      <c r="P87" s="34">
        <v>4.9909990000000004</v>
      </c>
      <c r="Q87" s="56">
        <v>0.49041000000000001</v>
      </c>
      <c r="R87" s="40" t="s">
        <v>166</v>
      </c>
      <c r="S87" s="40" t="s">
        <v>167</v>
      </c>
      <c r="T87" s="40" t="s">
        <v>168</v>
      </c>
      <c r="U87" s="34">
        <v>74000</v>
      </c>
      <c r="V87" s="34">
        <v>3000</v>
      </c>
      <c r="W87" s="41" t="s">
        <v>131</v>
      </c>
      <c r="X87" s="42">
        <v>196</v>
      </c>
      <c r="Y87" s="42">
        <v>23</v>
      </c>
      <c r="Z87" s="42">
        <v>199.67</v>
      </c>
      <c r="AA87" s="42">
        <v>16.77</v>
      </c>
      <c r="AB87" s="34">
        <v>1.8724489795918304</v>
      </c>
    </row>
    <row r="88" spans="1:28">
      <c r="A88" s="60"/>
      <c r="B88" s="134" t="s">
        <v>966</v>
      </c>
      <c r="C88" s="40"/>
      <c r="D88" s="32">
        <v>35.824440000000003</v>
      </c>
      <c r="E88" s="32">
        <v>-107.25838</v>
      </c>
      <c r="F88" s="34">
        <v>2093.2399999999998</v>
      </c>
      <c r="G88" s="34">
        <v>344</v>
      </c>
      <c r="H88" s="42">
        <v>301.26598999999999</v>
      </c>
      <c r="I88" s="32">
        <v>35.939</v>
      </c>
      <c r="J88" s="32">
        <v>-107.172</v>
      </c>
      <c r="K88" s="34">
        <v>2094</v>
      </c>
      <c r="L88" s="36">
        <v>2.4139699999999999</v>
      </c>
      <c r="M88" s="40" t="s">
        <v>2107</v>
      </c>
      <c r="N88" s="34">
        <v>290.64999999999998</v>
      </c>
      <c r="O88" s="34">
        <v>8.08</v>
      </c>
      <c r="P88" s="34">
        <v>5</v>
      </c>
      <c r="Q88" s="56">
        <v>0.59864799999999996</v>
      </c>
      <c r="R88" s="40" t="s">
        <v>166</v>
      </c>
      <c r="S88" s="40" t="s">
        <v>167</v>
      </c>
      <c r="T88" s="40" t="s">
        <v>168</v>
      </c>
      <c r="U88" s="34">
        <v>58000</v>
      </c>
      <c r="V88" s="34">
        <v>3000</v>
      </c>
      <c r="W88" s="41" t="s">
        <v>131</v>
      </c>
      <c r="X88" s="42">
        <v>254</v>
      </c>
      <c r="Y88" s="42">
        <v>30</v>
      </c>
      <c r="Z88" s="42">
        <v>256.02</v>
      </c>
      <c r="AA88" s="42">
        <v>23.01</v>
      </c>
      <c r="AB88" s="34">
        <v>0.79527559055117392</v>
      </c>
    </row>
    <row r="89" spans="1:28">
      <c r="A89" s="60"/>
      <c r="B89" s="134" t="s">
        <v>967</v>
      </c>
      <c r="C89" s="40"/>
      <c r="D89" s="32">
        <v>35.819920000000003</v>
      </c>
      <c r="E89" s="32">
        <v>-107.27065</v>
      </c>
      <c r="F89" s="34">
        <v>2086.8798999999999</v>
      </c>
      <c r="G89" s="34">
        <v>356</v>
      </c>
      <c r="H89" s="42">
        <v>471.10901000000001</v>
      </c>
      <c r="I89" s="32">
        <v>35.93</v>
      </c>
      <c r="J89" s="32">
        <v>-107.339</v>
      </c>
      <c r="K89" s="34">
        <v>2088</v>
      </c>
      <c r="L89" s="36">
        <v>2.2926000000000002</v>
      </c>
      <c r="M89" s="40" t="s">
        <v>2107</v>
      </c>
      <c r="N89" s="34">
        <v>272.46100000000001</v>
      </c>
      <c r="O89" s="34">
        <v>8.0399999999999991</v>
      </c>
      <c r="P89" s="34">
        <v>4.9852069999999999</v>
      </c>
      <c r="Q89" s="56">
        <v>0.49041000000000001</v>
      </c>
      <c r="R89" s="40" t="s">
        <v>166</v>
      </c>
      <c r="S89" s="40" t="s">
        <v>167</v>
      </c>
      <c r="T89" s="40" t="s">
        <v>168</v>
      </c>
      <c r="U89" s="34">
        <v>87000</v>
      </c>
      <c r="V89" s="34">
        <v>4000</v>
      </c>
      <c r="W89" s="41" t="s">
        <v>131</v>
      </c>
      <c r="X89" s="42">
        <v>167</v>
      </c>
      <c r="Y89" s="42">
        <v>20</v>
      </c>
      <c r="Z89" s="42">
        <v>169.29</v>
      </c>
      <c r="AA89" s="42">
        <v>14.72</v>
      </c>
      <c r="AB89" s="34">
        <v>1.3712574850299353</v>
      </c>
    </row>
    <row r="90" spans="1:28">
      <c r="A90" s="60"/>
      <c r="B90" s="134" t="s">
        <v>968</v>
      </c>
      <c r="C90" s="40"/>
      <c r="D90" s="32">
        <v>35.656680000000001</v>
      </c>
      <c r="E90" s="32">
        <v>-107.39182</v>
      </c>
      <c r="F90" s="34">
        <v>2061.1698999999999</v>
      </c>
      <c r="G90" s="34">
        <v>379</v>
      </c>
      <c r="H90" s="42">
        <v>569.82097999999996</v>
      </c>
      <c r="I90" s="32">
        <v>35.732999999999997</v>
      </c>
      <c r="J90" s="32">
        <v>-107.56399999999999</v>
      </c>
      <c r="K90" s="34">
        <v>2062</v>
      </c>
      <c r="L90" s="36">
        <v>3.1257299999999999</v>
      </c>
      <c r="M90" s="40" t="s">
        <v>2107</v>
      </c>
      <c r="N90" s="34">
        <v>259.238</v>
      </c>
      <c r="O90" s="34">
        <v>8.5500000000000007</v>
      </c>
      <c r="P90" s="34">
        <v>5</v>
      </c>
      <c r="Q90" s="56">
        <v>0.49041000000000001</v>
      </c>
      <c r="R90" s="40" t="s">
        <v>166</v>
      </c>
      <c r="S90" s="40" t="s">
        <v>167</v>
      </c>
      <c r="T90" s="40" t="s">
        <v>168</v>
      </c>
      <c r="U90" s="34">
        <v>219000</v>
      </c>
      <c r="V90" s="34">
        <v>8000</v>
      </c>
      <c r="W90" s="41" t="s">
        <v>131</v>
      </c>
      <c r="X90" s="42">
        <v>65</v>
      </c>
      <c r="Y90" s="42">
        <v>8</v>
      </c>
      <c r="Z90" s="42">
        <v>64.89</v>
      </c>
      <c r="AA90" s="42">
        <v>5.41</v>
      </c>
      <c r="AB90" s="34">
        <v>-0.16923076923076835</v>
      </c>
    </row>
    <row r="91" spans="1:28">
      <c r="A91" s="60"/>
      <c r="B91" s="134" t="s">
        <v>969</v>
      </c>
      <c r="C91" s="40"/>
      <c r="D91" s="32">
        <v>35.654679999999999</v>
      </c>
      <c r="E91" s="32">
        <v>-107.39194999999999</v>
      </c>
      <c r="F91" s="34">
        <v>2197.1399000000001</v>
      </c>
      <c r="G91" s="34">
        <v>1360</v>
      </c>
      <c r="H91" s="42">
        <v>1328.4399000000001</v>
      </c>
      <c r="I91" s="32">
        <v>35.518999999999998</v>
      </c>
      <c r="J91" s="32">
        <v>-107.634</v>
      </c>
      <c r="K91" s="34">
        <v>2208</v>
      </c>
      <c r="L91" s="36">
        <v>4.1635900000000001</v>
      </c>
      <c r="M91" s="40" t="s">
        <v>2107</v>
      </c>
      <c r="N91" s="34">
        <v>307.529</v>
      </c>
      <c r="O91" s="34">
        <v>8.0399999999999991</v>
      </c>
      <c r="P91" s="34">
        <v>7.378692</v>
      </c>
      <c r="Q91" s="56">
        <v>0.50070000000000003</v>
      </c>
      <c r="R91" s="40" t="s">
        <v>166</v>
      </c>
      <c r="S91" s="40" t="s">
        <v>192</v>
      </c>
      <c r="T91" s="40" t="s">
        <v>210</v>
      </c>
      <c r="U91" s="34">
        <v>213000</v>
      </c>
      <c r="V91" s="34">
        <v>8000</v>
      </c>
      <c r="W91" s="41" t="s">
        <v>131</v>
      </c>
      <c r="X91" s="42">
        <v>73</v>
      </c>
      <c r="Y91" s="42">
        <v>9</v>
      </c>
      <c r="Z91" s="42">
        <v>72.430000000000007</v>
      </c>
      <c r="AA91" s="42">
        <v>6.1</v>
      </c>
      <c r="AB91" s="34">
        <v>-0.78082191780820986</v>
      </c>
    </row>
    <row r="92" spans="1:28">
      <c r="A92" s="60"/>
      <c r="B92" s="134" t="s">
        <v>970</v>
      </c>
      <c r="C92" s="40"/>
      <c r="D92" s="32">
        <v>35.588329999999999</v>
      </c>
      <c r="E92" s="32">
        <v>-107.48581</v>
      </c>
      <c r="F92" s="34">
        <v>2347.02</v>
      </c>
      <c r="G92" s="34">
        <v>1306</v>
      </c>
      <c r="H92" s="42">
        <v>464.53600999999998</v>
      </c>
      <c r="I92" s="32">
        <v>35.426000000000002</v>
      </c>
      <c r="J92" s="32">
        <v>-107.536</v>
      </c>
      <c r="K92" s="34">
        <v>2362</v>
      </c>
      <c r="L92" s="36">
        <v>5.5031999999999996</v>
      </c>
      <c r="M92" s="40" t="s">
        <v>2107</v>
      </c>
      <c r="N92" s="34">
        <v>362.96</v>
      </c>
      <c r="O92" s="34">
        <v>7.14</v>
      </c>
      <c r="P92" s="34">
        <v>11.746627</v>
      </c>
      <c r="Q92" s="56">
        <v>0.51099000000000006</v>
      </c>
      <c r="R92" s="40" t="s">
        <v>166</v>
      </c>
      <c r="S92" s="40" t="s">
        <v>192</v>
      </c>
      <c r="T92" s="40" t="s">
        <v>210</v>
      </c>
      <c r="U92" s="34">
        <v>344000</v>
      </c>
      <c r="V92" s="34">
        <v>11000</v>
      </c>
      <c r="W92" s="41" t="s">
        <v>131</v>
      </c>
      <c r="X92" s="42">
        <v>50</v>
      </c>
      <c r="Y92" s="42">
        <v>6</v>
      </c>
      <c r="Z92" s="42">
        <v>48.45</v>
      </c>
      <c r="AA92" s="42">
        <v>4.03</v>
      </c>
      <c r="AB92" s="34">
        <v>-3.0999999999999943</v>
      </c>
    </row>
    <row r="93" spans="1:28">
      <c r="A93" s="60"/>
      <c r="B93" s="134" t="s">
        <v>971</v>
      </c>
      <c r="C93" s="40"/>
      <c r="D93" s="32">
        <v>35.577219999999997</v>
      </c>
      <c r="E93" s="32">
        <v>-107.52078</v>
      </c>
      <c r="F93" s="34">
        <v>2141.46</v>
      </c>
      <c r="G93" s="34">
        <v>552</v>
      </c>
      <c r="H93" s="42">
        <v>207.215</v>
      </c>
      <c r="I93" s="32">
        <v>35.496000000000002</v>
      </c>
      <c r="J93" s="32">
        <v>-107.648</v>
      </c>
      <c r="K93" s="34">
        <v>2148</v>
      </c>
      <c r="L93" s="36">
        <v>4.2578199999999997</v>
      </c>
      <c r="M93" s="40" t="s">
        <v>2107</v>
      </c>
      <c r="N93" s="34">
        <v>287.78800000000001</v>
      </c>
      <c r="O93" s="34">
        <v>8.44</v>
      </c>
      <c r="P93" s="34">
        <v>5.0684930000000001</v>
      </c>
      <c r="Q93" s="56">
        <v>0.51099000000000006</v>
      </c>
      <c r="R93" s="40" t="s">
        <v>166</v>
      </c>
      <c r="S93" s="40" t="s">
        <v>192</v>
      </c>
      <c r="T93" s="40" t="s">
        <v>210</v>
      </c>
      <c r="U93" s="34">
        <v>375000</v>
      </c>
      <c r="V93" s="34">
        <v>13000</v>
      </c>
      <c r="W93" s="41" t="s">
        <v>131</v>
      </c>
      <c r="X93" s="42">
        <v>40</v>
      </c>
      <c r="Y93" s="42">
        <v>5</v>
      </c>
      <c r="Z93" s="42">
        <v>39.119999999999997</v>
      </c>
      <c r="AA93" s="42">
        <v>3.28</v>
      </c>
      <c r="AB93" s="34">
        <v>-2.2000000000000064</v>
      </c>
    </row>
    <row r="94" spans="1:28">
      <c r="A94" s="60"/>
      <c r="B94" s="134" t="s">
        <v>972</v>
      </c>
      <c r="C94" s="40"/>
      <c r="D94" s="32">
        <v>35.579979999999999</v>
      </c>
      <c r="E94" s="32">
        <v>-107.52146999999999</v>
      </c>
      <c r="F94" s="34">
        <v>2138.7600000000002</v>
      </c>
      <c r="G94" s="34">
        <v>531</v>
      </c>
      <c r="H94" s="42">
        <v>511.21201000000002</v>
      </c>
      <c r="I94" s="32">
        <v>35.582999999999998</v>
      </c>
      <c r="J94" s="32">
        <v>-107.755</v>
      </c>
      <c r="K94" s="34">
        <v>2142</v>
      </c>
      <c r="L94" s="36">
        <v>3.1274299999999999</v>
      </c>
      <c r="M94" s="40" t="s">
        <v>2107</v>
      </c>
      <c r="N94" s="34">
        <v>280.21800000000002</v>
      </c>
      <c r="O94" s="34">
        <v>8.41</v>
      </c>
      <c r="P94" s="34">
        <v>5</v>
      </c>
      <c r="Q94" s="56">
        <v>0.50070000000000003</v>
      </c>
      <c r="R94" s="40" t="s">
        <v>166</v>
      </c>
      <c r="S94" s="40" t="s">
        <v>192</v>
      </c>
      <c r="T94" s="40" t="s">
        <v>210</v>
      </c>
      <c r="U94" s="34">
        <v>245000</v>
      </c>
      <c r="V94" s="34">
        <v>9000</v>
      </c>
      <c r="W94" s="41" t="s">
        <v>131</v>
      </c>
      <c r="X94" s="42">
        <v>61</v>
      </c>
      <c r="Y94" s="42">
        <v>7</v>
      </c>
      <c r="Z94" s="42">
        <v>60.48</v>
      </c>
      <c r="AA94" s="42">
        <v>5.07</v>
      </c>
      <c r="AB94" s="34">
        <v>-0.85245901639344779</v>
      </c>
    </row>
    <row r="95" spans="1:28">
      <c r="A95" s="60"/>
      <c r="B95" s="134" t="s">
        <v>973</v>
      </c>
      <c r="C95" s="40"/>
      <c r="D95" s="32">
        <v>34.962449999999997</v>
      </c>
      <c r="E95" s="32">
        <v>-107.22091</v>
      </c>
      <c r="F95" s="34">
        <v>1989.5</v>
      </c>
      <c r="G95" s="34">
        <v>885</v>
      </c>
      <c r="H95" s="42">
        <v>1168.1400000000001</v>
      </c>
      <c r="I95" s="32">
        <v>34.773000000000003</v>
      </c>
      <c r="J95" s="32">
        <v>-107.48399999999999</v>
      </c>
      <c r="K95" s="34">
        <v>2005</v>
      </c>
      <c r="L95" s="36">
        <v>3.7597100000000001</v>
      </c>
      <c r="M95" s="40" t="s">
        <v>2107</v>
      </c>
      <c r="N95" s="34">
        <v>282.00599999999997</v>
      </c>
      <c r="O95" s="34">
        <v>9.8800000000000008</v>
      </c>
      <c r="P95" s="34">
        <v>5.7259039999999999</v>
      </c>
      <c r="Q95" s="56">
        <v>0.56131600000000004</v>
      </c>
      <c r="R95" s="40" t="s">
        <v>166</v>
      </c>
      <c r="S95" s="40" t="s">
        <v>192</v>
      </c>
      <c r="T95" s="40" t="s">
        <v>210</v>
      </c>
      <c r="U95" s="34">
        <v>640000</v>
      </c>
      <c r="V95" s="34">
        <v>18000</v>
      </c>
      <c r="W95" s="41" t="s">
        <v>131</v>
      </c>
      <c r="X95" s="42">
        <v>21</v>
      </c>
      <c r="Y95" s="42">
        <v>3</v>
      </c>
      <c r="Z95" s="42">
        <v>20.25</v>
      </c>
      <c r="AA95" s="42">
        <v>1.67</v>
      </c>
      <c r="AB95" s="34">
        <v>-3.5714285714285712</v>
      </c>
    </row>
    <row r="96" spans="1:28">
      <c r="A96" s="60"/>
      <c r="B96" s="134" t="s">
        <v>974</v>
      </c>
      <c r="C96" s="40"/>
      <c r="D96" s="32">
        <v>35.340139999999998</v>
      </c>
      <c r="E96" s="32">
        <v>-107.79322999999999</v>
      </c>
      <c r="F96" s="34">
        <v>2199.3899000000001</v>
      </c>
      <c r="G96" s="34">
        <v>453</v>
      </c>
      <c r="H96" s="42">
        <v>251.40199000000001</v>
      </c>
      <c r="I96" s="32">
        <v>35.424999999999997</v>
      </c>
      <c r="J96" s="32">
        <v>-107.83199999999999</v>
      </c>
      <c r="K96" s="34">
        <v>2200</v>
      </c>
      <c r="L96" s="36">
        <v>4.1663600000000001</v>
      </c>
      <c r="M96" s="40" t="s">
        <v>2107</v>
      </c>
      <c r="N96" s="34">
        <v>301.29000000000002</v>
      </c>
      <c r="O96" s="34">
        <v>8.2100000000000009</v>
      </c>
      <c r="P96" s="34">
        <v>5</v>
      </c>
      <c r="Q96" s="56">
        <v>0.48885800000000001</v>
      </c>
      <c r="R96" s="40" t="s">
        <v>166</v>
      </c>
      <c r="S96" s="40" t="s">
        <v>192</v>
      </c>
      <c r="T96" s="40" t="s">
        <v>210</v>
      </c>
      <c r="U96" s="34">
        <v>388000</v>
      </c>
      <c r="V96" s="34">
        <v>14000</v>
      </c>
      <c r="W96" s="41" t="s">
        <v>131</v>
      </c>
      <c r="X96" s="42">
        <v>40</v>
      </c>
      <c r="Y96" s="42">
        <v>5</v>
      </c>
      <c r="Z96" s="42">
        <v>38.909999999999997</v>
      </c>
      <c r="AA96" s="42">
        <v>3.3</v>
      </c>
      <c r="AB96" s="34">
        <v>-2.7250000000000085</v>
      </c>
    </row>
    <row r="97" spans="1:28">
      <c r="A97" s="60"/>
      <c r="B97" s="134" t="s">
        <v>975</v>
      </c>
      <c r="C97" s="40"/>
      <c r="D97" s="32">
        <v>35.337530000000001</v>
      </c>
      <c r="E97" s="32">
        <v>-107.7948</v>
      </c>
      <c r="F97" s="34">
        <v>2408.27</v>
      </c>
      <c r="G97" s="34">
        <v>1363</v>
      </c>
      <c r="H97" s="42">
        <v>197.494</v>
      </c>
      <c r="I97" s="32">
        <v>35.314</v>
      </c>
      <c r="J97" s="32">
        <v>-107.678</v>
      </c>
      <c r="K97" s="34">
        <v>2427</v>
      </c>
      <c r="L97" s="36">
        <v>6.1117900000000001</v>
      </c>
      <c r="M97" s="40" t="s">
        <v>2107</v>
      </c>
      <c r="N97" s="34">
        <v>378.66199999999998</v>
      </c>
      <c r="O97" s="34">
        <v>6.82</v>
      </c>
      <c r="P97" s="34">
        <v>18.802119999999999</v>
      </c>
      <c r="Q97" s="56">
        <v>0.51099000000000006</v>
      </c>
      <c r="R97" s="40" t="s">
        <v>166</v>
      </c>
      <c r="S97" s="40" t="s">
        <v>192</v>
      </c>
      <c r="T97" s="40" t="s">
        <v>210</v>
      </c>
      <c r="U97" s="34">
        <v>558000</v>
      </c>
      <c r="V97" s="34">
        <v>21000</v>
      </c>
      <c r="W97" s="41" t="s">
        <v>131</v>
      </c>
      <c r="X97" s="42">
        <v>32</v>
      </c>
      <c r="Y97" s="42">
        <v>4</v>
      </c>
      <c r="Z97" s="42">
        <v>30.54</v>
      </c>
      <c r="AA97" s="42">
        <v>2.66</v>
      </c>
      <c r="AB97" s="34">
        <v>-4.5625000000000027</v>
      </c>
    </row>
    <row r="98" spans="1:28">
      <c r="A98" s="60"/>
      <c r="B98" s="134" t="s">
        <v>976</v>
      </c>
      <c r="C98" s="40"/>
      <c r="D98" s="32">
        <v>35.335830000000001</v>
      </c>
      <c r="E98" s="32">
        <v>-107.7962</v>
      </c>
      <c r="F98" s="34">
        <v>2290.9899999999998</v>
      </c>
      <c r="G98" s="34">
        <v>1363</v>
      </c>
      <c r="H98" s="42">
        <v>449.26501000000002</v>
      </c>
      <c r="I98" s="32">
        <v>35.375999999999998</v>
      </c>
      <c r="J98" s="32">
        <v>-107.764</v>
      </c>
      <c r="K98" s="34">
        <v>2303</v>
      </c>
      <c r="L98" s="36">
        <v>5.0191999999999997</v>
      </c>
      <c r="M98" s="40" t="s">
        <v>2107</v>
      </c>
      <c r="N98" s="34">
        <v>334.77699999999999</v>
      </c>
      <c r="O98" s="34">
        <v>7.61</v>
      </c>
      <c r="P98" s="34">
        <v>11.037094</v>
      </c>
      <c r="Q98" s="56">
        <v>0.51099000000000006</v>
      </c>
      <c r="R98" s="40" t="s">
        <v>166</v>
      </c>
      <c r="S98" s="40" t="s">
        <v>192</v>
      </c>
      <c r="T98" s="40" t="s">
        <v>210</v>
      </c>
      <c r="U98" s="34">
        <v>555000</v>
      </c>
      <c r="V98" s="34">
        <v>23000</v>
      </c>
      <c r="W98" s="41" t="s">
        <v>131</v>
      </c>
      <c r="X98" s="42">
        <v>30</v>
      </c>
      <c r="Y98" s="42">
        <v>4</v>
      </c>
      <c r="Z98" s="42">
        <v>28.57</v>
      </c>
      <c r="AA98" s="42">
        <v>2.5299999999999998</v>
      </c>
      <c r="AB98" s="34">
        <v>-4.7666666666666657</v>
      </c>
    </row>
    <row r="99" spans="1:28">
      <c r="A99" s="60"/>
      <c r="B99" s="134" t="s">
        <v>977</v>
      </c>
      <c r="C99" s="40"/>
      <c r="D99" s="32">
        <v>35.433720000000001</v>
      </c>
      <c r="E99" s="32">
        <v>-108.04236</v>
      </c>
      <c r="F99" s="34">
        <v>2265.27</v>
      </c>
      <c r="G99" s="34">
        <v>554</v>
      </c>
      <c r="H99" s="42">
        <v>323.73099000000002</v>
      </c>
      <c r="I99" s="32">
        <v>35.515999999999998</v>
      </c>
      <c r="J99" s="32">
        <v>-108.09</v>
      </c>
      <c r="K99" s="34">
        <v>2268</v>
      </c>
      <c r="L99" s="36">
        <v>5.06426</v>
      </c>
      <c r="M99" s="40" t="s">
        <v>2107</v>
      </c>
      <c r="N99" s="34">
        <v>325.11599999999999</v>
      </c>
      <c r="O99" s="34">
        <v>7.97</v>
      </c>
      <c r="P99" s="34">
        <v>5.476191</v>
      </c>
      <c r="Q99" s="56">
        <v>0.42246299999999998</v>
      </c>
      <c r="R99" s="40" t="s">
        <v>166</v>
      </c>
      <c r="S99" s="40" t="s">
        <v>192</v>
      </c>
      <c r="T99" s="40" t="s">
        <v>210</v>
      </c>
      <c r="U99" s="34">
        <v>159000</v>
      </c>
      <c r="V99" s="34">
        <v>6000</v>
      </c>
      <c r="W99" s="41" t="s">
        <v>131</v>
      </c>
      <c r="X99" s="42">
        <v>102</v>
      </c>
      <c r="Y99" s="42">
        <v>12</v>
      </c>
      <c r="Z99" s="42">
        <v>101.04</v>
      </c>
      <c r="AA99" s="42">
        <v>8.5</v>
      </c>
      <c r="AB99" s="34">
        <v>-0.94117647058822917</v>
      </c>
    </row>
    <row r="100" spans="1:28" s="14" customFormat="1">
      <c r="A100" s="13" t="s">
        <v>57</v>
      </c>
      <c r="B100" s="146" t="s">
        <v>978</v>
      </c>
      <c r="C100" s="81" t="s">
        <v>1903</v>
      </c>
      <c r="D100" s="32">
        <v>-23.672533999999999</v>
      </c>
      <c r="E100" s="32">
        <v>16.69764</v>
      </c>
      <c r="F100" s="147">
        <v>1598.5385000000001</v>
      </c>
      <c r="G100" s="77">
        <v>13</v>
      </c>
      <c r="H100" s="148">
        <v>0.10703699999999999</v>
      </c>
      <c r="I100" s="139">
        <v>-23.670999999999999</v>
      </c>
      <c r="J100" s="75">
        <v>16.696000000000002</v>
      </c>
      <c r="K100" s="147">
        <v>1599</v>
      </c>
      <c r="L100" s="149">
        <v>1.2994030000000001</v>
      </c>
      <c r="M100" s="12" t="s">
        <v>164</v>
      </c>
      <c r="N100" s="83">
        <v>255</v>
      </c>
      <c r="O100" s="83">
        <v>17</v>
      </c>
      <c r="P100" s="147">
        <v>5</v>
      </c>
      <c r="Q100" s="150">
        <v>0.31059999999999999</v>
      </c>
      <c r="R100" s="40" t="s">
        <v>166</v>
      </c>
      <c r="S100" s="40" t="s">
        <v>192</v>
      </c>
      <c r="T100" s="40" t="s">
        <v>903</v>
      </c>
      <c r="U100" s="147">
        <v>1268893.8107215932</v>
      </c>
      <c r="V100" s="147">
        <v>22415.903517915631</v>
      </c>
      <c r="W100" s="41" t="s">
        <v>131</v>
      </c>
      <c r="X100" s="42">
        <v>5.7307584164865997</v>
      </c>
      <c r="Y100" s="42">
        <v>0.74448108119635958</v>
      </c>
      <c r="Z100" s="42">
        <v>5.97</v>
      </c>
      <c r="AA100" s="42">
        <v>0.5</v>
      </c>
      <c r="AB100" s="34">
        <v>4.1746932277782838</v>
      </c>
    </row>
    <row r="101" spans="1:28" s="14" customFormat="1">
      <c r="A101" s="13"/>
      <c r="B101" s="146" t="s">
        <v>979</v>
      </c>
      <c r="C101" s="81"/>
      <c r="D101" s="32">
        <v>-23.47655</v>
      </c>
      <c r="E101" s="32">
        <v>16.053338</v>
      </c>
      <c r="F101" s="147">
        <v>1035.3297</v>
      </c>
      <c r="G101" s="77">
        <v>201</v>
      </c>
      <c r="H101" s="148">
        <v>0.723638</v>
      </c>
      <c r="I101" s="139">
        <v>-23.481999999999999</v>
      </c>
      <c r="J101" s="75">
        <v>16.050999999999998</v>
      </c>
      <c r="K101" s="147">
        <v>1037</v>
      </c>
      <c r="L101" s="149">
        <v>11.824457000000001</v>
      </c>
      <c r="M101" s="12" t="s">
        <v>164</v>
      </c>
      <c r="N101" s="83">
        <v>165</v>
      </c>
      <c r="O101" s="83">
        <v>19</v>
      </c>
      <c r="P101" s="147">
        <v>0</v>
      </c>
      <c r="Q101" s="150">
        <v>0.31059999999999999</v>
      </c>
      <c r="R101" s="40" t="s">
        <v>166</v>
      </c>
      <c r="S101" s="40" t="s">
        <v>192</v>
      </c>
      <c r="T101" s="40" t="s">
        <v>903</v>
      </c>
      <c r="U101" s="147">
        <v>909168.33341198019</v>
      </c>
      <c r="V101" s="147">
        <v>19131.045797913255</v>
      </c>
      <c r="W101" s="41" t="s">
        <v>131</v>
      </c>
      <c r="X101" s="42">
        <v>8.6751421401207782</v>
      </c>
      <c r="Y101" s="42">
        <v>1.1134124630013511</v>
      </c>
      <c r="Z101" s="42">
        <v>5.92</v>
      </c>
      <c r="AA101" s="42">
        <v>0.49</v>
      </c>
      <c r="AB101" s="34">
        <v>-31.759043202056631</v>
      </c>
    </row>
    <row r="102" spans="1:28" s="14" customFormat="1">
      <c r="A102" s="13"/>
      <c r="B102" s="146" t="s">
        <v>980</v>
      </c>
      <c r="C102" s="81"/>
      <c r="D102" s="32">
        <v>-23.819984999999999</v>
      </c>
      <c r="E102" s="32">
        <v>16.575897999999999</v>
      </c>
      <c r="F102" s="147">
        <v>1569.9268999999999</v>
      </c>
      <c r="G102" s="77">
        <v>22</v>
      </c>
      <c r="H102" s="148">
        <v>0.32030199999999998</v>
      </c>
      <c r="I102" s="139">
        <v>-23.821999999999999</v>
      </c>
      <c r="J102" s="75">
        <v>16.576000000000001</v>
      </c>
      <c r="K102" s="147">
        <v>1570</v>
      </c>
      <c r="L102" s="149">
        <v>1.7756829999999999</v>
      </c>
      <c r="M102" s="12" t="s">
        <v>164</v>
      </c>
      <c r="N102" s="83">
        <v>246</v>
      </c>
      <c r="O102" s="83">
        <v>17</v>
      </c>
      <c r="P102" s="147">
        <v>0</v>
      </c>
      <c r="Q102" s="150">
        <v>0.31059999999999999</v>
      </c>
      <c r="R102" s="40" t="s">
        <v>166</v>
      </c>
      <c r="S102" s="40" t="s">
        <v>192</v>
      </c>
      <c r="T102" s="40" t="s">
        <v>903</v>
      </c>
      <c r="U102" s="147">
        <v>1753055.6251149382</v>
      </c>
      <c r="V102" s="147">
        <v>30694.254273745493</v>
      </c>
      <c r="W102" s="41" t="s">
        <v>131</v>
      </c>
      <c r="X102" s="42">
        <v>4.0828092280482959</v>
      </c>
      <c r="Y102" s="42">
        <v>0.54061500874133595</v>
      </c>
      <c r="Z102" s="42">
        <v>4.09</v>
      </c>
      <c r="AA102" s="42">
        <v>0.36</v>
      </c>
      <c r="AB102" s="34">
        <v>0.17612314340587804</v>
      </c>
    </row>
    <row r="103" spans="1:28" s="14" customFormat="1">
      <c r="A103" s="13"/>
      <c r="B103" s="146" t="s">
        <v>981</v>
      </c>
      <c r="C103" s="81"/>
      <c r="D103" s="32">
        <v>-23.804065000000001</v>
      </c>
      <c r="E103" s="32">
        <v>16.605801</v>
      </c>
      <c r="F103" s="147">
        <v>1549.6836000000001</v>
      </c>
      <c r="G103" s="77">
        <v>28</v>
      </c>
      <c r="H103" s="148">
        <v>0.62356800000000001</v>
      </c>
      <c r="I103" s="139">
        <v>-23.808</v>
      </c>
      <c r="J103" s="75">
        <v>16.603999999999999</v>
      </c>
      <c r="K103" s="147">
        <v>1550</v>
      </c>
      <c r="L103" s="149">
        <v>1.573307</v>
      </c>
      <c r="M103" s="12" t="s">
        <v>191</v>
      </c>
      <c r="N103" s="83">
        <v>249</v>
      </c>
      <c r="O103" s="83">
        <v>17</v>
      </c>
      <c r="P103" s="147">
        <v>0</v>
      </c>
      <c r="Q103" s="150">
        <v>0.31059999999999999</v>
      </c>
      <c r="R103" s="40" t="s">
        <v>166</v>
      </c>
      <c r="S103" s="40" t="s">
        <v>192</v>
      </c>
      <c r="T103" s="40" t="s">
        <v>903</v>
      </c>
      <c r="U103" s="147">
        <v>1606237.1103956266</v>
      </c>
      <c r="V103" s="147">
        <v>28182.596128512789</v>
      </c>
      <c r="W103" s="41" t="s">
        <v>131</v>
      </c>
      <c r="X103" s="42">
        <v>4.8217730979856235</v>
      </c>
      <c r="Y103" s="42">
        <v>0.63198587416067353</v>
      </c>
      <c r="Z103" s="42">
        <v>4.45</v>
      </c>
      <c r="AA103" s="42">
        <v>0.38</v>
      </c>
      <c r="AB103" s="34">
        <v>-7.7102984821276168</v>
      </c>
    </row>
    <row r="104" spans="1:28" s="14" customFormat="1">
      <c r="A104" s="13"/>
      <c r="B104" s="146" t="s">
        <v>982</v>
      </c>
      <c r="C104" s="81"/>
      <c r="D104" s="32">
        <v>-23.971665999999999</v>
      </c>
      <c r="E104" s="32">
        <v>16.089065000000002</v>
      </c>
      <c r="F104" s="147">
        <v>1084.625</v>
      </c>
      <c r="G104" s="77">
        <v>9</v>
      </c>
      <c r="H104" s="148">
        <v>6.7068000000000003E-2</v>
      </c>
      <c r="I104" s="139">
        <v>-23.97</v>
      </c>
      <c r="J104" s="75">
        <v>16.09</v>
      </c>
      <c r="K104" s="147">
        <v>1085</v>
      </c>
      <c r="L104" s="149">
        <v>0.89839199999999997</v>
      </c>
      <c r="M104" s="12" t="s">
        <v>164</v>
      </c>
      <c r="N104" s="83">
        <v>142</v>
      </c>
      <c r="O104" s="83">
        <v>18</v>
      </c>
      <c r="P104" s="147">
        <v>0</v>
      </c>
      <c r="Q104" s="150">
        <v>0.31059999999999999</v>
      </c>
      <c r="R104" s="40" t="s">
        <v>166</v>
      </c>
      <c r="S104" s="40" t="s">
        <v>192</v>
      </c>
      <c r="T104" s="40" t="s">
        <v>903</v>
      </c>
      <c r="U104" s="147">
        <v>983394.97678425338</v>
      </c>
      <c r="V104" s="147">
        <v>26428.318623222927</v>
      </c>
      <c r="W104" s="41" t="s">
        <v>131</v>
      </c>
      <c r="X104" s="66">
        <v>7.4135006029410686</v>
      </c>
      <c r="Y104" s="66">
        <v>0.96528542079809587</v>
      </c>
      <c r="Z104" s="42">
        <v>5.66</v>
      </c>
      <c r="AA104" s="42">
        <v>0.48</v>
      </c>
      <c r="AB104" s="34">
        <v>-23.652801784968133</v>
      </c>
    </row>
    <row r="105" spans="1:28" s="14" customFormat="1">
      <c r="A105" s="13"/>
      <c r="B105" s="146" t="s">
        <v>983</v>
      </c>
      <c r="C105" s="81"/>
      <c r="D105" s="32">
        <v>-23.951657000000001</v>
      </c>
      <c r="E105" s="32">
        <v>16.227546</v>
      </c>
      <c r="F105" s="147">
        <v>1372.3199</v>
      </c>
      <c r="G105" s="77">
        <v>250</v>
      </c>
      <c r="H105" s="148">
        <v>0.38995000000000002</v>
      </c>
      <c r="I105" s="139">
        <v>-23.954999999999998</v>
      </c>
      <c r="J105" s="75">
        <v>16.224</v>
      </c>
      <c r="K105" s="147">
        <v>1368</v>
      </c>
      <c r="L105" s="149">
        <v>13.267060000000001</v>
      </c>
      <c r="M105" s="12" t="s">
        <v>191</v>
      </c>
      <c r="N105" s="83">
        <v>180</v>
      </c>
      <c r="O105" s="83">
        <v>17</v>
      </c>
      <c r="P105" s="147">
        <v>5</v>
      </c>
      <c r="Q105" s="150">
        <v>0.31059999999999999</v>
      </c>
      <c r="R105" s="40" t="s">
        <v>166</v>
      </c>
      <c r="S105" s="40" t="s">
        <v>192</v>
      </c>
      <c r="T105" s="40" t="s">
        <v>903</v>
      </c>
      <c r="U105" s="147">
        <v>898301.95509583596</v>
      </c>
      <c r="V105" s="147">
        <v>25723.8206630204</v>
      </c>
      <c r="W105" s="41" t="s">
        <v>131</v>
      </c>
      <c r="X105" s="66">
        <v>7.5106919061745705</v>
      </c>
      <c r="Y105" s="66">
        <v>0.9805011763332584</v>
      </c>
      <c r="Z105" s="42">
        <v>7.58</v>
      </c>
      <c r="AA105" s="42">
        <v>0.64</v>
      </c>
      <c r="AB105" s="34">
        <v>0.92279239637630595</v>
      </c>
    </row>
    <row r="106" spans="1:28" s="14" customFormat="1">
      <c r="A106" s="13"/>
      <c r="B106" s="146" t="s">
        <v>984</v>
      </c>
      <c r="C106" s="81"/>
      <c r="D106" s="32">
        <v>-23.972339000000002</v>
      </c>
      <c r="E106" s="32">
        <v>16.276567</v>
      </c>
      <c r="F106" s="147">
        <v>1584.3693000000001</v>
      </c>
      <c r="G106" s="77">
        <v>250</v>
      </c>
      <c r="H106" s="82">
        <v>1.52613</v>
      </c>
      <c r="I106" s="139">
        <v>-23.975999999999999</v>
      </c>
      <c r="J106" s="75">
        <v>16.280999999999999</v>
      </c>
      <c r="K106" s="147">
        <v>1586</v>
      </c>
      <c r="L106" s="149">
        <v>10.327306</v>
      </c>
      <c r="M106" s="12" t="s">
        <v>191</v>
      </c>
      <c r="N106" s="83">
        <v>209.5</v>
      </c>
      <c r="O106" s="83">
        <v>15.5</v>
      </c>
      <c r="P106" s="147">
        <v>5</v>
      </c>
      <c r="Q106" s="150">
        <v>0.31059999999999999</v>
      </c>
      <c r="R106" s="40" t="s">
        <v>166</v>
      </c>
      <c r="S106" s="40" t="s">
        <v>192</v>
      </c>
      <c r="T106" s="40" t="s">
        <v>903</v>
      </c>
      <c r="U106" s="147">
        <v>1427359.9620978108</v>
      </c>
      <c r="V106" s="147">
        <v>26280.454771851106</v>
      </c>
      <c r="W106" s="41" t="s">
        <v>131</v>
      </c>
      <c r="X106" s="66">
        <v>5.0945507768450797</v>
      </c>
      <c r="Y106" s="66">
        <v>0.66638727045919688</v>
      </c>
      <c r="Z106" s="42">
        <v>5.24</v>
      </c>
      <c r="AA106" s="42">
        <v>0.44</v>
      </c>
      <c r="AB106" s="34">
        <v>2.8549960443223483</v>
      </c>
    </row>
    <row r="107" spans="1:28" s="14" customFormat="1">
      <c r="A107" s="13"/>
      <c r="B107" s="146" t="s">
        <v>985</v>
      </c>
      <c r="C107" s="81"/>
      <c r="D107" s="32">
        <v>-23.944194</v>
      </c>
      <c r="E107" s="32">
        <v>16.301736999999999</v>
      </c>
      <c r="F107" s="147">
        <v>1526.8552</v>
      </c>
      <c r="G107" s="77">
        <v>145</v>
      </c>
      <c r="H107" s="148">
        <v>0.58899299999999999</v>
      </c>
      <c r="I107" s="139">
        <v>-23.940999999999999</v>
      </c>
      <c r="J107" s="75">
        <v>16.302</v>
      </c>
      <c r="K107" s="147">
        <v>1527</v>
      </c>
      <c r="L107" s="149">
        <v>8.0983619999999998</v>
      </c>
      <c r="M107" s="12" t="s">
        <v>191</v>
      </c>
      <c r="N107" s="83">
        <v>207</v>
      </c>
      <c r="O107" s="83">
        <v>16</v>
      </c>
      <c r="P107" s="147">
        <v>5</v>
      </c>
      <c r="Q107" s="150">
        <v>0.31059999999999999</v>
      </c>
      <c r="R107" s="40" t="s">
        <v>166</v>
      </c>
      <c r="S107" s="40" t="s">
        <v>192</v>
      </c>
      <c r="T107" s="40" t="s">
        <v>903</v>
      </c>
      <c r="U107" s="147">
        <v>1144897.9820832158</v>
      </c>
      <c r="V107" s="147">
        <v>20021.200011779874</v>
      </c>
      <c r="W107" s="41" t="s">
        <v>131</v>
      </c>
      <c r="X107" s="66">
        <v>6.900852701352842</v>
      </c>
      <c r="Y107" s="66">
        <v>0.88902348351477167</v>
      </c>
      <c r="Z107" s="42">
        <v>6.43</v>
      </c>
      <c r="AA107" s="42">
        <v>0.53</v>
      </c>
      <c r="AB107" s="34">
        <v>-6.8231089943498784</v>
      </c>
    </row>
    <row r="108" spans="1:28" s="14" customFormat="1">
      <c r="A108" s="13"/>
      <c r="B108" s="146" t="s">
        <v>986</v>
      </c>
      <c r="C108" s="81"/>
      <c r="D108" s="32">
        <v>-23.949026</v>
      </c>
      <c r="E108" s="32">
        <v>16.201740000000001</v>
      </c>
      <c r="F108" s="147">
        <v>1416.0859</v>
      </c>
      <c r="G108" s="77">
        <v>395</v>
      </c>
      <c r="H108" s="148">
        <v>0.99091099999999999</v>
      </c>
      <c r="I108" s="139">
        <v>-23.954000000000001</v>
      </c>
      <c r="J108" s="75">
        <v>16.202999999999999</v>
      </c>
      <c r="K108" s="147">
        <v>1418</v>
      </c>
      <c r="L108" s="149">
        <v>17.928740999999999</v>
      </c>
      <c r="M108" s="12" t="s">
        <v>191</v>
      </c>
      <c r="N108" s="83">
        <v>187</v>
      </c>
      <c r="O108" s="83">
        <v>16</v>
      </c>
      <c r="P108" s="147">
        <v>0</v>
      </c>
      <c r="Q108" s="150">
        <v>0.31059999999999999</v>
      </c>
      <c r="R108" s="40" t="s">
        <v>166</v>
      </c>
      <c r="S108" s="40" t="s">
        <v>192</v>
      </c>
      <c r="T108" s="40" t="s">
        <v>903</v>
      </c>
      <c r="U108" s="147">
        <v>665840.26619588549</v>
      </c>
      <c r="V108" s="147">
        <v>11931.892710348147</v>
      </c>
      <c r="W108" s="41" t="s">
        <v>131</v>
      </c>
      <c r="X108" s="66">
        <v>10.376530547266077</v>
      </c>
      <c r="Y108" s="66">
        <v>1.3195727322778408</v>
      </c>
      <c r="Z108" s="42">
        <v>10.88</v>
      </c>
      <c r="AA108" s="42">
        <v>0.85</v>
      </c>
      <c r="AB108" s="34">
        <v>4.8520018366502482</v>
      </c>
    </row>
    <row r="109" spans="1:28" s="14" customFormat="1">
      <c r="A109" s="13"/>
      <c r="B109" s="146" t="s">
        <v>987</v>
      </c>
      <c r="C109" s="81"/>
      <c r="D109" s="32">
        <v>-23.928326999999999</v>
      </c>
      <c r="E109" s="32">
        <v>16.162506</v>
      </c>
      <c r="F109" s="147">
        <v>1606.6189999999999</v>
      </c>
      <c r="G109" s="77">
        <v>560</v>
      </c>
      <c r="H109" s="148">
        <v>0.97355999999999998</v>
      </c>
      <c r="I109" s="139">
        <v>-23.922999999999998</v>
      </c>
      <c r="J109" s="75">
        <v>16.157</v>
      </c>
      <c r="K109" s="147">
        <v>1606</v>
      </c>
      <c r="L109" s="149">
        <v>24.196932</v>
      </c>
      <c r="M109" s="12" t="s">
        <v>164</v>
      </c>
      <c r="N109" s="83">
        <v>205.5</v>
      </c>
      <c r="O109" s="83">
        <v>15</v>
      </c>
      <c r="P109" s="147">
        <v>0</v>
      </c>
      <c r="Q109" s="150">
        <v>0.31059999999999999</v>
      </c>
      <c r="R109" s="40" t="s">
        <v>166</v>
      </c>
      <c r="S109" s="40" t="s">
        <v>192</v>
      </c>
      <c r="T109" s="40" t="s">
        <v>903</v>
      </c>
      <c r="U109" s="147">
        <v>796700.70474546461</v>
      </c>
      <c r="V109" s="147">
        <v>14184.081294189129</v>
      </c>
      <c r="W109" s="41" t="s">
        <v>131</v>
      </c>
      <c r="X109" s="66">
        <v>8.50221069684439</v>
      </c>
      <c r="Y109" s="66">
        <v>1.0874728048573405</v>
      </c>
      <c r="Z109" s="42">
        <v>10.1</v>
      </c>
      <c r="AA109" s="42">
        <v>0.8</v>
      </c>
      <c r="AB109" s="34">
        <v>18.792633588210556</v>
      </c>
    </row>
    <row r="110" spans="1:28" s="14" customFormat="1">
      <c r="A110" s="13"/>
      <c r="B110" s="146" t="s">
        <v>988</v>
      </c>
      <c r="C110" s="81"/>
      <c r="D110" s="32">
        <v>-23.956630000000001</v>
      </c>
      <c r="E110" s="32">
        <v>16.157527999999999</v>
      </c>
      <c r="F110" s="147">
        <v>1234.8</v>
      </c>
      <c r="G110" s="77">
        <v>155</v>
      </c>
      <c r="H110" s="148">
        <v>0.161075</v>
      </c>
      <c r="I110" s="139">
        <v>-23.96</v>
      </c>
      <c r="J110" s="75">
        <v>16.155999999999999</v>
      </c>
      <c r="K110" s="147">
        <v>1235</v>
      </c>
      <c r="L110" s="149">
        <v>12.301752</v>
      </c>
      <c r="M110" s="12" t="s">
        <v>164</v>
      </c>
      <c r="N110" s="83">
        <v>169</v>
      </c>
      <c r="O110" s="83">
        <v>17</v>
      </c>
      <c r="P110" s="147">
        <v>0</v>
      </c>
      <c r="Q110" s="150">
        <v>0.31059999999999999</v>
      </c>
      <c r="R110" s="40" t="s">
        <v>166</v>
      </c>
      <c r="S110" s="40" t="s">
        <v>192</v>
      </c>
      <c r="T110" s="40" t="s">
        <v>903</v>
      </c>
      <c r="U110" s="147">
        <v>1024170.7738197488</v>
      </c>
      <c r="V110" s="147">
        <v>24901.643673269653</v>
      </c>
      <c r="W110" s="41" t="s">
        <v>131</v>
      </c>
      <c r="X110" s="66">
        <v>7.2607346305983977</v>
      </c>
      <c r="Y110" s="66">
        <v>0.94218710629690872</v>
      </c>
      <c r="Z110" s="82">
        <v>5.99</v>
      </c>
      <c r="AA110" s="82">
        <v>0.5</v>
      </c>
      <c r="AB110" s="34">
        <v>-17.50146087481604</v>
      </c>
    </row>
    <row r="111" spans="1:28" s="14" customFormat="1">
      <c r="A111" s="13"/>
      <c r="B111" s="146" t="s">
        <v>989</v>
      </c>
      <c r="C111" s="81"/>
      <c r="D111" s="32">
        <v>-23.93657</v>
      </c>
      <c r="E111" s="32">
        <v>16.211656000000001</v>
      </c>
      <c r="F111" s="147">
        <v>1248.625</v>
      </c>
      <c r="G111" s="77">
        <v>47</v>
      </c>
      <c r="H111" s="148">
        <v>0.18873500000000001</v>
      </c>
      <c r="I111" s="139">
        <v>-23.936</v>
      </c>
      <c r="J111" s="75">
        <v>16.218</v>
      </c>
      <c r="K111" s="147">
        <v>1251</v>
      </c>
      <c r="L111" s="149">
        <v>3.812773</v>
      </c>
      <c r="M111" s="12" t="s">
        <v>191</v>
      </c>
      <c r="N111" s="83">
        <v>172</v>
      </c>
      <c r="O111" s="83">
        <v>17</v>
      </c>
      <c r="P111" s="147">
        <v>0</v>
      </c>
      <c r="Q111" s="150">
        <v>0.31059999999999999</v>
      </c>
      <c r="R111" s="40" t="s">
        <v>166</v>
      </c>
      <c r="S111" s="40" t="s">
        <v>192</v>
      </c>
      <c r="T111" s="40" t="s">
        <v>903</v>
      </c>
      <c r="U111" s="147">
        <v>1249149.5209132226</v>
      </c>
      <c r="V111" s="147">
        <v>41194.630321945042</v>
      </c>
      <c r="W111" s="41" t="s">
        <v>131</v>
      </c>
      <c r="X111" s="66">
        <v>5.1620936144254346</v>
      </c>
      <c r="Y111" s="66">
        <v>0.69099386858528211</v>
      </c>
      <c r="Z111" s="82">
        <v>4.83</v>
      </c>
      <c r="AA111" s="82">
        <v>0.43</v>
      </c>
      <c r="AB111" s="34">
        <v>-6.4333125129192013</v>
      </c>
    </row>
    <row r="112" spans="1:28" s="14" customFormat="1">
      <c r="A112" s="13"/>
      <c r="B112" s="146" t="s">
        <v>990</v>
      </c>
      <c r="C112" s="81"/>
      <c r="D112" s="32">
        <v>-23.937100000000001</v>
      </c>
      <c r="E112" s="32">
        <v>16.176500000000001</v>
      </c>
      <c r="F112" s="147">
        <v>1235.05</v>
      </c>
      <c r="G112" s="77">
        <v>260</v>
      </c>
      <c r="H112" s="148">
        <v>0.30830400000000002</v>
      </c>
      <c r="I112" s="139">
        <v>-23.934000000000001</v>
      </c>
      <c r="J112" s="75">
        <v>16.175000000000001</v>
      </c>
      <c r="K112" s="147">
        <v>1240</v>
      </c>
      <c r="L112" s="149">
        <v>10.225825</v>
      </c>
      <c r="M112" s="12" t="s">
        <v>164</v>
      </c>
      <c r="N112" s="83">
        <v>173</v>
      </c>
      <c r="O112" s="83">
        <v>17.5</v>
      </c>
      <c r="P112" s="147">
        <v>5</v>
      </c>
      <c r="Q112" s="150">
        <v>0.31059999999999999</v>
      </c>
      <c r="R112" s="40" t="s">
        <v>166</v>
      </c>
      <c r="S112" s="40" t="s">
        <v>192</v>
      </c>
      <c r="T112" s="40" t="s">
        <v>903</v>
      </c>
      <c r="U112" s="147">
        <v>559683.76249511202</v>
      </c>
      <c r="V112" s="147">
        <v>18665.129284586921</v>
      </c>
      <c r="W112" s="41" t="s">
        <v>131</v>
      </c>
      <c r="X112" s="42">
        <v>12.219715644714531</v>
      </c>
      <c r="Y112" s="42">
        <v>1.5871283458612195</v>
      </c>
      <c r="Z112" s="82">
        <v>11.73</v>
      </c>
      <c r="AA112" s="82">
        <v>0.97</v>
      </c>
      <c r="AB112" s="34">
        <v>-4.0075862561200495</v>
      </c>
    </row>
    <row r="113" spans="1:28" s="14" customFormat="1">
      <c r="A113" s="13"/>
      <c r="B113" s="146" t="s">
        <v>991</v>
      </c>
      <c r="C113" s="81"/>
      <c r="D113" s="32">
        <v>-21.454825</v>
      </c>
      <c r="E113" s="32">
        <v>15.074827000000001</v>
      </c>
      <c r="F113" s="147">
        <v>1280.1829</v>
      </c>
      <c r="G113" s="77">
        <v>1598</v>
      </c>
      <c r="H113" s="82">
        <v>7971.2002000000002</v>
      </c>
      <c r="I113" s="139">
        <v>-21.303999999999998</v>
      </c>
      <c r="J113" s="75">
        <v>15.79</v>
      </c>
      <c r="K113" s="147">
        <v>1297</v>
      </c>
      <c r="L113" s="149">
        <v>2.9317329999999999</v>
      </c>
      <c r="M113" s="12" t="s">
        <v>2107</v>
      </c>
      <c r="N113" s="83">
        <v>302.62292000000002</v>
      </c>
      <c r="O113" s="83">
        <v>19.329630000000002</v>
      </c>
      <c r="P113" s="147">
        <v>4.7977980000000002</v>
      </c>
      <c r="Q113" s="150">
        <v>0.31059999999999999</v>
      </c>
      <c r="R113" s="40" t="s">
        <v>166</v>
      </c>
      <c r="S113" s="40" t="s">
        <v>192</v>
      </c>
      <c r="T113" s="40" t="s">
        <v>903</v>
      </c>
      <c r="U113" s="147">
        <v>652010.51355266722</v>
      </c>
      <c r="V113" s="147">
        <v>11841.783390151593</v>
      </c>
      <c r="W113" s="41" t="s">
        <v>131</v>
      </c>
      <c r="X113" s="66">
        <v>8.5859808548905203</v>
      </c>
      <c r="Y113" s="66">
        <v>1.0982993984652489</v>
      </c>
      <c r="Z113" s="82">
        <v>9.77</v>
      </c>
      <c r="AA113" s="82">
        <v>0.76</v>
      </c>
      <c r="AB113" s="34">
        <v>13.790144249332556</v>
      </c>
    </row>
    <row r="114" spans="1:28" s="14" customFormat="1">
      <c r="A114" s="13"/>
      <c r="B114" s="146" t="s">
        <v>992</v>
      </c>
      <c r="C114" s="81"/>
      <c r="D114" s="32">
        <v>-21.289307000000001</v>
      </c>
      <c r="E114" s="32">
        <v>15.236897000000001</v>
      </c>
      <c r="F114" s="147">
        <v>1061.373</v>
      </c>
      <c r="G114" s="77">
        <v>286</v>
      </c>
      <c r="H114" s="82">
        <v>174.084</v>
      </c>
      <c r="I114" s="139">
        <v>-21.184000000000001</v>
      </c>
      <c r="J114" s="75">
        <v>15.308</v>
      </c>
      <c r="K114" s="147">
        <v>1063</v>
      </c>
      <c r="L114" s="149">
        <v>1.4504630000000001</v>
      </c>
      <c r="M114" s="12" t="s">
        <v>2107</v>
      </c>
      <c r="N114" s="83">
        <v>221.52466000000001</v>
      </c>
      <c r="O114" s="83">
        <v>20.488789000000001</v>
      </c>
      <c r="P114" s="147">
        <v>0.91928299999999996</v>
      </c>
      <c r="Q114" s="150">
        <v>0.31059999999999999</v>
      </c>
      <c r="R114" s="40" t="s">
        <v>166</v>
      </c>
      <c r="S114" s="40" t="s">
        <v>192</v>
      </c>
      <c r="T114" s="40" t="s">
        <v>903</v>
      </c>
      <c r="U114" s="147">
        <v>646570.34393278381</v>
      </c>
      <c r="V114" s="147">
        <v>14470.092296891029</v>
      </c>
      <c r="W114" s="41" t="s">
        <v>131</v>
      </c>
      <c r="X114" s="66">
        <v>7.2918201282434474</v>
      </c>
      <c r="Y114" s="66">
        <v>0.94332500764131011</v>
      </c>
      <c r="Z114" s="82">
        <v>8.4600000000000009</v>
      </c>
      <c r="AA114" s="82">
        <v>0.67</v>
      </c>
      <c r="AB114" s="34">
        <v>16.020415358736511</v>
      </c>
    </row>
    <row r="115" spans="1:28" s="14" customFormat="1">
      <c r="A115" s="13"/>
      <c r="B115" s="146" t="s">
        <v>993</v>
      </c>
      <c r="C115" s="81"/>
      <c r="D115" s="32">
        <v>-21.342462000000001</v>
      </c>
      <c r="E115" s="32">
        <v>15.201610000000001</v>
      </c>
      <c r="F115" s="147">
        <v>1305.3893</v>
      </c>
      <c r="G115" s="77">
        <v>1483</v>
      </c>
      <c r="H115" s="148">
        <v>7374.1499000000003</v>
      </c>
      <c r="I115" s="139">
        <v>-21.295999999999999</v>
      </c>
      <c r="J115" s="75">
        <v>15.837</v>
      </c>
      <c r="K115" s="147">
        <v>1320</v>
      </c>
      <c r="L115" s="149">
        <v>2.9884909999999998</v>
      </c>
      <c r="M115" s="12" t="s">
        <v>2107</v>
      </c>
      <c r="N115" s="83">
        <v>313.95141999999998</v>
      </c>
      <c r="O115" s="83">
        <v>19.211945</v>
      </c>
      <c r="P115" s="147">
        <v>5.1839230000000001</v>
      </c>
      <c r="Q115" s="150">
        <v>0.31059999999999999</v>
      </c>
      <c r="R115" s="40" t="s">
        <v>166</v>
      </c>
      <c r="S115" s="40" t="s">
        <v>192</v>
      </c>
      <c r="T115" s="40" t="s">
        <v>903</v>
      </c>
      <c r="U115" s="147">
        <v>651450.5564501757</v>
      </c>
      <c r="V115" s="147">
        <v>12471.406268724359</v>
      </c>
      <c r="W115" s="41" t="s">
        <v>131</v>
      </c>
      <c r="X115" s="66">
        <v>8.7660754128291405</v>
      </c>
      <c r="Y115" s="66">
        <v>1.1219298444393508</v>
      </c>
      <c r="Z115" s="82">
        <v>9.92</v>
      </c>
      <c r="AA115" s="82">
        <v>0.78</v>
      </c>
      <c r="AB115" s="34">
        <v>13.163525669447154</v>
      </c>
    </row>
    <row r="116" spans="1:28" s="14" customFormat="1">
      <c r="A116" s="13"/>
      <c r="B116" s="146" t="s">
        <v>994</v>
      </c>
      <c r="C116" s="81"/>
      <c r="D116" s="32">
        <v>-21.348416</v>
      </c>
      <c r="E116" s="32">
        <v>15.406152000000001</v>
      </c>
      <c r="F116" s="147">
        <v>1340.0879</v>
      </c>
      <c r="G116" s="77">
        <v>1372</v>
      </c>
      <c r="H116" s="148">
        <v>6570.8798999999999</v>
      </c>
      <c r="I116" s="139">
        <v>-21.3</v>
      </c>
      <c r="J116" s="75">
        <v>15.903</v>
      </c>
      <c r="K116" s="147">
        <v>1352</v>
      </c>
      <c r="L116" s="149">
        <v>3.1353759999999999</v>
      </c>
      <c r="M116" s="12" t="s">
        <v>2107</v>
      </c>
      <c r="N116" s="83">
        <v>327.37277</v>
      </c>
      <c r="O116" s="83">
        <v>19.031319</v>
      </c>
      <c r="P116" s="147">
        <v>5.6943429999999999</v>
      </c>
      <c r="Q116" s="150">
        <v>0.31059999999999999</v>
      </c>
      <c r="R116" s="40" t="s">
        <v>166</v>
      </c>
      <c r="S116" s="40" t="s">
        <v>192</v>
      </c>
      <c r="T116" s="40" t="s">
        <v>903</v>
      </c>
      <c r="U116" s="147">
        <v>649777.36895333615</v>
      </c>
      <c r="V116" s="147">
        <v>11808.069210085911</v>
      </c>
      <c r="W116" s="41" t="s">
        <v>131</v>
      </c>
      <c r="X116" s="66">
        <v>9.059427691363986</v>
      </c>
      <c r="Y116" s="66">
        <v>1.1569192858697561</v>
      </c>
      <c r="Z116" s="82">
        <v>10.16</v>
      </c>
      <c r="AA116" s="82">
        <v>0.79</v>
      </c>
      <c r="AB116" s="34">
        <v>12.148364622250352</v>
      </c>
    </row>
    <row r="117" spans="1:28" s="14" customFormat="1">
      <c r="A117" s="13"/>
      <c r="B117" s="146" t="s">
        <v>995</v>
      </c>
      <c r="C117" s="81"/>
      <c r="D117" s="32">
        <v>-21.409986</v>
      </c>
      <c r="E117" s="32">
        <v>15.639146999999999</v>
      </c>
      <c r="F117" s="147">
        <v>1420.807</v>
      </c>
      <c r="G117" s="77">
        <v>1248</v>
      </c>
      <c r="H117" s="82">
        <v>3798.01</v>
      </c>
      <c r="I117" s="139">
        <v>-21.309000000000001</v>
      </c>
      <c r="J117" s="75">
        <v>16.091000000000001</v>
      </c>
      <c r="K117" s="147">
        <v>1431</v>
      </c>
      <c r="L117" s="149">
        <v>3.4071389999999999</v>
      </c>
      <c r="M117" s="12" t="s">
        <v>2107</v>
      </c>
      <c r="N117" s="83">
        <v>356.79892000000001</v>
      </c>
      <c r="O117" s="83">
        <v>18.83736</v>
      </c>
      <c r="P117" s="147">
        <v>6.7879810000000003</v>
      </c>
      <c r="Q117" s="150">
        <v>0.31059999999999999</v>
      </c>
      <c r="R117" s="40" t="s">
        <v>166</v>
      </c>
      <c r="S117" s="40" t="s">
        <v>192</v>
      </c>
      <c r="T117" s="40" t="s">
        <v>915</v>
      </c>
      <c r="U117" s="77">
        <v>655207.81061497796</v>
      </c>
      <c r="V117" s="77">
        <v>14016.25261337287</v>
      </c>
      <c r="W117" s="41" t="s">
        <v>131</v>
      </c>
      <c r="X117" s="66">
        <v>9.4747252949686249</v>
      </c>
      <c r="Y117" s="66">
        <v>1.2133361698727734</v>
      </c>
      <c r="Z117" s="82">
        <v>10.58</v>
      </c>
      <c r="AA117" s="82">
        <v>0.83</v>
      </c>
      <c r="AB117" s="34">
        <v>11.665506604379448</v>
      </c>
    </row>
    <row r="118" spans="1:28" s="14" customFormat="1">
      <c r="A118" s="13"/>
      <c r="B118" s="146" t="s">
        <v>996</v>
      </c>
      <c r="C118" s="81"/>
      <c r="D118" s="32">
        <v>-21.304086999999999</v>
      </c>
      <c r="E118" s="32">
        <v>16.216699999999999</v>
      </c>
      <c r="F118" s="147">
        <v>102.87291999999999</v>
      </c>
      <c r="G118" s="77">
        <v>1535.14</v>
      </c>
      <c r="H118" s="148">
        <v>1090.92</v>
      </c>
      <c r="I118" s="139">
        <v>-21.134799999999998</v>
      </c>
      <c r="J118" s="75">
        <v>16.37</v>
      </c>
      <c r="K118" s="147">
        <v>1538</v>
      </c>
      <c r="L118" s="149">
        <v>3.0951270000000002</v>
      </c>
      <c r="M118" s="12" t="s">
        <v>2107</v>
      </c>
      <c r="N118" s="83">
        <v>409.52408000000003</v>
      </c>
      <c r="O118" s="83">
        <v>18.499269000000002</v>
      </c>
      <c r="P118" s="147">
        <v>8.7029200000000007</v>
      </c>
      <c r="Q118" s="150">
        <v>0.31059999999999999</v>
      </c>
      <c r="R118" s="40" t="s">
        <v>166</v>
      </c>
      <c r="S118" s="40" t="s">
        <v>192</v>
      </c>
      <c r="T118" s="40" t="s">
        <v>915</v>
      </c>
      <c r="U118" s="77">
        <v>836078.07575248682</v>
      </c>
      <c r="V118" s="77">
        <v>13490.641512801423</v>
      </c>
      <c r="W118" s="41" t="s">
        <v>131</v>
      </c>
      <c r="X118" s="66">
        <v>8.0270653566157826</v>
      </c>
      <c r="Y118" s="66">
        <v>1.026782173599464</v>
      </c>
      <c r="Z118" s="82">
        <v>8.6300000000000008</v>
      </c>
      <c r="AA118" s="82">
        <v>0.68</v>
      </c>
      <c r="AB118" s="34">
        <v>7.5112711383032256</v>
      </c>
    </row>
    <row r="119" spans="1:28" s="14" customFormat="1">
      <c r="A119" s="13"/>
      <c r="B119" s="146" t="s">
        <v>997</v>
      </c>
      <c r="C119" s="81"/>
      <c r="D119" s="32">
        <v>-21.305866000000002</v>
      </c>
      <c r="E119" s="32">
        <v>16.215903999999998</v>
      </c>
      <c r="F119" s="147">
        <v>1523.5791999999999</v>
      </c>
      <c r="G119" s="77">
        <v>697</v>
      </c>
      <c r="H119" s="82">
        <v>227.911</v>
      </c>
      <c r="I119" s="139">
        <v>-21.356999999999999</v>
      </c>
      <c r="J119" s="75">
        <v>16.372</v>
      </c>
      <c r="K119" s="147">
        <v>1526</v>
      </c>
      <c r="L119" s="149">
        <v>3.7929189999999999</v>
      </c>
      <c r="M119" s="12" t="s">
        <v>164</v>
      </c>
      <c r="N119" s="83">
        <v>393.98232999999999</v>
      </c>
      <c r="O119" s="83">
        <v>18.409894999999999</v>
      </c>
      <c r="P119" s="147">
        <v>9.611307</v>
      </c>
      <c r="Q119" s="150">
        <v>0.31059999999999999</v>
      </c>
      <c r="R119" s="40" t="s">
        <v>166</v>
      </c>
      <c r="S119" s="40" t="s">
        <v>192</v>
      </c>
      <c r="T119" s="40" t="s">
        <v>915</v>
      </c>
      <c r="U119" s="77">
        <v>653967.98880084651</v>
      </c>
      <c r="V119" s="77">
        <v>13554.10824699458</v>
      </c>
      <c r="W119" s="41" t="s">
        <v>131</v>
      </c>
      <c r="X119" s="66">
        <v>10.192335568445518</v>
      </c>
      <c r="Y119" s="66">
        <v>1.3013566451163019</v>
      </c>
      <c r="Z119" s="82">
        <v>11.26</v>
      </c>
      <c r="AA119" s="82">
        <v>0.89</v>
      </c>
      <c r="AB119" s="34">
        <v>10.475169546613703</v>
      </c>
    </row>
    <row r="120" spans="1:28" s="14" customFormat="1">
      <c r="A120" s="13"/>
      <c r="B120" s="146" t="s">
        <v>998</v>
      </c>
      <c r="C120" s="81"/>
      <c r="D120" s="32">
        <v>-21.166475999999999</v>
      </c>
      <c r="E120" s="32">
        <v>16.348451000000001</v>
      </c>
      <c r="F120" s="147">
        <v>1584.1980000000001</v>
      </c>
      <c r="G120" s="77">
        <v>676</v>
      </c>
      <c r="H120" s="82">
        <v>395.80898999999999</v>
      </c>
      <c r="I120" s="139">
        <v>-21.033999999999999</v>
      </c>
      <c r="J120" s="75">
        <v>16.399000000000001</v>
      </c>
      <c r="K120" s="147">
        <v>1587</v>
      </c>
      <c r="L120" s="149">
        <v>3.7085279999999998</v>
      </c>
      <c r="M120" s="12" t="s">
        <v>2107</v>
      </c>
      <c r="N120" s="83">
        <v>424.66800000000001</v>
      </c>
      <c r="O120" s="83">
        <v>18.311871</v>
      </c>
      <c r="P120" s="147">
        <v>9.9134810000000009</v>
      </c>
      <c r="Q120" s="150">
        <v>0.31059999999999999</v>
      </c>
      <c r="R120" s="40" t="s">
        <v>166</v>
      </c>
      <c r="S120" s="40" t="s">
        <v>192</v>
      </c>
      <c r="T120" s="40" t="s">
        <v>915</v>
      </c>
      <c r="U120" s="77">
        <v>887690.37304425379</v>
      </c>
      <c r="V120" s="77">
        <v>16003.261507076597</v>
      </c>
      <c r="W120" s="41" t="s">
        <v>131</v>
      </c>
      <c r="X120" s="66">
        <v>7.7443867470544632</v>
      </c>
      <c r="Y120" s="66">
        <v>0.9939698507220559</v>
      </c>
      <c r="Z120" s="82">
        <v>8.32</v>
      </c>
      <c r="AA120" s="82">
        <v>0.67</v>
      </c>
      <c r="AB120" s="34">
        <v>7.4326511800881931</v>
      </c>
    </row>
    <row r="121" spans="1:28" s="14" customFormat="1">
      <c r="A121" s="13"/>
      <c r="B121" s="146" t="s">
        <v>999</v>
      </c>
      <c r="C121" s="81"/>
      <c r="D121" s="32">
        <v>-21.173154</v>
      </c>
      <c r="E121" s="32">
        <v>16.402476</v>
      </c>
      <c r="F121" s="147">
        <v>1554.8518999999999</v>
      </c>
      <c r="G121" s="77">
        <v>626</v>
      </c>
      <c r="H121" s="82">
        <v>148.21001000000001</v>
      </c>
      <c r="I121" s="139">
        <v>-21.202000000000002</v>
      </c>
      <c r="J121" s="75">
        <v>16.47</v>
      </c>
      <c r="K121" s="147">
        <v>1557</v>
      </c>
      <c r="L121" s="149">
        <v>3.4280390000000001</v>
      </c>
      <c r="M121" s="12" t="s">
        <v>164</v>
      </c>
      <c r="N121" s="83">
        <v>410.40215999999998</v>
      </c>
      <c r="O121" s="83">
        <v>18.434781999999998</v>
      </c>
      <c r="P121" s="147">
        <v>9.9728259999999995</v>
      </c>
      <c r="Q121" s="150">
        <v>0.31059999999999999</v>
      </c>
      <c r="R121" s="40" t="s">
        <v>166</v>
      </c>
      <c r="S121" s="40" t="s">
        <v>192</v>
      </c>
      <c r="T121" s="40" t="s">
        <v>915</v>
      </c>
      <c r="U121" s="77">
        <v>826250.26167324744</v>
      </c>
      <c r="V121" s="77">
        <v>18397.228034224707</v>
      </c>
      <c r="W121" s="41" t="s">
        <v>131</v>
      </c>
      <c r="X121" s="66">
        <v>8.2209026326062578</v>
      </c>
      <c r="Y121" s="66">
        <v>1.0587898727704481</v>
      </c>
      <c r="Z121" s="82">
        <v>8.86</v>
      </c>
      <c r="AA121" s="82">
        <v>0.72</v>
      </c>
      <c r="AB121" s="34">
        <v>7.7740534823866394</v>
      </c>
    </row>
    <row r="122" spans="1:28" s="14" customFormat="1">
      <c r="A122" s="13"/>
      <c r="B122" s="146" t="s">
        <v>1000</v>
      </c>
      <c r="C122" s="81"/>
      <c r="D122" s="32">
        <v>-22.518623000000002</v>
      </c>
      <c r="E122" s="32">
        <v>15.857799999999999</v>
      </c>
      <c r="F122" s="147">
        <v>1277.1985</v>
      </c>
      <c r="G122" s="77">
        <v>865</v>
      </c>
      <c r="H122" s="148">
        <v>684.02697999999998</v>
      </c>
      <c r="I122" s="139">
        <v>-22.635000000000002</v>
      </c>
      <c r="J122" s="75">
        <v>15.954000000000001</v>
      </c>
      <c r="K122" s="147">
        <v>1287</v>
      </c>
      <c r="L122" s="149">
        <v>5.9006379999999998</v>
      </c>
      <c r="M122" s="12" t="s">
        <v>2107</v>
      </c>
      <c r="N122" s="83">
        <v>206.67285000000001</v>
      </c>
      <c r="O122" s="83">
        <v>19.252901000000001</v>
      </c>
      <c r="P122" s="147">
        <v>2.2830629999999998</v>
      </c>
      <c r="Q122" s="150">
        <v>0.31059999999999999</v>
      </c>
      <c r="R122" s="40" t="s">
        <v>166</v>
      </c>
      <c r="S122" s="40" t="s">
        <v>192</v>
      </c>
      <c r="T122" s="40" t="s">
        <v>903</v>
      </c>
      <c r="U122" s="77">
        <v>536871.93853509915</v>
      </c>
      <c r="V122" s="77">
        <v>8937.9851090019511</v>
      </c>
      <c r="W122" s="41" t="s">
        <v>131</v>
      </c>
      <c r="X122" s="66">
        <v>10.747499145385344</v>
      </c>
      <c r="Y122" s="66">
        <v>1.3635231744642384</v>
      </c>
      <c r="Z122" s="82">
        <v>12.34</v>
      </c>
      <c r="AA122" s="82">
        <v>0.94</v>
      </c>
      <c r="AB122" s="34">
        <v>14.817408525204936</v>
      </c>
    </row>
    <row r="123" spans="1:28" s="14" customFormat="1">
      <c r="A123" s="13"/>
      <c r="B123" s="146" t="s">
        <v>1001</v>
      </c>
      <c r="C123" s="81"/>
      <c r="D123" s="32">
        <v>-22.389052</v>
      </c>
      <c r="E123" s="32">
        <v>15.835414</v>
      </c>
      <c r="F123" s="147">
        <v>1441.5820000000001</v>
      </c>
      <c r="G123" s="77">
        <v>1714</v>
      </c>
      <c r="H123" s="82">
        <v>14052.5</v>
      </c>
      <c r="I123" s="139">
        <v>-22.210999999999999</v>
      </c>
      <c r="J123" s="75">
        <v>16.698</v>
      </c>
      <c r="K123" s="147">
        <v>1464</v>
      </c>
      <c r="L123" s="149">
        <v>4.7680670000000003</v>
      </c>
      <c r="M123" s="12" t="s">
        <v>2107</v>
      </c>
      <c r="N123" s="83">
        <v>338.34005999999999</v>
      </c>
      <c r="O123" s="83">
        <v>19.200417000000002</v>
      </c>
      <c r="P123" s="147">
        <v>8.7029829999999997</v>
      </c>
      <c r="Q123" s="150">
        <v>0.31059999999999999</v>
      </c>
      <c r="R123" s="40" t="s">
        <v>166</v>
      </c>
      <c r="S123" s="40" t="s">
        <v>192</v>
      </c>
      <c r="T123" s="40" t="s">
        <v>915</v>
      </c>
      <c r="U123" s="77">
        <v>653403.69241379353</v>
      </c>
      <c r="V123" s="77">
        <v>11911.457121754707</v>
      </c>
      <c r="W123" s="41" t="s">
        <v>131</v>
      </c>
      <c r="X123" s="66">
        <v>9.8626174141506908</v>
      </c>
      <c r="Y123" s="66">
        <v>1.2564315798506924</v>
      </c>
      <c r="Z123" s="82">
        <v>11</v>
      </c>
      <c r="AA123" s="82">
        <v>0.86</v>
      </c>
      <c r="AB123" s="34">
        <v>11.532259014908302</v>
      </c>
    </row>
    <row r="124" spans="1:28" s="14" customFormat="1">
      <c r="A124" s="13"/>
      <c r="B124" s="146" t="s">
        <v>1002</v>
      </c>
      <c r="C124" s="81"/>
      <c r="D124" s="32">
        <v>-22.352281000000001</v>
      </c>
      <c r="E124" s="32">
        <v>16.1435</v>
      </c>
      <c r="F124" s="147">
        <v>1498.4373000000001</v>
      </c>
      <c r="G124" s="77">
        <v>1586</v>
      </c>
      <c r="H124" s="82">
        <v>11342</v>
      </c>
      <c r="I124" s="139">
        <v>-22.207999999999998</v>
      </c>
      <c r="J124" s="75">
        <v>16.835000000000001</v>
      </c>
      <c r="K124" s="147">
        <v>1518</v>
      </c>
      <c r="L124" s="149">
        <v>4.9170889999999998</v>
      </c>
      <c r="M124" s="12" t="s">
        <v>2107</v>
      </c>
      <c r="N124" s="83">
        <v>360.37689</v>
      </c>
      <c r="O124" s="83">
        <v>18.959488</v>
      </c>
      <c r="P124" s="147">
        <v>9.7991200000000003</v>
      </c>
      <c r="Q124" s="150">
        <v>0.31059999999999999</v>
      </c>
      <c r="R124" s="40" t="s">
        <v>166</v>
      </c>
      <c r="S124" s="40" t="s">
        <v>192</v>
      </c>
      <c r="T124" s="40" t="s">
        <v>915</v>
      </c>
      <c r="U124" s="77">
        <v>577052.05844269681</v>
      </c>
      <c r="V124" s="77">
        <v>9432.8417608852778</v>
      </c>
      <c r="W124" s="41" t="s">
        <v>131</v>
      </c>
      <c r="X124" s="66">
        <v>11.693469036037813</v>
      </c>
      <c r="Y124" s="66">
        <v>1.4799463116855969</v>
      </c>
      <c r="Z124" s="82">
        <v>13.02</v>
      </c>
      <c r="AA124" s="82">
        <v>1</v>
      </c>
      <c r="AB124" s="34">
        <v>11.344203844675892</v>
      </c>
    </row>
    <row r="125" spans="1:28" s="14" customFormat="1">
      <c r="A125" s="13"/>
      <c r="B125" s="146" t="s">
        <v>1003</v>
      </c>
      <c r="C125" s="81"/>
      <c r="D125" s="32">
        <v>-22.256589999999999</v>
      </c>
      <c r="E125" s="32">
        <v>16.436643</v>
      </c>
      <c r="F125" s="147">
        <v>1087.5385000000001</v>
      </c>
      <c r="G125" s="77">
        <v>85</v>
      </c>
      <c r="H125" s="148">
        <v>1.7569300000000001</v>
      </c>
      <c r="I125" s="139">
        <v>-22.248999999999999</v>
      </c>
      <c r="J125" s="75">
        <v>16.443000000000001</v>
      </c>
      <c r="K125" s="147">
        <v>1088</v>
      </c>
      <c r="L125" s="149">
        <v>3.6737869999999999</v>
      </c>
      <c r="M125" s="12" t="s">
        <v>164</v>
      </c>
      <c r="N125" s="83">
        <v>259</v>
      </c>
      <c r="O125" s="83">
        <v>21</v>
      </c>
      <c r="P125" s="147">
        <v>5</v>
      </c>
      <c r="Q125" s="150">
        <v>0.31059999999999999</v>
      </c>
      <c r="R125" s="40" t="s">
        <v>166</v>
      </c>
      <c r="S125" s="40" t="s">
        <v>192</v>
      </c>
      <c r="T125" s="40" t="s">
        <v>915</v>
      </c>
      <c r="U125" s="77">
        <v>601257.02569589566</v>
      </c>
      <c r="V125" s="77">
        <v>10075.434393066886</v>
      </c>
      <c r="W125" s="41" t="s">
        <v>131</v>
      </c>
      <c r="X125" s="66">
        <v>8.1101126078677019</v>
      </c>
      <c r="Y125" s="66">
        <v>1.0377325266947752</v>
      </c>
      <c r="Z125" s="82">
        <v>9.48</v>
      </c>
      <c r="AA125" s="82">
        <v>0.73</v>
      </c>
      <c r="AB125" s="34">
        <v>16.891101990413265</v>
      </c>
    </row>
    <row r="126" spans="1:28" s="14" customFormat="1">
      <c r="A126" s="13"/>
      <c r="B126" s="146" t="s">
        <v>1004</v>
      </c>
      <c r="C126" s="81"/>
      <c r="D126" s="32">
        <v>-22.263423</v>
      </c>
      <c r="E126" s="32">
        <v>16.429594999999999</v>
      </c>
      <c r="F126" s="147">
        <v>1534.8842999999999</v>
      </c>
      <c r="G126" s="77">
        <v>1420</v>
      </c>
      <c r="H126" s="151">
        <v>8831.7900000000009</v>
      </c>
      <c r="I126" s="75">
        <v>-22.13</v>
      </c>
      <c r="J126" s="75">
        <v>16.971</v>
      </c>
      <c r="K126" s="147">
        <v>1552</v>
      </c>
      <c r="L126" s="149">
        <v>4.2824340000000003</v>
      </c>
      <c r="M126" s="12" t="s">
        <v>2107</v>
      </c>
      <c r="N126" s="83">
        <v>382.92371000000003</v>
      </c>
      <c r="O126" s="83">
        <v>18.866619</v>
      </c>
      <c r="P126" s="147">
        <v>10.409748</v>
      </c>
      <c r="Q126" s="150">
        <v>0.31059999999999999</v>
      </c>
      <c r="R126" s="40" t="s">
        <v>166</v>
      </c>
      <c r="S126" s="40" t="s">
        <v>192</v>
      </c>
      <c r="T126" s="40" t="s">
        <v>915</v>
      </c>
      <c r="U126" s="77">
        <v>734629.01533988968</v>
      </c>
      <c r="V126" s="77">
        <v>24671.492526896473</v>
      </c>
      <c r="W126" s="41" t="s">
        <v>131</v>
      </c>
      <c r="X126" s="66">
        <v>9.3792001170020587</v>
      </c>
      <c r="Y126" s="66">
        <v>1.2272226523258776</v>
      </c>
      <c r="Z126" s="82">
        <v>10.210000000000001</v>
      </c>
      <c r="AA126" s="82">
        <v>0.86</v>
      </c>
      <c r="AB126" s="34">
        <v>8.8578969702535435</v>
      </c>
    </row>
    <row r="127" spans="1:28" s="14" customFormat="1">
      <c r="A127" s="13"/>
      <c r="B127" s="146" t="s">
        <v>1005</v>
      </c>
      <c r="C127" s="81"/>
      <c r="D127" s="32">
        <v>-22.153932000000001</v>
      </c>
      <c r="E127" s="32">
        <v>16.576578000000001</v>
      </c>
      <c r="F127" s="147">
        <v>1380.2775999999999</v>
      </c>
      <c r="G127" s="77">
        <v>492</v>
      </c>
      <c r="H127" s="151">
        <v>438.49700999999999</v>
      </c>
      <c r="I127" s="75">
        <v>-21.957999999999998</v>
      </c>
      <c r="J127" s="75">
        <v>16.545999999999999</v>
      </c>
      <c r="K127" s="147">
        <v>1382</v>
      </c>
      <c r="L127" s="149">
        <v>1.521512</v>
      </c>
      <c r="M127" s="12" t="s">
        <v>164</v>
      </c>
      <c r="N127" s="83">
        <v>345.94736</v>
      </c>
      <c r="O127" s="83">
        <v>19.179673999999999</v>
      </c>
      <c r="P127" s="147">
        <v>6.9473690000000001</v>
      </c>
      <c r="Q127" s="150">
        <v>0.31059999999999999</v>
      </c>
      <c r="R127" s="40" t="s">
        <v>166</v>
      </c>
      <c r="S127" s="40" t="s">
        <v>192</v>
      </c>
      <c r="T127" s="40" t="s">
        <v>915</v>
      </c>
      <c r="U127" s="77">
        <v>627592.15075843094</v>
      </c>
      <c r="V127" s="77">
        <v>12697.322674454006</v>
      </c>
      <c r="W127" s="41" t="s">
        <v>131</v>
      </c>
      <c r="X127" s="66">
        <v>9.7796729289329942</v>
      </c>
      <c r="Y127" s="66">
        <v>1.2492870071559716</v>
      </c>
      <c r="Z127" s="82">
        <v>10.87</v>
      </c>
      <c r="AA127" s="82">
        <v>0.85</v>
      </c>
      <c r="AB127" s="34">
        <v>11.148911410332458</v>
      </c>
    </row>
    <row r="128" spans="1:28" s="14" customFormat="1">
      <c r="A128" s="13"/>
      <c r="B128" s="146" t="s">
        <v>1006</v>
      </c>
      <c r="C128" s="81"/>
      <c r="D128" s="32">
        <v>-22.237601000000002</v>
      </c>
      <c r="E128" s="32">
        <v>17.023233000000001</v>
      </c>
      <c r="F128" s="147">
        <v>1789.3982000000001</v>
      </c>
      <c r="G128" s="77">
        <v>723</v>
      </c>
      <c r="H128" s="151">
        <v>307.62200999999999</v>
      </c>
      <c r="I128" s="75">
        <v>-22.306999999999999</v>
      </c>
      <c r="J128" s="75">
        <v>17.126999999999999</v>
      </c>
      <c r="K128" s="147">
        <v>1797</v>
      </c>
      <c r="L128" s="149">
        <v>7.9059540000000004</v>
      </c>
      <c r="M128" s="12" t="s">
        <v>191</v>
      </c>
      <c r="N128" s="83">
        <v>406.69619999999998</v>
      </c>
      <c r="O128" s="83">
        <v>17.850633999999999</v>
      </c>
      <c r="P128" s="147">
        <v>9.0151900000000005</v>
      </c>
      <c r="Q128" s="150">
        <v>0.31059999999999999</v>
      </c>
      <c r="R128" s="40" t="s">
        <v>166</v>
      </c>
      <c r="S128" s="40" t="s">
        <v>192</v>
      </c>
      <c r="T128" s="40" t="s">
        <v>915</v>
      </c>
      <c r="U128" s="77">
        <v>889801.14048529766</v>
      </c>
      <c r="V128" s="77">
        <v>15393.143838704775</v>
      </c>
      <c r="W128" s="41" t="s">
        <v>131</v>
      </c>
      <c r="X128" s="66">
        <v>9.2004075374208671</v>
      </c>
      <c r="Y128" s="66">
        <v>1.1731847778640123</v>
      </c>
      <c r="Z128" s="82">
        <v>9.6999999999999993</v>
      </c>
      <c r="AA128" s="82">
        <v>0.78</v>
      </c>
      <c r="AB128" s="34">
        <v>5.430112313472387</v>
      </c>
    </row>
    <row r="129" spans="1:28" s="14" customFormat="1">
      <c r="A129" s="13"/>
      <c r="B129" s="146" t="s">
        <v>1007</v>
      </c>
      <c r="C129" s="81"/>
      <c r="D129" s="32">
        <v>-22.084568999999998</v>
      </c>
      <c r="E129" s="32">
        <v>16.880649999999999</v>
      </c>
      <c r="F129" s="147">
        <v>1564.4905000000001</v>
      </c>
      <c r="G129" s="77">
        <v>759</v>
      </c>
      <c r="H129" s="151">
        <v>3769.2</v>
      </c>
      <c r="I129" s="75">
        <v>-21.937000000000001</v>
      </c>
      <c r="J129" s="75">
        <v>17.187000000000001</v>
      </c>
      <c r="K129" s="147">
        <v>1572</v>
      </c>
      <c r="L129" s="149">
        <v>2.7373569999999998</v>
      </c>
      <c r="M129" s="12" t="s">
        <v>2107</v>
      </c>
      <c r="N129" s="83">
        <v>421.31857000000002</v>
      </c>
      <c r="O129" s="83">
        <v>18.668776000000001</v>
      </c>
      <c r="P129" s="147">
        <v>11.58676</v>
      </c>
      <c r="Q129" s="150">
        <v>0.31059999999999999</v>
      </c>
      <c r="R129" s="40" t="s">
        <v>166</v>
      </c>
      <c r="S129" s="40" t="s">
        <v>192</v>
      </c>
      <c r="T129" s="40" t="s">
        <v>915</v>
      </c>
      <c r="U129" s="77">
        <v>862025.64192253584</v>
      </c>
      <c r="V129" s="77">
        <v>25308.676648562378</v>
      </c>
      <c r="W129" s="41" t="s">
        <v>131</v>
      </c>
      <c r="X129" s="66">
        <v>8.1871351680828255</v>
      </c>
      <c r="Y129" s="66">
        <v>1.0669696827851702</v>
      </c>
      <c r="Z129" s="82">
        <v>8.6300000000000008</v>
      </c>
      <c r="AA129" s="82">
        <v>0.72</v>
      </c>
      <c r="AB129" s="34">
        <v>5.4092771503720094</v>
      </c>
    </row>
    <row r="130" spans="1:28" s="14" customFormat="1">
      <c r="A130" s="13"/>
      <c r="B130" s="146" t="s">
        <v>1008</v>
      </c>
      <c r="C130" s="81"/>
      <c r="D130" s="32">
        <v>-22.038239000000001</v>
      </c>
      <c r="E130" s="32">
        <v>16.921489000000001</v>
      </c>
      <c r="F130" s="147">
        <v>1477.1635000000001</v>
      </c>
      <c r="G130" s="77">
        <v>304</v>
      </c>
      <c r="H130" s="151">
        <v>597.52697999999998</v>
      </c>
      <c r="I130" s="75">
        <v>-21.843</v>
      </c>
      <c r="J130" s="75">
        <v>16.873000000000001</v>
      </c>
      <c r="K130" s="147">
        <v>1478</v>
      </c>
      <c r="L130" s="149">
        <v>1.4966550000000001</v>
      </c>
      <c r="M130" s="12" t="s">
        <v>164</v>
      </c>
      <c r="N130" s="83">
        <v>398.76965000000001</v>
      </c>
      <c r="O130" s="83">
        <v>18.913447999999999</v>
      </c>
      <c r="P130" s="147">
        <v>9.7589880000000004</v>
      </c>
      <c r="Q130" s="150">
        <v>0.31059999999999999</v>
      </c>
      <c r="R130" s="40" t="s">
        <v>166</v>
      </c>
      <c r="S130" s="40" t="s">
        <v>192</v>
      </c>
      <c r="T130" s="40" t="s">
        <v>915</v>
      </c>
      <c r="U130" s="77">
        <v>863451.702279274</v>
      </c>
      <c r="V130" s="77">
        <v>159814.31545854869</v>
      </c>
      <c r="W130" s="41" t="s">
        <v>131</v>
      </c>
      <c r="X130" s="66">
        <v>7.613651690323854</v>
      </c>
      <c r="Y130" s="66">
        <v>1.7526207141292554</v>
      </c>
      <c r="Z130" s="82">
        <v>8.11</v>
      </c>
      <c r="AA130" s="82">
        <v>1.8</v>
      </c>
      <c r="AB130" s="34">
        <v>6.5191885558273128</v>
      </c>
    </row>
    <row r="131" spans="1:28" s="14" customFormat="1">
      <c r="A131" s="13"/>
      <c r="B131" s="146" t="s">
        <v>1009</v>
      </c>
      <c r="C131" s="81"/>
      <c r="D131" s="32">
        <v>-22.038482999999999</v>
      </c>
      <c r="E131" s="32">
        <v>16.922343000000001</v>
      </c>
      <c r="F131" s="147">
        <v>1594.0298</v>
      </c>
      <c r="G131" s="77">
        <v>741</v>
      </c>
      <c r="H131" s="152">
        <v>2977.6298999999999</v>
      </c>
      <c r="I131" s="75">
        <v>-21.949000000000002</v>
      </c>
      <c r="J131" s="75">
        <v>17.266999999999999</v>
      </c>
      <c r="K131" s="147">
        <v>1601</v>
      </c>
      <c r="L131" s="149">
        <v>2.9353210000000001</v>
      </c>
      <c r="M131" s="12" t="s">
        <v>2107</v>
      </c>
      <c r="N131" s="83">
        <v>429.14148</v>
      </c>
      <c r="O131" s="83">
        <v>18.553391000000001</v>
      </c>
      <c r="P131" s="147">
        <v>11.959422999999999</v>
      </c>
      <c r="Q131" s="150">
        <v>0.31059999999999999</v>
      </c>
      <c r="R131" s="40" t="s">
        <v>166</v>
      </c>
      <c r="S131" s="40" t="s">
        <v>192</v>
      </c>
      <c r="T131" s="40" t="s">
        <v>915</v>
      </c>
      <c r="U131" s="77">
        <v>665430.81752843631</v>
      </c>
      <c r="V131" s="77">
        <v>17811.104798702516</v>
      </c>
      <c r="W131" s="41" t="s">
        <v>131</v>
      </c>
      <c r="X131" s="66">
        <v>10.792607198277853</v>
      </c>
      <c r="Y131" s="66">
        <v>1.3886350287575553</v>
      </c>
      <c r="Z131" s="82">
        <v>11.66</v>
      </c>
      <c r="AA131" s="82">
        <v>0.94</v>
      </c>
      <c r="AB131" s="34">
        <v>8.0369162500471116</v>
      </c>
    </row>
    <row r="132" spans="1:28" s="14" customFormat="1">
      <c r="A132" s="13"/>
      <c r="B132" s="146" t="s">
        <v>1010</v>
      </c>
      <c r="C132" s="81"/>
      <c r="D132" s="32">
        <v>-21.840032000000001</v>
      </c>
      <c r="E132" s="32">
        <v>17.261617000000001</v>
      </c>
      <c r="F132" s="147">
        <v>1616.0905</v>
      </c>
      <c r="G132" s="77">
        <v>331</v>
      </c>
      <c r="H132" s="152">
        <v>267.29500999999999</v>
      </c>
      <c r="I132" s="75">
        <v>-21.786999999999999</v>
      </c>
      <c r="J132" s="75">
        <v>17.472999999999999</v>
      </c>
      <c r="K132" s="147">
        <v>1618</v>
      </c>
      <c r="L132" s="149">
        <v>1.7039040000000001</v>
      </c>
      <c r="M132" s="12" t="s">
        <v>2107</v>
      </c>
      <c r="N132" s="83">
        <v>446.85928000000001</v>
      </c>
      <c r="O132" s="83">
        <v>18.287426</v>
      </c>
      <c r="P132" s="147">
        <v>13.829340999999999</v>
      </c>
      <c r="Q132" s="150">
        <v>0.31059999999999999</v>
      </c>
      <c r="R132" s="40" t="s">
        <v>166</v>
      </c>
      <c r="S132" s="40" t="s">
        <v>192</v>
      </c>
      <c r="T132" s="40" t="s">
        <v>915</v>
      </c>
      <c r="U132" s="77">
        <v>1133939.5071814107</v>
      </c>
      <c r="V132" s="77">
        <v>20075.159590128609</v>
      </c>
      <c r="W132" s="41" t="s">
        <v>131</v>
      </c>
      <c r="X132" s="66">
        <v>6.2764465427885376</v>
      </c>
      <c r="Y132" s="66">
        <v>0.81200798884636471</v>
      </c>
      <c r="Z132" s="82">
        <v>6.54</v>
      </c>
      <c r="AA132" s="82">
        <v>0.54</v>
      </c>
      <c r="AB132" s="34">
        <v>4.1990871015109335</v>
      </c>
    </row>
    <row r="133" spans="1:28" s="14" customFormat="1">
      <c r="A133" s="13"/>
      <c r="B133" s="146" t="s">
        <v>1011</v>
      </c>
      <c r="C133" s="81"/>
      <c r="D133" s="32">
        <v>-21.848372000000001</v>
      </c>
      <c r="E133" s="32">
        <v>17.294708</v>
      </c>
      <c r="F133" s="147">
        <v>1681.2999</v>
      </c>
      <c r="G133" s="77">
        <v>504</v>
      </c>
      <c r="H133" s="151">
        <v>910.67602999999997</v>
      </c>
      <c r="I133" s="75">
        <v>-22.04</v>
      </c>
      <c r="J133" s="75">
        <v>17.382999999999999</v>
      </c>
      <c r="K133" s="147">
        <v>1687</v>
      </c>
      <c r="L133" s="149">
        <v>3.2179760000000002</v>
      </c>
      <c r="M133" s="12" t="s">
        <v>191</v>
      </c>
      <c r="N133" s="83">
        <v>443.08672999999999</v>
      </c>
      <c r="O133" s="83">
        <v>18.189071999999999</v>
      </c>
      <c r="P133" s="147">
        <v>12.622724</v>
      </c>
      <c r="Q133" s="150">
        <v>0.31059999999999999</v>
      </c>
      <c r="R133" s="40" t="s">
        <v>166</v>
      </c>
      <c r="S133" s="40" t="s">
        <v>192</v>
      </c>
      <c r="T133" s="40" t="s">
        <v>915</v>
      </c>
      <c r="U133" s="77">
        <v>836416.14093648409</v>
      </c>
      <c r="V133" s="77">
        <v>14777.222653379538</v>
      </c>
      <c r="W133" s="41" t="s">
        <v>131</v>
      </c>
      <c r="X133" s="66">
        <v>8.9901484818624962</v>
      </c>
      <c r="Y133" s="66">
        <v>1.1476653847596066</v>
      </c>
      <c r="Z133" s="82">
        <v>9.61</v>
      </c>
      <c r="AA133" s="82">
        <v>0.77</v>
      </c>
      <c r="AB133" s="34">
        <v>6.8947862139100966</v>
      </c>
    </row>
    <row r="134" spans="1:28" s="14" customFormat="1">
      <c r="A134" s="13"/>
      <c r="B134" s="146" t="s">
        <v>1012</v>
      </c>
      <c r="C134" s="81"/>
      <c r="D134" s="32">
        <v>-22.681671999999999</v>
      </c>
      <c r="E134" s="32">
        <v>14.530559</v>
      </c>
      <c r="F134" s="147">
        <v>1227.3416</v>
      </c>
      <c r="G134" s="77">
        <v>2451</v>
      </c>
      <c r="H134" s="151">
        <v>29292.400000000001</v>
      </c>
      <c r="I134" s="75">
        <v>-22.204999999999998</v>
      </c>
      <c r="J134" s="75">
        <v>16.172000000000001</v>
      </c>
      <c r="K134" s="147">
        <v>1271</v>
      </c>
      <c r="L134" s="149">
        <v>4.3463450000000003</v>
      </c>
      <c r="M134" s="12" t="s">
        <v>2107</v>
      </c>
      <c r="N134" s="83">
        <v>257.22800000000001</v>
      </c>
      <c r="O134" s="83">
        <v>19.458590000000001</v>
      </c>
      <c r="P134" s="147">
        <v>5.4151090000000002</v>
      </c>
      <c r="Q134" s="150">
        <v>0.31059999999999999</v>
      </c>
      <c r="R134" s="40" t="s">
        <v>166</v>
      </c>
      <c r="S134" s="40" t="s">
        <v>192</v>
      </c>
      <c r="T134" s="40" t="s">
        <v>903</v>
      </c>
      <c r="U134" s="77">
        <v>631132.27145623858</v>
      </c>
      <c r="V134" s="77">
        <v>11310.996460654616</v>
      </c>
      <c r="W134" s="41" t="s">
        <v>131</v>
      </c>
      <c r="X134" s="66">
        <v>8.7989048202905256</v>
      </c>
      <c r="Y134" s="66">
        <v>1.1243381136656772</v>
      </c>
      <c r="Z134" s="82">
        <v>10.130000000000001</v>
      </c>
      <c r="AA134" s="82">
        <v>0.79</v>
      </c>
      <c r="AB134" s="34">
        <v>15.12796429664669</v>
      </c>
    </row>
    <row r="135" spans="1:28" s="14" customFormat="1">
      <c r="A135" s="13"/>
      <c r="B135" s="146" t="s">
        <v>1013</v>
      </c>
      <c r="C135" s="81"/>
      <c r="D135" s="32">
        <v>-22.008419</v>
      </c>
      <c r="E135" s="32">
        <v>15.588224</v>
      </c>
      <c r="F135" s="147">
        <v>1288.8987</v>
      </c>
      <c r="G135" s="77">
        <v>1388</v>
      </c>
      <c r="H135" s="151">
        <v>6087.1000999999997</v>
      </c>
      <c r="I135" s="75">
        <v>-21.75</v>
      </c>
      <c r="J135" s="75">
        <v>16.045000000000002</v>
      </c>
      <c r="K135" s="147">
        <v>1299</v>
      </c>
      <c r="L135" s="149">
        <v>2.6926960000000002</v>
      </c>
      <c r="M135" s="12" t="s">
        <v>164</v>
      </c>
      <c r="N135" s="83">
        <v>288.67441000000002</v>
      </c>
      <c r="O135" s="83">
        <v>19.840600999999999</v>
      </c>
      <c r="P135" s="147">
        <v>5.1955609999999997</v>
      </c>
      <c r="Q135" s="150">
        <v>0.31059999999999999</v>
      </c>
      <c r="R135" s="40" t="s">
        <v>166</v>
      </c>
      <c r="S135" s="40" t="s">
        <v>192</v>
      </c>
      <c r="T135" s="40" t="s">
        <v>903</v>
      </c>
      <c r="U135" s="77">
        <v>982071.21470765141</v>
      </c>
      <c r="V135" s="77">
        <v>17564.984172674805</v>
      </c>
      <c r="W135" s="41" t="s">
        <v>131</v>
      </c>
      <c r="X135" s="66">
        <v>5.721768678800923</v>
      </c>
      <c r="Y135" s="66">
        <v>0.74355885333200378</v>
      </c>
      <c r="Z135" s="82">
        <v>6.25</v>
      </c>
      <c r="AA135" s="82">
        <v>0.51</v>
      </c>
      <c r="AB135" s="34">
        <v>9.231958697599346</v>
      </c>
    </row>
    <row r="136" spans="1:28" s="14" customFormat="1">
      <c r="A136" s="13"/>
      <c r="B136" s="146" t="s">
        <v>1014</v>
      </c>
      <c r="C136" s="81"/>
      <c r="D136" s="32">
        <v>-23.727506999999999</v>
      </c>
      <c r="E136" s="32">
        <v>16.096654000000001</v>
      </c>
      <c r="F136" s="147">
        <v>1557.6990000000001</v>
      </c>
      <c r="G136" s="77">
        <v>510</v>
      </c>
      <c r="H136" s="152">
        <v>0.80128500000000003</v>
      </c>
      <c r="I136" s="75">
        <v>-23.734000000000002</v>
      </c>
      <c r="J136" s="75">
        <v>16.096</v>
      </c>
      <c r="K136" s="147">
        <v>1561</v>
      </c>
      <c r="L136" s="149">
        <v>21.226413999999998</v>
      </c>
      <c r="M136" s="12" t="s">
        <v>164</v>
      </c>
      <c r="N136" s="83">
        <v>187</v>
      </c>
      <c r="O136" s="83">
        <v>17</v>
      </c>
      <c r="P136" s="147">
        <v>0</v>
      </c>
      <c r="Q136" s="150">
        <v>0.31059999999999999</v>
      </c>
      <c r="R136" s="40" t="s">
        <v>166</v>
      </c>
      <c r="S136" s="40" t="s">
        <v>192</v>
      </c>
      <c r="T136" s="40" t="s">
        <v>903</v>
      </c>
      <c r="U136" s="77">
        <v>862677.06588566164</v>
      </c>
      <c r="V136" s="77">
        <v>15382.819408976304</v>
      </c>
      <c r="W136" s="41" t="s">
        <v>131</v>
      </c>
      <c r="X136" s="42">
        <v>8.5677673093821536</v>
      </c>
      <c r="Y136" s="42">
        <v>1.09561979150792</v>
      </c>
      <c r="Z136" s="82">
        <v>8.9600000000000009</v>
      </c>
      <c r="AA136" s="82">
        <v>0.72</v>
      </c>
      <c r="AB136" s="34">
        <v>4.5780035387787894</v>
      </c>
    </row>
    <row r="137" spans="1:28" s="14" customFormat="1">
      <c r="A137" s="13"/>
      <c r="B137" s="146" t="s">
        <v>1015</v>
      </c>
      <c r="C137" s="81"/>
      <c r="D137" s="32">
        <v>-23.684179</v>
      </c>
      <c r="E137" s="32">
        <v>16.182615999999999</v>
      </c>
      <c r="F137" s="147">
        <v>1802.4404</v>
      </c>
      <c r="G137" s="77">
        <v>178</v>
      </c>
      <c r="H137" s="152">
        <v>0.67254499999999995</v>
      </c>
      <c r="I137" s="75">
        <v>-23.689</v>
      </c>
      <c r="J137" s="75">
        <v>16.189</v>
      </c>
      <c r="K137" s="147">
        <v>1804</v>
      </c>
      <c r="L137" s="149">
        <v>6.7456709999999998</v>
      </c>
      <c r="M137" s="12" t="s">
        <v>164</v>
      </c>
      <c r="N137" s="83">
        <v>222</v>
      </c>
      <c r="O137" s="83">
        <v>14</v>
      </c>
      <c r="P137" s="147">
        <v>5</v>
      </c>
      <c r="Q137" s="150">
        <v>0.31059999999999999</v>
      </c>
      <c r="R137" s="40" t="s">
        <v>166</v>
      </c>
      <c r="S137" s="40" t="s">
        <v>192</v>
      </c>
      <c r="T137" s="40" t="s">
        <v>903</v>
      </c>
      <c r="U137" s="77">
        <v>654804.11685200303</v>
      </c>
      <c r="V137" s="77">
        <v>11944.036729923699</v>
      </c>
      <c r="W137" s="41" t="s">
        <v>131</v>
      </c>
      <c r="X137" s="42">
        <v>11.36557468089598</v>
      </c>
      <c r="Y137" s="42">
        <v>1.4425211819565045</v>
      </c>
      <c r="Z137" s="82">
        <v>14.05</v>
      </c>
      <c r="AA137" s="82">
        <v>1.1000000000000001</v>
      </c>
      <c r="AB137" s="34">
        <v>23.618914084618904</v>
      </c>
    </row>
    <row r="138" spans="1:28" s="14" customFormat="1">
      <c r="A138" s="13"/>
      <c r="B138" s="146" t="s">
        <v>1016</v>
      </c>
      <c r="C138" s="81"/>
      <c r="D138" s="32">
        <v>-23.586724</v>
      </c>
      <c r="E138" s="32">
        <v>16.045632999999999</v>
      </c>
      <c r="F138" s="147">
        <v>1194.3541</v>
      </c>
      <c r="G138" s="77">
        <v>272</v>
      </c>
      <c r="H138" s="151">
        <v>0.73547600000000002</v>
      </c>
      <c r="I138" s="75">
        <v>-23.585000000000001</v>
      </c>
      <c r="J138" s="75">
        <v>16.053000000000001</v>
      </c>
      <c r="K138" s="147">
        <v>1200</v>
      </c>
      <c r="L138" s="149">
        <v>12.625559000000001</v>
      </c>
      <c r="M138" s="12" t="s">
        <v>2107</v>
      </c>
      <c r="N138" s="83">
        <v>172</v>
      </c>
      <c r="O138" s="83">
        <v>18</v>
      </c>
      <c r="P138" s="147">
        <v>0</v>
      </c>
      <c r="Q138" s="150">
        <v>0.31059999999999999</v>
      </c>
      <c r="R138" s="40" t="s">
        <v>166</v>
      </c>
      <c r="S138" s="40" t="s">
        <v>192</v>
      </c>
      <c r="T138" s="40" t="s">
        <v>903</v>
      </c>
      <c r="U138" s="77">
        <v>683460.83877512394</v>
      </c>
      <c r="V138" s="77">
        <v>14467.600867820594</v>
      </c>
      <c r="W138" s="41" t="s">
        <v>131</v>
      </c>
      <c r="X138" s="42">
        <v>7.7847132419251013</v>
      </c>
      <c r="Y138" s="42">
        <v>1.0029616851860164</v>
      </c>
      <c r="Z138" s="82">
        <v>9.1199999999999992</v>
      </c>
      <c r="AA138" s="82">
        <v>0.72</v>
      </c>
      <c r="AB138" s="34">
        <v>17.15267751782584</v>
      </c>
    </row>
    <row r="139" spans="1:28" s="14" customFormat="1" ht="12.75" customHeight="1">
      <c r="A139" s="13" t="s">
        <v>13</v>
      </c>
      <c r="B139" s="146" t="s">
        <v>1017</v>
      </c>
      <c r="C139" s="81" t="s">
        <v>73</v>
      </c>
      <c r="D139" s="32">
        <v>-16.821639999999999</v>
      </c>
      <c r="E139" s="32">
        <v>145.636743</v>
      </c>
      <c r="F139" s="147">
        <v>405.90714000000003</v>
      </c>
      <c r="G139" s="77">
        <v>311</v>
      </c>
      <c r="H139" s="151">
        <v>8.0235000000000003</v>
      </c>
      <c r="I139" s="75">
        <v>-16.838999999999999</v>
      </c>
      <c r="J139" s="75">
        <v>145.62200000000001</v>
      </c>
      <c r="K139" s="147">
        <v>406</v>
      </c>
      <c r="L139" s="149">
        <v>6.7384060000000003</v>
      </c>
      <c r="M139" s="64" t="s">
        <v>200</v>
      </c>
      <c r="N139" s="83">
        <v>2160.3332999999998</v>
      </c>
      <c r="O139" s="83">
        <v>22</v>
      </c>
      <c r="P139" s="147">
        <v>71.444443000000007</v>
      </c>
      <c r="Q139" s="150">
        <v>0.64244299999999999</v>
      </c>
      <c r="R139" s="40" t="s">
        <v>166</v>
      </c>
      <c r="S139" s="40" t="s">
        <v>351</v>
      </c>
      <c r="T139" s="40" t="s">
        <v>716</v>
      </c>
      <c r="U139" s="77">
        <v>183822.48051223514</v>
      </c>
      <c r="V139" s="77">
        <v>3102.1175399185454</v>
      </c>
      <c r="W139" s="41" t="s">
        <v>136</v>
      </c>
      <c r="X139" s="42"/>
      <c r="Y139" s="42"/>
      <c r="Z139" s="82">
        <v>19.62</v>
      </c>
      <c r="AA139" s="82">
        <v>1.34</v>
      </c>
      <c r="AB139" s="34"/>
    </row>
    <row r="140" spans="1:28" s="14" customFormat="1" ht="12.75" customHeight="1">
      <c r="A140" s="13"/>
      <c r="B140" s="146" t="s">
        <v>1018</v>
      </c>
      <c r="C140" s="81"/>
      <c r="D140" s="32">
        <v>-16.821639999999999</v>
      </c>
      <c r="E140" s="32">
        <v>145.63738900000001</v>
      </c>
      <c r="F140" s="147">
        <v>405.30676</v>
      </c>
      <c r="G140" s="77">
        <v>316</v>
      </c>
      <c r="H140" s="151">
        <v>8.02623</v>
      </c>
      <c r="I140" s="75">
        <v>-16.838999999999999</v>
      </c>
      <c r="J140" s="75">
        <v>145.62200000000001</v>
      </c>
      <c r="K140" s="147">
        <v>406</v>
      </c>
      <c r="L140" s="149">
        <v>6.7277909999999999</v>
      </c>
      <c r="M140" s="64" t="s">
        <v>200</v>
      </c>
      <c r="N140" s="83">
        <v>2160.3332999999998</v>
      </c>
      <c r="O140" s="83">
        <v>22</v>
      </c>
      <c r="P140" s="147">
        <v>71.444443000000007</v>
      </c>
      <c r="Q140" s="150">
        <v>0.64244299999999999</v>
      </c>
      <c r="R140" s="40" t="s">
        <v>166</v>
      </c>
      <c r="S140" s="40" t="s">
        <v>351</v>
      </c>
      <c r="T140" s="40" t="s">
        <v>716</v>
      </c>
      <c r="U140" s="77">
        <v>172467.22727411787</v>
      </c>
      <c r="V140" s="77">
        <v>5143.2747544692647</v>
      </c>
      <c r="W140" s="41" t="s">
        <v>136</v>
      </c>
      <c r="X140" s="42"/>
      <c r="Y140" s="42"/>
      <c r="Z140" s="82">
        <v>21.07</v>
      </c>
      <c r="AA140" s="82">
        <v>1.53</v>
      </c>
      <c r="AB140" s="34"/>
    </row>
    <row r="141" spans="1:28" s="14" customFormat="1" ht="12.75" customHeight="1">
      <c r="A141" s="13"/>
      <c r="B141" s="146" t="s">
        <v>1019</v>
      </c>
      <c r="C141" s="81"/>
      <c r="D141" s="32">
        <v>-16.963142999999999</v>
      </c>
      <c r="E141" s="32">
        <v>145.67741699999999</v>
      </c>
      <c r="F141" s="147">
        <v>582.25573999999995</v>
      </c>
      <c r="G141" s="77">
        <v>1217</v>
      </c>
      <c r="H141" s="151">
        <v>55.660800999999999</v>
      </c>
      <c r="I141" s="75">
        <v>-16.995000000000001</v>
      </c>
      <c r="J141" s="75">
        <v>145.67099999999999</v>
      </c>
      <c r="K141" s="147">
        <v>596</v>
      </c>
      <c r="L141" s="149">
        <v>14.191591000000001</v>
      </c>
      <c r="M141" s="64" t="s">
        <v>200</v>
      </c>
      <c r="N141" s="77">
        <v>2232.6912000000002</v>
      </c>
      <c r="O141" s="83">
        <v>21.073530000000002</v>
      </c>
      <c r="P141" s="147">
        <v>80</v>
      </c>
      <c r="Q141" s="150">
        <v>0.64244299999999999</v>
      </c>
      <c r="R141" s="40" t="s">
        <v>166</v>
      </c>
      <c r="S141" s="40" t="s">
        <v>351</v>
      </c>
      <c r="T141" s="40" t="s">
        <v>716</v>
      </c>
      <c r="U141" s="77">
        <v>101791.57140487437</v>
      </c>
      <c r="V141" s="77">
        <v>2649.0569553457635</v>
      </c>
      <c r="W141" s="41" t="s">
        <v>136</v>
      </c>
      <c r="X141" s="42"/>
      <c r="Y141" s="42"/>
      <c r="Z141" s="82">
        <v>41.75</v>
      </c>
      <c r="AA141" s="82">
        <v>2.86</v>
      </c>
      <c r="AB141" s="34"/>
    </row>
    <row r="142" spans="1:28" s="14" customFormat="1" ht="12.75" customHeight="1">
      <c r="A142" s="13"/>
      <c r="B142" s="146" t="s">
        <v>1020</v>
      </c>
      <c r="C142" s="81"/>
      <c r="D142" s="32">
        <v>-16.947526</v>
      </c>
      <c r="E142" s="32">
        <v>145.68906999999999</v>
      </c>
      <c r="F142" s="147">
        <v>307.27026000000001</v>
      </c>
      <c r="G142" s="77">
        <v>605</v>
      </c>
      <c r="H142" s="151">
        <v>1.23767</v>
      </c>
      <c r="I142" s="75">
        <v>-16.946000000000002</v>
      </c>
      <c r="J142" s="75">
        <v>145.68199999999999</v>
      </c>
      <c r="K142" s="147">
        <v>309</v>
      </c>
      <c r="L142" s="149">
        <v>20.527555</v>
      </c>
      <c r="M142" s="64" t="s">
        <v>200</v>
      </c>
      <c r="N142" s="83">
        <v>2314.5</v>
      </c>
      <c r="O142" s="83">
        <v>21.5</v>
      </c>
      <c r="P142" s="147">
        <v>80</v>
      </c>
      <c r="Q142" s="150">
        <v>0.64244299999999999</v>
      </c>
      <c r="R142" s="40" t="s">
        <v>166</v>
      </c>
      <c r="S142" s="40" t="s">
        <v>351</v>
      </c>
      <c r="T142" s="40" t="s">
        <v>716</v>
      </c>
      <c r="U142" s="77">
        <v>74661.384478203297</v>
      </c>
      <c r="V142" s="77">
        <v>1489.3944709063715</v>
      </c>
      <c r="W142" s="41" t="s">
        <v>136</v>
      </c>
      <c r="X142" s="42"/>
      <c r="Y142" s="42"/>
      <c r="Z142" s="82">
        <v>50.02</v>
      </c>
      <c r="AA142" s="82">
        <v>3.23</v>
      </c>
      <c r="AB142" s="34"/>
    </row>
    <row r="143" spans="1:28" s="14" customFormat="1" ht="12.75" customHeight="1">
      <c r="A143" s="13"/>
      <c r="B143" s="146" t="s">
        <v>1021</v>
      </c>
      <c r="C143" s="81"/>
      <c r="D143" s="32">
        <v>-16.851790999999999</v>
      </c>
      <c r="E143" s="32">
        <v>145.64846900000001</v>
      </c>
      <c r="F143" s="147">
        <v>592.77355999999997</v>
      </c>
      <c r="G143" s="77">
        <v>1254</v>
      </c>
      <c r="H143" s="151">
        <v>1991.83</v>
      </c>
      <c r="I143" s="75">
        <v>-17.039000000000001</v>
      </c>
      <c r="J143" s="75">
        <v>145.518</v>
      </c>
      <c r="K143" s="147">
        <v>608</v>
      </c>
      <c r="L143" s="149">
        <v>5.6539169999999999</v>
      </c>
      <c r="M143" s="64" t="s">
        <v>200</v>
      </c>
      <c r="N143" s="83">
        <v>1929.8149000000001</v>
      </c>
      <c r="O143" s="83">
        <v>21.187937000000002</v>
      </c>
      <c r="P143" s="147">
        <v>45.070168000000002</v>
      </c>
      <c r="Q143" s="150">
        <v>0.64244299999999999</v>
      </c>
      <c r="R143" s="40" t="s">
        <v>166</v>
      </c>
      <c r="S143" s="40" t="s">
        <v>322</v>
      </c>
      <c r="T143" s="40" t="s">
        <v>1022</v>
      </c>
      <c r="U143" s="77">
        <v>230712.54154383342</v>
      </c>
      <c r="V143" s="77">
        <v>8435.3227829865227</v>
      </c>
      <c r="W143" s="41" t="s">
        <v>136</v>
      </c>
      <c r="X143" s="42"/>
      <c r="Y143" s="42"/>
      <c r="Z143" s="82">
        <v>17.190000000000001</v>
      </c>
      <c r="AA143" s="82">
        <v>1.34</v>
      </c>
      <c r="AB143" s="34"/>
    </row>
    <row r="144" spans="1:28" s="14" customFormat="1" ht="12.75" customHeight="1">
      <c r="A144" s="13"/>
      <c r="B144" s="146" t="s">
        <v>1023</v>
      </c>
      <c r="C144" s="81"/>
      <c r="D144" s="32">
        <v>-16.873313</v>
      </c>
      <c r="E144" s="32">
        <v>145.670726</v>
      </c>
      <c r="F144" s="147">
        <v>449.63342</v>
      </c>
      <c r="G144" s="77">
        <v>971</v>
      </c>
      <c r="H144" s="151">
        <v>10.8186</v>
      </c>
      <c r="I144" s="75">
        <v>-16.888999999999999</v>
      </c>
      <c r="J144" s="75">
        <v>145.65899999999999</v>
      </c>
      <c r="K144" s="147">
        <v>466</v>
      </c>
      <c r="L144" s="149">
        <v>16.996744</v>
      </c>
      <c r="M144" s="64" t="s">
        <v>200</v>
      </c>
      <c r="N144" s="83">
        <v>2224</v>
      </c>
      <c r="O144" s="83">
        <v>22</v>
      </c>
      <c r="P144" s="147">
        <v>80</v>
      </c>
      <c r="Q144" s="150">
        <v>0.64244299999999999</v>
      </c>
      <c r="R144" s="40" t="s">
        <v>166</v>
      </c>
      <c r="S144" s="40" t="s">
        <v>351</v>
      </c>
      <c r="T144" s="40" t="s">
        <v>716</v>
      </c>
      <c r="U144" s="77">
        <v>499372.09692500666</v>
      </c>
      <c r="V144" s="77">
        <v>8204.0597417649224</v>
      </c>
      <c r="W144" s="41" t="s">
        <v>136</v>
      </c>
      <c r="X144" s="42"/>
      <c r="Y144" s="42"/>
      <c r="Z144" s="82">
        <v>6.49</v>
      </c>
      <c r="AA144" s="82">
        <v>0.5</v>
      </c>
      <c r="AB144" s="34"/>
    </row>
    <row r="145" spans="1:29" s="14" customFormat="1" ht="12.75" customHeight="1">
      <c r="A145" s="13"/>
      <c r="B145" s="146" t="s">
        <v>1024</v>
      </c>
      <c r="C145" s="81"/>
      <c r="D145" s="32">
        <v>-16.906751</v>
      </c>
      <c r="E145" s="32">
        <v>145.56104400000001</v>
      </c>
      <c r="F145" s="147">
        <v>519.88824</v>
      </c>
      <c r="G145" s="77">
        <v>632</v>
      </c>
      <c r="H145" s="151">
        <v>76.587699999999998</v>
      </c>
      <c r="I145" s="76">
        <v>-16.928999999999998</v>
      </c>
      <c r="J145" s="76">
        <v>145.61600000000001</v>
      </c>
      <c r="K145" s="147">
        <v>527</v>
      </c>
      <c r="L145" s="149">
        <v>8.2321519999999992</v>
      </c>
      <c r="M145" s="64" t="s">
        <v>200</v>
      </c>
      <c r="N145" s="83">
        <v>2160.8926000000001</v>
      </c>
      <c r="O145" s="83">
        <v>21.677420000000001</v>
      </c>
      <c r="P145" s="147">
        <v>66.956985000000003</v>
      </c>
      <c r="Q145" s="150">
        <v>0.64244299999999999</v>
      </c>
      <c r="R145" s="40" t="s">
        <v>166</v>
      </c>
      <c r="S145" s="40" t="s">
        <v>351</v>
      </c>
      <c r="T145" s="40" t="s">
        <v>716</v>
      </c>
      <c r="U145" s="77">
        <v>181189.00606262829</v>
      </c>
      <c r="V145" s="77">
        <v>2984.6201794544891</v>
      </c>
      <c r="W145" s="41" t="s">
        <v>136</v>
      </c>
      <c r="X145" s="42"/>
      <c r="Y145" s="42"/>
      <c r="Z145" s="82">
        <v>21.41</v>
      </c>
      <c r="AA145" s="82">
        <v>1.46</v>
      </c>
      <c r="AB145" s="34"/>
    </row>
    <row r="146" spans="1:29" s="14" customFormat="1" ht="12.75" customHeight="1">
      <c r="A146" s="13"/>
      <c r="B146" s="146" t="s">
        <v>1025</v>
      </c>
      <c r="C146" s="81"/>
      <c r="D146" s="32">
        <v>-16.89939</v>
      </c>
      <c r="E146" s="32">
        <v>145.55081100000001</v>
      </c>
      <c r="F146" s="147">
        <v>592.14453000000003</v>
      </c>
      <c r="G146" s="77">
        <v>903</v>
      </c>
      <c r="H146" s="151">
        <v>142.58099000000001</v>
      </c>
      <c r="I146" s="75">
        <v>-16.988</v>
      </c>
      <c r="J146" s="75">
        <v>145.572</v>
      </c>
      <c r="K146" s="147">
        <v>607</v>
      </c>
      <c r="L146" s="149">
        <v>8.8241940000000003</v>
      </c>
      <c r="M146" s="64" t="s">
        <v>200</v>
      </c>
      <c r="N146" s="83">
        <v>2049.7644</v>
      </c>
      <c r="O146" s="83">
        <v>21.321838</v>
      </c>
      <c r="P146" s="147">
        <v>43.649425999999998</v>
      </c>
      <c r="Q146" s="150">
        <v>0.64244299999999999</v>
      </c>
      <c r="R146" s="40" t="s">
        <v>166</v>
      </c>
      <c r="S146" s="40" t="s">
        <v>351</v>
      </c>
      <c r="T146" s="40" t="s">
        <v>716</v>
      </c>
      <c r="U146" s="77">
        <v>196561.12895969194</v>
      </c>
      <c r="V146" s="77">
        <v>3231.6533379825578</v>
      </c>
      <c r="W146" s="41" t="s">
        <v>136</v>
      </c>
      <c r="X146" s="42"/>
      <c r="Y146" s="42"/>
      <c r="Z146" s="82">
        <v>20.51</v>
      </c>
      <c r="AA146" s="82">
        <v>1.41</v>
      </c>
      <c r="AB146" s="34"/>
    </row>
    <row r="147" spans="1:29" s="14" customFormat="1" ht="12.75" customHeight="1">
      <c r="A147" s="13"/>
      <c r="B147" s="153" t="s">
        <v>1026</v>
      </c>
      <c r="C147" s="154"/>
      <c r="D147" s="32">
        <v>-16.823791</v>
      </c>
      <c r="E147" s="32">
        <v>145.51213799999999</v>
      </c>
      <c r="F147" s="147">
        <v>535.44055000000003</v>
      </c>
      <c r="G147" s="77">
        <v>926</v>
      </c>
      <c r="H147" s="151">
        <v>287.62200999999999</v>
      </c>
      <c r="I147" s="75">
        <v>-16.943000000000001</v>
      </c>
      <c r="J147" s="75">
        <v>145.58099999999999</v>
      </c>
      <c r="K147" s="147">
        <v>547</v>
      </c>
      <c r="L147" s="149">
        <v>7.9425840000000001</v>
      </c>
      <c r="M147" s="64" t="s">
        <v>200</v>
      </c>
      <c r="N147" s="83">
        <v>2086.1896999999999</v>
      </c>
      <c r="O147" s="83">
        <v>21.575071000000001</v>
      </c>
      <c r="P147" s="147">
        <v>49.677055000000003</v>
      </c>
      <c r="Q147" s="150">
        <v>0.64244299999999999</v>
      </c>
      <c r="R147" s="40" t="s">
        <v>166</v>
      </c>
      <c r="S147" s="40" t="s">
        <v>351</v>
      </c>
      <c r="T147" s="40" t="s">
        <v>716</v>
      </c>
      <c r="U147" s="172">
        <v>249084.09538601051</v>
      </c>
      <c r="V147" s="172">
        <v>3761.0437404889331</v>
      </c>
      <c r="W147" s="41" t="s">
        <v>136</v>
      </c>
      <c r="X147" s="46"/>
      <c r="Y147" s="46"/>
      <c r="Z147" s="156">
        <v>15.2</v>
      </c>
      <c r="AA147" s="156">
        <v>1.06</v>
      </c>
      <c r="AB147" s="57"/>
    </row>
    <row r="148" spans="1:29" s="162" customFormat="1">
      <c r="A148" s="157"/>
      <c r="B148" s="158" t="s">
        <v>1026</v>
      </c>
      <c r="C148" s="159"/>
      <c r="D148" s="76"/>
      <c r="E148" s="76"/>
      <c r="F148" s="147"/>
      <c r="G148" s="77"/>
      <c r="H148" s="151"/>
      <c r="I148" s="75"/>
      <c r="J148" s="75"/>
      <c r="K148" s="147"/>
      <c r="L148" s="149"/>
      <c r="M148" s="64"/>
      <c r="N148" s="83"/>
      <c r="O148" s="83"/>
      <c r="P148" s="147"/>
      <c r="Q148" s="150"/>
      <c r="R148" s="40"/>
      <c r="S148" s="40"/>
      <c r="T148" s="40"/>
      <c r="U148" s="174">
        <v>251486.63747938719</v>
      </c>
      <c r="V148" s="174">
        <v>3367.8478433171035</v>
      </c>
      <c r="W148" s="41"/>
      <c r="X148" s="52"/>
      <c r="Y148" s="52"/>
      <c r="Z148" s="161">
        <v>14.84</v>
      </c>
      <c r="AA148" s="161">
        <v>1.03</v>
      </c>
      <c r="AB148" s="53"/>
      <c r="AC148" s="9"/>
    </row>
    <row r="149" spans="1:29" s="162" customFormat="1">
      <c r="A149" s="157"/>
      <c r="B149" s="158" t="s">
        <v>1026</v>
      </c>
      <c r="C149" s="159"/>
      <c r="D149" s="76"/>
      <c r="E149" s="76"/>
      <c r="F149" s="147"/>
      <c r="G149" s="77"/>
      <c r="H149" s="151"/>
      <c r="I149" s="75"/>
      <c r="J149" s="75"/>
      <c r="K149" s="147"/>
      <c r="L149" s="149"/>
      <c r="M149" s="64"/>
      <c r="N149" s="83"/>
      <c r="O149" s="83"/>
      <c r="P149" s="147"/>
      <c r="Q149" s="150"/>
      <c r="R149" s="40"/>
      <c r="S149" s="40"/>
      <c r="T149" s="40"/>
      <c r="U149" s="174">
        <v>246088.77417636104</v>
      </c>
      <c r="V149" s="174">
        <v>4259.2110667282541</v>
      </c>
      <c r="W149" s="41"/>
      <c r="X149" s="52"/>
      <c r="Y149" s="52"/>
      <c r="Z149" s="161">
        <v>15.2</v>
      </c>
      <c r="AA149" s="161">
        <v>1.07</v>
      </c>
      <c r="AB149" s="53"/>
      <c r="AC149" s="9"/>
    </row>
    <row r="150" spans="1:29" s="162" customFormat="1">
      <c r="A150" s="157"/>
      <c r="B150" s="158" t="s">
        <v>1026</v>
      </c>
      <c r="C150" s="159"/>
      <c r="D150" s="76"/>
      <c r="E150" s="76"/>
      <c r="F150" s="147"/>
      <c r="G150" s="77"/>
      <c r="H150" s="151"/>
      <c r="I150" s="75"/>
      <c r="J150" s="75"/>
      <c r="K150" s="147"/>
      <c r="L150" s="149"/>
      <c r="M150" s="64"/>
      <c r="N150" s="83"/>
      <c r="O150" s="83"/>
      <c r="P150" s="147"/>
      <c r="Q150" s="150"/>
      <c r="R150" s="40"/>
      <c r="S150" s="40"/>
      <c r="T150" s="40"/>
      <c r="U150" s="174">
        <v>249676.87450228329</v>
      </c>
      <c r="V150" s="174">
        <v>3656.0723114214411</v>
      </c>
      <c r="W150" s="41"/>
      <c r="X150" s="52"/>
      <c r="Y150" s="52"/>
      <c r="Z150" s="161">
        <v>14.96</v>
      </c>
      <c r="AA150" s="161">
        <v>1.04</v>
      </c>
      <c r="AB150" s="53"/>
      <c r="AC150" s="9"/>
    </row>
    <row r="151" spans="1:29" s="14" customFormat="1" ht="12.75" customHeight="1">
      <c r="A151" s="13"/>
      <c r="B151" s="146" t="s">
        <v>1027</v>
      </c>
      <c r="C151" s="81"/>
      <c r="D151" s="32">
        <v>-16.800975000000001</v>
      </c>
      <c r="E151" s="32">
        <v>145.61746500000001</v>
      </c>
      <c r="F151" s="147">
        <v>597.81604000000004</v>
      </c>
      <c r="G151" s="77">
        <v>964</v>
      </c>
      <c r="H151" s="151">
        <v>1941.88</v>
      </c>
      <c r="I151" s="75">
        <v>-17.044</v>
      </c>
      <c r="J151" s="75">
        <v>145.51499999999999</v>
      </c>
      <c r="K151" s="147">
        <v>614</v>
      </c>
      <c r="L151" s="149">
        <v>5.6123580000000004</v>
      </c>
      <c r="M151" s="64" t="s">
        <v>200</v>
      </c>
      <c r="N151" s="83">
        <v>1923.3076000000001</v>
      </c>
      <c r="O151" s="83">
        <v>21.161615000000001</v>
      </c>
      <c r="P151" s="147">
        <v>44.366580999999996</v>
      </c>
      <c r="Q151" s="150">
        <v>0.64244299999999999</v>
      </c>
      <c r="R151" s="40" t="s">
        <v>166</v>
      </c>
      <c r="S151" s="40" t="s">
        <v>322</v>
      </c>
      <c r="T151" s="40" t="s">
        <v>1022</v>
      </c>
      <c r="U151" s="77">
        <v>256434.28593286616</v>
      </c>
      <c r="V151" s="77">
        <v>5845.1181863997535</v>
      </c>
      <c r="W151" s="41" t="s">
        <v>136</v>
      </c>
      <c r="X151" s="42"/>
      <c r="Y151" s="42"/>
      <c r="Z151" s="82">
        <v>15.33</v>
      </c>
      <c r="AA151" s="82">
        <v>1.1100000000000001</v>
      </c>
      <c r="AB151" s="34"/>
      <c r="AC151" s="9"/>
    </row>
    <row r="152" spans="1:29" s="14" customFormat="1" ht="12.75" customHeight="1">
      <c r="A152" s="13"/>
      <c r="B152" s="146" t="s">
        <v>1028</v>
      </c>
      <c r="C152" s="81"/>
      <c r="D152" s="32">
        <v>-16.792280000000002</v>
      </c>
      <c r="E152" s="32">
        <v>145.644454</v>
      </c>
      <c r="F152" s="147">
        <v>411.85376000000002</v>
      </c>
      <c r="G152" s="77">
        <v>116</v>
      </c>
      <c r="H152" s="151">
        <v>4.1182100000000004</v>
      </c>
      <c r="I152" s="75">
        <v>-16.783000000000001</v>
      </c>
      <c r="J152" s="75">
        <v>145.643</v>
      </c>
      <c r="K152" s="147">
        <v>412</v>
      </c>
      <c r="L152" s="149">
        <v>5.2744270000000002</v>
      </c>
      <c r="M152" s="64" t="s">
        <v>200</v>
      </c>
      <c r="N152" s="83">
        <v>2161.8000000000002</v>
      </c>
      <c r="O152" s="83">
        <v>22</v>
      </c>
      <c r="P152" s="147">
        <v>60</v>
      </c>
      <c r="Q152" s="150">
        <v>0.64244299999999999</v>
      </c>
      <c r="R152" s="40" t="s">
        <v>166</v>
      </c>
      <c r="S152" s="40" t="s">
        <v>351</v>
      </c>
      <c r="T152" s="40" t="s">
        <v>716</v>
      </c>
      <c r="U152" s="77">
        <v>189202.46710783607</v>
      </c>
      <c r="V152" s="77">
        <v>3113.6597576400422</v>
      </c>
      <c r="W152" s="41" t="s">
        <v>136</v>
      </c>
      <c r="X152" s="42"/>
      <c r="Y152" s="42"/>
      <c r="Z152" s="82">
        <v>19.059999999999999</v>
      </c>
      <c r="AA152" s="82">
        <v>1.3</v>
      </c>
      <c r="AB152" s="34"/>
      <c r="AC152" s="9"/>
    </row>
    <row r="153" spans="1:29" s="14" customFormat="1" ht="12.75" customHeight="1">
      <c r="A153" s="13"/>
      <c r="B153" s="146" t="s">
        <v>1029</v>
      </c>
      <c r="C153" s="81"/>
      <c r="D153" s="32">
        <v>-16.82677</v>
      </c>
      <c r="E153" s="32">
        <v>145.65440000000001</v>
      </c>
      <c r="F153" s="147">
        <v>460.39026000000001</v>
      </c>
      <c r="G153" s="77">
        <v>274</v>
      </c>
      <c r="H153" s="151">
        <v>1.68306</v>
      </c>
      <c r="I153" s="75">
        <v>-16.824000000000002</v>
      </c>
      <c r="J153" s="75">
        <v>145.66</v>
      </c>
      <c r="K153" s="147">
        <v>463</v>
      </c>
      <c r="L153" s="149">
        <v>12.151767</v>
      </c>
      <c r="M153" s="64" t="s">
        <v>200</v>
      </c>
      <c r="N153" s="83">
        <v>2204</v>
      </c>
      <c r="O153" s="83">
        <v>22</v>
      </c>
      <c r="P153" s="147">
        <v>80</v>
      </c>
      <c r="Q153" s="150">
        <v>0.64244299999999999</v>
      </c>
      <c r="R153" s="40" t="s">
        <v>166</v>
      </c>
      <c r="S153" s="40" t="s">
        <v>351</v>
      </c>
      <c r="T153" s="40" t="s">
        <v>716</v>
      </c>
      <c r="U153" s="77">
        <v>130897.1201119785</v>
      </c>
      <c r="V153" s="77">
        <v>2161.962617119153</v>
      </c>
      <c r="W153" s="41" t="s">
        <v>136</v>
      </c>
      <c r="X153" s="42"/>
      <c r="Y153" s="42"/>
      <c r="Z153" s="82">
        <v>29.5</v>
      </c>
      <c r="AA153" s="82">
        <v>1.95</v>
      </c>
      <c r="AB153" s="34"/>
      <c r="AC153" s="9"/>
    </row>
    <row r="154" spans="1:29" s="14" customFormat="1" ht="12.75" customHeight="1">
      <c r="A154" s="13"/>
      <c r="B154" s="146" t="s">
        <v>1030</v>
      </c>
      <c r="C154" s="81"/>
      <c r="D154" s="32">
        <v>-16.83306</v>
      </c>
      <c r="E154" s="32">
        <v>145.68222</v>
      </c>
      <c r="F154" s="147">
        <v>317.53375</v>
      </c>
      <c r="G154" s="147">
        <v>588</v>
      </c>
      <c r="H154" s="151">
        <v>2.5425800000000001</v>
      </c>
      <c r="I154" s="75">
        <v>-16.829000000000001</v>
      </c>
      <c r="J154" s="75">
        <v>145.673</v>
      </c>
      <c r="K154" s="147">
        <v>315</v>
      </c>
      <c r="L154" s="149">
        <v>19.27215</v>
      </c>
      <c r="M154" s="64" t="s">
        <v>200</v>
      </c>
      <c r="N154" s="83">
        <v>2212.5</v>
      </c>
      <c r="O154" s="83">
        <v>22.25</v>
      </c>
      <c r="P154" s="147">
        <v>80</v>
      </c>
      <c r="Q154" s="150">
        <v>0.64244299999999999</v>
      </c>
      <c r="R154" s="40" t="s">
        <v>166</v>
      </c>
      <c r="S154" s="40" t="s">
        <v>351</v>
      </c>
      <c r="T154" s="40" t="s">
        <v>716</v>
      </c>
      <c r="U154" s="77">
        <v>60576.543688052152</v>
      </c>
      <c r="V154" s="77">
        <v>2101.7278641042499</v>
      </c>
      <c r="W154" s="41" t="s">
        <v>136</v>
      </c>
      <c r="X154" s="42"/>
      <c r="Y154" s="42"/>
      <c r="Z154" s="82">
        <v>62.75</v>
      </c>
      <c r="AA154" s="82">
        <v>4.41</v>
      </c>
      <c r="AB154" s="34"/>
      <c r="AC154" s="9"/>
    </row>
    <row r="155" spans="1:29" s="14" customFormat="1" ht="12.75" customHeight="1">
      <c r="A155" s="13"/>
      <c r="B155" s="146" t="s">
        <v>1031</v>
      </c>
      <c r="C155" s="81"/>
      <c r="D155" s="32">
        <v>-16.815805000000001</v>
      </c>
      <c r="E155" s="32">
        <v>145.68167700000001</v>
      </c>
      <c r="F155" s="147">
        <v>300.16568000000001</v>
      </c>
      <c r="G155" s="147">
        <v>581</v>
      </c>
      <c r="H155" s="151">
        <v>1.3829100000000001</v>
      </c>
      <c r="I155" s="75">
        <v>-16.815999999999999</v>
      </c>
      <c r="J155" s="75">
        <v>145.673</v>
      </c>
      <c r="K155" s="147">
        <v>303</v>
      </c>
      <c r="L155" s="149">
        <v>22.978999999999999</v>
      </c>
      <c r="M155" s="64" t="s">
        <v>200</v>
      </c>
      <c r="N155" s="83">
        <v>2226.5</v>
      </c>
      <c r="O155" s="83">
        <v>22.5</v>
      </c>
      <c r="P155" s="147">
        <v>80</v>
      </c>
      <c r="Q155" s="150">
        <v>0.64244299999999999</v>
      </c>
      <c r="R155" s="40" t="s">
        <v>166</v>
      </c>
      <c r="S155" s="40" t="s">
        <v>351</v>
      </c>
      <c r="T155" s="40" t="s">
        <v>716</v>
      </c>
      <c r="U155" s="77">
        <v>65628.93145454122</v>
      </c>
      <c r="V155" s="77">
        <v>1932.3136217376837</v>
      </c>
      <c r="W155" s="41" t="s">
        <v>136</v>
      </c>
      <c r="X155" s="42"/>
      <c r="Y155" s="42"/>
      <c r="Z155" s="82">
        <v>57.24</v>
      </c>
      <c r="AA155" s="82">
        <v>3.89</v>
      </c>
      <c r="AB155" s="34"/>
      <c r="AC155" s="9"/>
    </row>
    <row r="156" spans="1:29" s="145" customFormat="1">
      <c r="A156" s="135" t="s">
        <v>2114</v>
      </c>
      <c r="B156" s="171" t="s">
        <v>2306</v>
      </c>
      <c r="C156" s="81" t="s">
        <v>2115</v>
      </c>
      <c r="D156" s="32">
        <v>34.128999999999998</v>
      </c>
      <c r="E156" s="32">
        <v>-116.961</v>
      </c>
      <c r="F156" s="77">
        <v>2546.9094</v>
      </c>
      <c r="G156" s="77">
        <v>1290</v>
      </c>
      <c r="H156" s="82">
        <v>5.6498299999999997</v>
      </c>
      <c r="I156" s="76">
        <v>34.129199999999997</v>
      </c>
      <c r="J156" s="32">
        <v>-116.961</v>
      </c>
      <c r="K156" s="77">
        <v>2568.3000000000002</v>
      </c>
      <c r="L156" s="78">
        <v>23.408621</v>
      </c>
      <c r="M156" s="12" t="s">
        <v>164</v>
      </c>
      <c r="N156" s="83">
        <v>747.29998999999998</v>
      </c>
      <c r="O156" s="83">
        <v>5.8</v>
      </c>
      <c r="P156" s="77">
        <v>46.200001</v>
      </c>
      <c r="Q156" s="218">
        <v>4.8300409999999996</v>
      </c>
      <c r="R156" s="40" t="s">
        <v>416</v>
      </c>
      <c r="S156" s="40" t="s">
        <v>322</v>
      </c>
      <c r="T156" s="40" t="s">
        <v>1137</v>
      </c>
      <c r="U156" s="172">
        <v>131000</v>
      </c>
      <c r="V156" s="172">
        <v>13000</v>
      </c>
      <c r="W156" s="41" t="s">
        <v>475</v>
      </c>
      <c r="X156" s="46">
        <v>150</v>
      </c>
      <c r="Y156" s="46">
        <v>20</v>
      </c>
      <c r="Z156" s="156">
        <v>146.11000000000001</v>
      </c>
      <c r="AA156" s="156">
        <v>18.43</v>
      </c>
      <c r="AB156" s="34">
        <v>-2.5933333333333244</v>
      </c>
      <c r="AC156" s="9"/>
    </row>
    <row r="157" spans="1:29" s="145" customFormat="1">
      <c r="A157" s="135"/>
      <c r="B157" s="173" t="s">
        <v>2307</v>
      </c>
      <c r="C157" s="81"/>
      <c r="D157" s="32"/>
      <c r="E157" s="32"/>
      <c r="F157" s="77"/>
      <c r="G157" s="77"/>
      <c r="H157" s="82"/>
      <c r="I157" s="76"/>
      <c r="J157" s="32"/>
      <c r="K157" s="77"/>
      <c r="L157" s="78"/>
      <c r="M157" s="12"/>
      <c r="N157" s="83"/>
      <c r="O157" s="83"/>
      <c r="P157" s="77"/>
      <c r="Q157" s="218"/>
      <c r="R157" s="40"/>
      <c r="S157" s="40"/>
      <c r="T157" s="40"/>
      <c r="U157" s="174">
        <v>152000</v>
      </c>
      <c r="V157" s="174">
        <v>17000</v>
      </c>
      <c r="W157" s="41" t="s">
        <v>475</v>
      </c>
      <c r="X157" s="52">
        <v>130</v>
      </c>
      <c r="Y157" s="52">
        <v>18</v>
      </c>
      <c r="Z157" s="161">
        <v>125.7</v>
      </c>
      <c r="AA157" s="161">
        <v>17.21</v>
      </c>
      <c r="AB157" s="34">
        <v>-3.3076923076923053</v>
      </c>
      <c r="AC157" s="9"/>
    </row>
    <row r="158" spans="1:29" s="145" customFormat="1">
      <c r="A158" s="135"/>
      <c r="B158" s="173" t="s">
        <v>2308</v>
      </c>
      <c r="C158" s="81"/>
      <c r="D158" s="32"/>
      <c r="E158" s="32"/>
      <c r="F158" s="77"/>
      <c r="G158" s="77"/>
      <c r="H158" s="82"/>
      <c r="I158" s="76"/>
      <c r="J158" s="32"/>
      <c r="K158" s="77"/>
      <c r="L158" s="78"/>
      <c r="M158" s="12"/>
      <c r="N158" s="83"/>
      <c r="O158" s="83"/>
      <c r="P158" s="77"/>
      <c r="Q158" s="218"/>
      <c r="R158" s="40"/>
      <c r="S158" s="40"/>
      <c r="T158" s="40"/>
      <c r="U158" s="174">
        <v>120000</v>
      </c>
      <c r="V158" s="174">
        <v>11000</v>
      </c>
      <c r="W158" s="41" t="s">
        <v>475</v>
      </c>
      <c r="X158" s="52">
        <v>160</v>
      </c>
      <c r="Y158" s="52">
        <v>21</v>
      </c>
      <c r="Z158" s="161">
        <v>159.65</v>
      </c>
      <c r="AA158" s="161">
        <v>19.14</v>
      </c>
      <c r="AB158" s="34">
        <v>-0.21874999999999648</v>
      </c>
      <c r="AC158" s="9"/>
    </row>
    <row r="159" spans="1:29" s="145" customFormat="1">
      <c r="A159" s="135"/>
      <c r="B159" s="173" t="s">
        <v>2309</v>
      </c>
      <c r="C159" s="81"/>
      <c r="D159" s="32"/>
      <c r="E159" s="32"/>
      <c r="F159" s="77"/>
      <c r="G159" s="77"/>
      <c r="H159" s="82"/>
      <c r="I159" s="76"/>
      <c r="J159" s="32"/>
      <c r="K159" s="77"/>
      <c r="L159" s="78"/>
      <c r="M159" s="12"/>
      <c r="N159" s="83"/>
      <c r="O159" s="83"/>
      <c r="P159" s="77"/>
      <c r="Q159" s="218"/>
      <c r="R159" s="40"/>
      <c r="S159" s="40"/>
      <c r="T159" s="40"/>
      <c r="U159" s="174">
        <v>121000</v>
      </c>
      <c r="V159" s="174">
        <v>11000</v>
      </c>
      <c r="W159" s="41" t="s">
        <v>475</v>
      </c>
      <c r="X159" s="52">
        <v>160</v>
      </c>
      <c r="Y159" s="52">
        <v>21</v>
      </c>
      <c r="Z159" s="52">
        <v>158.31</v>
      </c>
      <c r="AA159" s="52">
        <v>18.89</v>
      </c>
      <c r="AB159" s="34">
        <v>-1.0562499999999986</v>
      </c>
      <c r="AC159" s="9"/>
    </row>
    <row r="160" spans="1:29" s="145" customFormat="1">
      <c r="A160" s="135"/>
      <c r="B160" s="128" t="s">
        <v>2310</v>
      </c>
      <c r="C160" s="81"/>
      <c r="D160" s="32">
        <v>34.128999999999998</v>
      </c>
      <c r="E160" s="32">
        <v>-116.976</v>
      </c>
      <c r="F160" s="77">
        <v>2388.2921999999999</v>
      </c>
      <c r="G160" s="77">
        <v>1658</v>
      </c>
      <c r="H160" s="82">
        <v>8.0420700000000007</v>
      </c>
      <c r="I160" s="76">
        <v>34.129300000000001</v>
      </c>
      <c r="J160" s="32">
        <v>-116.976</v>
      </c>
      <c r="K160" s="77">
        <v>2423.1</v>
      </c>
      <c r="L160" s="78">
        <v>25.347099</v>
      </c>
      <c r="M160" s="12" t="s">
        <v>164</v>
      </c>
      <c r="N160" s="83">
        <v>739.14287999999999</v>
      </c>
      <c r="O160" s="83">
        <v>6.7142860000000004</v>
      </c>
      <c r="P160" s="77">
        <v>49.714286999999999</v>
      </c>
      <c r="Q160" s="218">
        <v>4.8300409999999996</v>
      </c>
      <c r="R160" s="40" t="s">
        <v>416</v>
      </c>
      <c r="S160" s="40" t="s">
        <v>322</v>
      </c>
      <c r="T160" s="40" t="s">
        <v>1137</v>
      </c>
      <c r="U160" s="77">
        <v>52000</v>
      </c>
      <c r="V160" s="77">
        <v>7000</v>
      </c>
      <c r="W160" s="41" t="s">
        <v>475</v>
      </c>
      <c r="X160" s="42">
        <v>350</v>
      </c>
      <c r="Y160" s="42">
        <v>54</v>
      </c>
      <c r="Z160" s="42">
        <v>341.86</v>
      </c>
      <c r="AA160" s="42">
        <v>53.46</v>
      </c>
      <c r="AB160" s="34">
        <v>-2.3257142857142816</v>
      </c>
      <c r="AC160" s="9"/>
    </row>
    <row r="161" spans="1:29" s="145" customFormat="1">
      <c r="A161" s="135"/>
      <c r="B161" s="128" t="s">
        <v>2311</v>
      </c>
      <c r="C161" s="81"/>
      <c r="D161" s="32">
        <v>34.136000000000003</v>
      </c>
      <c r="E161" s="32">
        <v>-116.961</v>
      </c>
      <c r="F161" s="77">
        <v>2215.2417</v>
      </c>
      <c r="G161" s="77">
        <v>606</v>
      </c>
      <c r="H161" s="82">
        <v>1.0618300000000001</v>
      </c>
      <c r="I161" s="76">
        <v>34.135399999999997</v>
      </c>
      <c r="J161" s="32">
        <v>-116.961</v>
      </c>
      <c r="K161" s="77">
        <v>2221.4</v>
      </c>
      <c r="L161" s="78">
        <v>30.085636000000001</v>
      </c>
      <c r="M161" s="12" t="s">
        <v>164</v>
      </c>
      <c r="N161" s="83">
        <v>703.5</v>
      </c>
      <c r="O161" s="83">
        <v>8</v>
      </c>
      <c r="P161" s="77">
        <v>61</v>
      </c>
      <c r="Q161" s="218">
        <v>4.8300409999999996</v>
      </c>
      <c r="R161" s="40" t="s">
        <v>416</v>
      </c>
      <c r="S161" s="40" t="s">
        <v>322</v>
      </c>
      <c r="T161" s="40" t="s">
        <v>1137</v>
      </c>
      <c r="U161" s="77">
        <v>17000</v>
      </c>
      <c r="V161" s="77">
        <v>2000</v>
      </c>
      <c r="W161" s="41" t="s">
        <v>475</v>
      </c>
      <c r="X161" s="42">
        <v>910</v>
      </c>
      <c r="Y161" s="42">
        <v>12</v>
      </c>
      <c r="Z161" s="66">
        <v>937.45</v>
      </c>
      <c r="AA161" s="66">
        <v>131.33000000000001</v>
      </c>
      <c r="AB161" s="34">
        <v>3.0164835164835218</v>
      </c>
      <c r="AC161" s="9"/>
    </row>
    <row r="162" spans="1:29" s="145" customFormat="1">
      <c r="A162" s="135"/>
      <c r="B162" s="128" t="s">
        <v>2312</v>
      </c>
      <c r="C162" s="81"/>
      <c r="D162" s="32">
        <v>34.139000000000003</v>
      </c>
      <c r="E162" s="32">
        <v>-116.99</v>
      </c>
      <c r="F162" s="77">
        <v>1748.5977</v>
      </c>
      <c r="G162" s="77">
        <v>825</v>
      </c>
      <c r="H162" s="82">
        <v>6.2351900000000002</v>
      </c>
      <c r="I162" s="76">
        <v>34.135599999999997</v>
      </c>
      <c r="J162" s="32">
        <v>-116.99</v>
      </c>
      <c r="K162" s="77">
        <v>1752.9</v>
      </c>
      <c r="L162" s="78">
        <v>20.274611</v>
      </c>
      <c r="M162" s="12" t="s">
        <v>164</v>
      </c>
      <c r="N162" s="83">
        <v>753.22222999999997</v>
      </c>
      <c r="O162" s="83">
        <v>10</v>
      </c>
      <c r="P162" s="77">
        <v>46.111111000000001</v>
      </c>
      <c r="Q162" s="218">
        <v>4.8300409999999996</v>
      </c>
      <c r="R162" s="40" t="s">
        <v>416</v>
      </c>
      <c r="S162" s="40" t="s">
        <v>322</v>
      </c>
      <c r="T162" s="40" t="s">
        <v>1137</v>
      </c>
      <c r="U162" s="77">
        <v>56000</v>
      </c>
      <c r="V162" s="77">
        <v>4000</v>
      </c>
      <c r="W162" s="41" t="s">
        <v>475</v>
      </c>
      <c r="X162" s="42">
        <v>220</v>
      </c>
      <c r="Y162" s="42">
        <v>24</v>
      </c>
      <c r="Z162" s="42">
        <v>216.01</v>
      </c>
      <c r="AA162" s="42">
        <v>21.88</v>
      </c>
      <c r="AB162" s="34">
        <v>-1.8136363636363677</v>
      </c>
      <c r="AC162" s="9"/>
    </row>
    <row r="163" spans="1:29" s="145" customFormat="1">
      <c r="A163" s="135"/>
      <c r="B163" s="171" t="s">
        <v>2313</v>
      </c>
      <c r="C163" s="81"/>
      <c r="D163" s="32">
        <v>34.139000000000003</v>
      </c>
      <c r="E163" s="32">
        <v>-116.99</v>
      </c>
      <c r="F163" s="77">
        <v>1775.2162000000001</v>
      </c>
      <c r="G163" s="77">
        <v>801</v>
      </c>
      <c r="H163" s="82">
        <v>3.88165</v>
      </c>
      <c r="I163" s="76">
        <v>34.138800000000003</v>
      </c>
      <c r="J163" s="32">
        <v>-116.99</v>
      </c>
      <c r="K163" s="77">
        <v>1780.7</v>
      </c>
      <c r="L163" s="78">
        <v>21.284599</v>
      </c>
      <c r="M163" s="12" t="s">
        <v>164</v>
      </c>
      <c r="N163" s="83">
        <v>746.33330999999998</v>
      </c>
      <c r="O163" s="83">
        <v>9.8333329999999997</v>
      </c>
      <c r="P163" s="77">
        <v>47.666668000000001</v>
      </c>
      <c r="Q163" s="218">
        <v>4.8300409999999996</v>
      </c>
      <c r="R163" s="40" t="s">
        <v>416</v>
      </c>
      <c r="S163" s="40" t="s">
        <v>322</v>
      </c>
      <c r="T163" s="40" t="s">
        <v>1137</v>
      </c>
      <c r="U163" s="172">
        <v>52500</v>
      </c>
      <c r="V163" s="172">
        <v>8500</v>
      </c>
      <c r="W163" s="41" t="s">
        <v>475</v>
      </c>
      <c r="X163" s="156">
        <v>240</v>
      </c>
      <c r="Y163" s="156">
        <v>355</v>
      </c>
      <c r="Z163" s="46">
        <v>234.38</v>
      </c>
      <c r="AA163" s="46">
        <v>42.54</v>
      </c>
      <c r="AB163" s="34">
        <v>-2.3416666666666686</v>
      </c>
      <c r="AC163" s="9"/>
    </row>
    <row r="164" spans="1:29" s="145" customFormat="1">
      <c r="A164" s="135"/>
      <c r="B164" s="173" t="s">
        <v>2313</v>
      </c>
      <c r="C164" s="81"/>
      <c r="D164" s="32"/>
      <c r="E164" s="32"/>
      <c r="F164" s="77"/>
      <c r="G164" s="77"/>
      <c r="H164" s="82"/>
      <c r="I164" s="76"/>
      <c r="J164" s="32"/>
      <c r="K164" s="77"/>
      <c r="L164" s="78"/>
      <c r="M164" s="12"/>
      <c r="N164" s="83"/>
      <c r="O164" s="83"/>
      <c r="P164" s="77"/>
      <c r="Q164" s="218"/>
      <c r="R164" s="40"/>
      <c r="S164" s="40"/>
      <c r="T164" s="40"/>
      <c r="U164" s="174">
        <v>46000</v>
      </c>
      <c r="V164" s="174">
        <v>11000</v>
      </c>
      <c r="W164" s="41" t="s">
        <v>475</v>
      </c>
      <c r="X164" s="52">
        <v>270</v>
      </c>
      <c r="Y164" s="52">
        <v>681</v>
      </c>
      <c r="Z164" s="52">
        <v>267.87</v>
      </c>
      <c r="AA164" s="52">
        <v>70.790000000000006</v>
      </c>
      <c r="AB164" s="34">
        <v>-0.7888888888888872</v>
      </c>
      <c r="AC164" s="9"/>
    </row>
    <row r="165" spans="1:29" s="145" customFormat="1">
      <c r="A165" s="135"/>
      <c r="B165" s="173" t="s">
        <v>2314</v>
      </c>
      <c r="C165" s="81"/>
      <c r="D165" s="32"/>
      <c r="E165" s="32"/>
      <c r="F165" s="77"/>
      <c r="G165" s="77"/>
      <c r="H165" s="82"/>
      <c r="I165" s="76"/>
      <c r="J165" s="32"/>
      <c r="K165" s="77"/>
      <c r="L165" s="78"/>
      <c r="M165" s="12"/>
      <c r="N165" s="83"/>
      <c r="O165" s="83"/>
      <c r="P165" s="77"/>
      <c r="Q165" s="218"/>
      <c r="R165" s="40"/>
      <c r="S165" s="40"/>
      <c r="T165" s="40"/>
      <c r="U165" s="174">
        <v>59000</v>
      </c>
      <c r="V165" s="174">
        <v>6000</v>
      </c>
      <c r="W165" s="41" t="s">
        <v>475</v>
      </c>
      <c r="X165" s="52">
        <v>210</v>
      </c>
      <c r="Y165" s="52">
        <v>29</v>
      </c>
      <c r="Z165" s="52">
        <v>208.28</v>
      </c>
      <c r="AA165" s="52">
        <v>26.13</v>
      </c>
      <c r="AB165" s="34">
        <v>-0.81904761904761858</v>
      </c>
      <c r="AC165" s="9"/>
    </row>
    <row r="166" spans="1:29" s="145" customFormat="1">
      <c r="A166" s="135"/>
      <c r="B166" s="128" t="s">
        <v>2315</v>
      </c>
      <c r="C166" s="81"/>
      <c r="D166" s="32">
        <v>34.131</v>
      </c>
      <c r="E166" s="32">
        <v>-116.991</v>
      </c>
      <c r="F166" s="77">
        <v>1711.3458000000001</v>
      </c>
      <c r="G166" s="77">
        <v>526</v>
      </c>
      <c r="H166" s="82">
        <v>2.27616</v>
      </c>
      <c r="I166" s="76">
        <v>34.130600000000001</v>
      </c>
      <c r="J166" s="32">
        <v>-116.991</v>
      </c>
      <c r="K166" s="77">
        <v>1713.9</v>
      </c>
      <c r="L166" s="78">
        <v>18.380032</v>
      </c>
      <c r="M166" s="12" t="s">
        <v>164</v>
      </c>
      <c r="N166" s="83">
        <v>770</v>
      </c>
      <c r="O166" s="83">
        <v>10</v>
      </c>
      <c r="P166" s="77">
        <v>41</v>
      </c>
      <c r="Q166" s="218">
        <v>4.8300409999999996</v>
      </c>
      <c r="R166" s="40" t="s">
        <v>416</v>
      </c>
      <c r="S166" s="40" t="s">
        <v>322</v>
      </c>
      <c r="T166" s="40" t="s">
        <v>1137</v>
      </c>
      <c r="U166" s="77">
        <v>47000</v>
      </c>
      <c r="V166" s="77">
        <v>7000</v>
      </c>
      <c r="W166" s="41" t="s">
        <v>475</v>
      </c>
      <c r="X166" s="42">
        <v>250</v>
      </c>
      <c r="Y166" s="42">
        <v>39</v>
      </c>
      <c r="Z166" s="42">
        <v>252.07</v>
      </c>
      <c r="AA166" s="42">
        <v>42.47</v>
      </c>
      <c r="AB166" s="34">
        <v>0.82799999999999729</v>
      </c>
      <c r="AC166" s="9"/>
    </row>
    <row r="167" spans="1:29" s="145" customFormat="1">
      <c r="A167" s="135"/>
      <c r="B167" s="128" t="s">
        <v>2316</v>
      </c>
      <c r="C167" s="81"/>
      <c r="D167" s="32">
        <v>34.128</v>
      </c>
      <c r="E167" s="32">
        <v>-116.985</v>
      </c>
      <c r="F167" s="77">
        <v>2317.5178000000001</v>
      </c>
      <c r="G167" s="77">
        <v>1905</v>
      </c>
      <c r="H167" s="82">
        <v>8.7637999999999998</v>
      </c>
      <c r="I167" s="76">
        <v>34.128300000000003</v>
      </c>
      <c r="J167" s="32">
        <v>-116.985</v>
      </c>
      <c r="K167" s="77">
        <v>2364.1</v>
      </c>
      <c r="L167" s="78">
        <v>25.651461000000001</v>
      </c>
      <c r="M167" s="12" t="s">
        <v>164</v>
      </c>
      <c r="N167" s="83">
        <v>734.06664999999998</v>
      </c>
      <c r="O167" s="83">
        <v>7.0666669999999998</v>
      </c>
      <c r="P167" s="77">
        <v>50</v>
      </c>
      <c r="Q167" s="218">
        <v>4.8300409999999996</v>
      </c>
      <c r="R167" s="40" t="s">
        <v>416</v>
      </c>
      <c r="S167" s="40" t="s">
        <v>322</v>
      </c>
      <c r="T167" s="40" t="s">
        <v>1137</v>
      </c>
      <c r="U167" s="77">
        <v>29000</v>
      </c>
      <c r="V167" s="77">
        <v>5000</v>
      </c>
      <c r="W167" s="41" t="s">
        <v>475</v>
      </c>
      <c r="X167" s="42">
        <v>620</v>
      </c>
      <c r="Y167" s="42">
        <v>11</v>
      </c>
      <c r="Z167" s="42">
        <v>594.63</v>
      </c>
      <c r="AA167" s="42">
        <v>114.62</v>
      </c>
      <c r="AB167" s="34">
        <v>-4.0919354838709685</v>
      </c>
      <c r="AC167" s="9"/>
    </row>
    <row r="168" spans="1:29" s="145" customFormat="1">
      <c r="A168" s="135"/>
      <c r="B168" s="128" t="s">
        <v>2317</v>
      </c>
      <c r="C168" s="81"/>
      <c r="D168" s="32">
        <v>34.133000000000003</v>
      </c>
      <c r="E168" s="32">
        <v>-116.988</v>
      </c>
      <c r="F168" s="77">
        <v>1743.2052000000001</v>
      </c>
      <c r="G168" s="77">
        <v>1056</v>
      </c>
      <c r="H168" s="82">
        <v>9.3610000000000007</v>
      </c>
      <c r="I168" s="76">
        <v>34.1327</v>
      </c>
      <c r="J168" s="32">
        <v>-116.988</v>
      </c>
      <c r="K168" s="77">
        <v>1753.2</v>
      </c>
      <c r="L168" s="78">
        <v>21.785456</v>
      </c>
      <c r="M168" s="12" t="s">
        <v>164</v>
      </c>
      <c r="N168" s="83">
        <v>747.58330999999998</v>
      </c>
      <c r="O168" s="83">
        <v>10.166667</v>
      </c>
      <c r="P168" s="77">
        <v>47.916668000000001</v>
      </c>
      <c r="Q168" s="218">
        <v>4.8300409999999996</v>
      </c>
      <c r="R168" s="40" t="s">
        <v>416</v>
      </c>
      <c r="S168" s="40" t="s">
        <v>322</v>
      </c>
      <c r="T168" s="40" t="s">
        <v>1137</v>
      </c>
      <c r="U168" s="77">
        <v>43000</v>
      </c>
      <c r="V168" s="77">
        <v>5000</v>
      </c>
      <c r="W168" s="41" t="s">
        <v>475</v>
      </c>
      <c r="X168" s="42">
        <v>290</v>
      </c>
      <c r="Y168" s="42">
        <v>41</v>
      </c>
      <c r="Z168" s="42">
        <v>282.08999999999997</v>
      </c>
      <c r="AA168" s="42">
        <v>38.9</v>
      </c>
      <c r="AB168" s="34">
        <v>-2.7275862068965604</v>
      </c>
      <c r="AC168" s="9"/>
    </row>
    <row r="169" spans="1:29" s="145" customFormat="1">
      <c r="A169" s="135"/>
      <c r="B169" s="128" t="s">
        <v>2318</v>
      </c>
      <c r="C169" s="81"/>
      <c r="D169" s="32">
        <v>34.128999999999998</v>
      </c>
      <c r="E169" s="32">
        <v>-116.989</v>
      </c>
      <c r="F169" s="77">
        <v>2018.1222</v>
      </c>
      <c r="G169" s="77">
        <v>1922</v>
      </c>
      <c r="H169" s="82">
        <v>18.200600000000001</v>
      </c>
      <c r="I169" s="76">
        <v>34.130499999999998</v>
      </c>
      <c r="J169" s="32">
        <v>-116.989</v>
      </c>
      <c r="K169" s="77">
        <v>2071.6999999999998</v>
      </c>
      <c r="L169" s="78">
        <v>23.649318999999998</v>
      </c>
      <c r="M169" s="12" t="s">
        <v>164</v>
      </c>
      <c r="N169" s="83">
        <v>740.07410000000004</v>
      </c>
      <c r="O169" s="83">
        <v>8.444445</v>
      </c>
      <c r="P169" s="77">
        <v>49.074074000000003</v>
      </c>
      <c r="Q169" s="218">
        <v>4.8300409999999996</v>
      </c>
      <c r="R169" s="40" t="s">
        <v>416</v>
      </c>
      <c r="S169" s="40" t="s">
        <v>322</v>
      </c>
      <c r="T169" s="40" t="s">
        <v>1137</v>
      </c>
      <c r="U169" s="77">
        <v>52000</v>
      </c>
      <c r="V169" s="77">
        <v>6000</v>
      </c>
      <c r="W169" s="41" t="s">
        <v>475</v>
      </c>
      <c r="X169" s="42">
        <v>290</v>
      </c>
      <c r="Y169" s="42">
        <v>41</v>
      </c>
      <c r="Z169" s="42">
        <v>279.99</v>
      </c>
      <c r="AA169" s="42">
        <v>38.659999999999997</v>
      </c>
      <c r="AB169" s="34">
        <v>-3.4517241379310315</v>
      </c>
      <c r="AC169" s="9"/>
    </row>
    <row r="170" spans="1:29" s="145" customFormat="1">
      <c r="A170" s="135" t="s">
        <v>2116</v>
      </c>
      <c r="B170" s="128" t="s">
        <v>2319</v>
      </c>
      <c r="C170" s="81" t="s">
        <v>2115</v>
      </c>
      <c r="D170" s="32">
        <v>34.084881000000003</v>
      </c>
      <c r="E170" s="32">
        <v>-116.968915</v>
      </c>
      <c r="F170" s="77">
        <v>1925.2017000000001</v>
      </c>
      <c r="G170" s="77">
        <v>783</v>
      </c>
      <c r="H170" s="82">
        <v>1.2497400000000001</v>
      </c>
      <c r="I170" s="32">
        <v>34.079900000000002</v>
      </c>
      <c r="J170" s="32">
        <v>-116.968915</v>
      </c>
      <c r="K170" s="34">
        <v>1933.5</v>
      </c>
      <c r="L170" s="78">
        <v>27.886058999999999</v>
      </c>
      <c r="M170" s="12" t="s">
        <v>164</v>
      </c>
      <c r="N170" s="83">
        <v>752</v>
      </c>
      <c r="O170" s="83">
        <v>10</v>
      </c>
      <c r="P170" s="77">
        <v>57</v>
      </c>
      <c r="Q170" s="218">
        <v>4.8300409999999996</v>
      </c>
      <c r="R170" s="40" t="s">
        <v>416</v>
      </c>
      <c r="S170" s="40" t="s">
        <v>322</v>
      </c>
      <c r="T170" s="40" t="s">
        <v>1137</v>
      </c>
      <c r="U170" s="77">
        <v>5600</v>
      </c>
      <c r="V170" s="77">
        <v>1100</v>
      </c>
      <c r="W170" s="41" t="s">
        <v>475</v>
      </c>
      <c r="X170" s="42">
        <v>2200</v>
      </c>
      <c r="Y170" s="42">
        <v>500</v>
      </c>
      <c r="Z170" s="82">
        <v>2420.85</v>
      </c>
      <c r="AA170" s="82">
        <v>524.12</v>
      </c>
      <c r="AB170" s="34">
        <v>10.038636363636359</v>
      </c>
      <c r="AC170" s="9"/>
    </row>
    <row r="171" spans="1:29" s="145" customFormat="1">
      <c r="A171" s="135"/>
      <c r="B171" s="128" t="s">
        <v>2320</v>
      </c>
      <c r="C171" s="81"/>
      <c r="D171" s="32">
        <v>34.088526999999999</v>
      </c>
      <c r="E171" s="32">
        <v>-116.941177</v>
      </c>
      <c r="F171" s="77">
        <v>2115.4652999999998</v>
      </c>
      <c r="G171" s="77">
        <v>953</v>
      </c>
      <c r="H171" s="82">
        <v>0.92507499999999998</v>
      </c>
      <c r="I171" s="32">
        <v>34.078600000000002</v>
      </c>
      <c r="J171" s="32">
        <v>-116.941177</v>
      </c>
      <c r="K171" s="34">
        <v>2125.1999999999998</v>
      </c>
      <c r="L171" s="78">
        <v>31.033401000000001</v>
      </c>
      <c r="M171" s="12" t="s">
        <v>191</v>
      </c>
      <c r="N171" s="83">
        <v>713</v>
      </c>
      <c r="O171" s="83">
        <v>7</v>
      </c>
      <c r="P171" s="77">
        <v>63</v>
      </c>
      <c r="Q171" s="218">
        <v>4.8300409999999996</v>
      </c>
      <c r="R171" s="40" t="s">
        <v>416</v>
      </c>
      <c r="S171" s="40" t="s">
        <v>322</v>
      </c>
      <c r="T171" s="40" t="s">
        <v>1137</v>
      </c>
      <c r="U171" s="77">
        <v>4700</v>
      </c>
      <c r="V171" s="77">
        <v>8600</v>
      </c>
      <c r="W171" s="41" t="s">
        <v>475</v>
      </c>
      <c r="X171" s="42">
        <v>2700</v>
      </c>
      <c r="Y171" s="42">
        <v>500</v>
      </c>
      <c r="Z171" s="82">
        <v>3214.67</v>
      </c>
      <c r="AA171" s="82">
        <v>613.91</v>
      </c>
      <c r="AB171" s="34">
        <v>19.061851851851856</v>
      </c>
      <c r="AC171" s="9"/>
    </row>
    <row r="172" spans="1:29" s="145" customFormat="1">
      <c r="A172" s="135"/>
      <c r="B172" s="128" t="s">
        <v>2321</v>
      </c>
      <c r="C172" s="81"/>
      <c r="D172" s="32">
        <v>34.046114000000003</v>
      </c>
      <c r="E172" s="32">
        <v>-116.93391099999999</v>
      </c>
      <c r="F172" s="77">
        <v>2143.4724000000001</v>
      </c>
      <c r="G172" s="77">
        <v>1102</v>
      </c>
      <c r="H172" s="82">
        <v>2.5807000000000002</v>
      </c>
      <c r="I172" s="32">
        <v>34.058399999999999</v>
      </c>
      <c r="J172" s="32">
        <v>-116.93391099999999</v>
      </c>
      <c r="K172" s="34">
        <v>2161.8000000000002</v>
      </c>
      <c r="L172" s="78">
        <v>30.873563999999998</v>
      </c>
      <c r="M172" s="12" t="s">
        <v>191</v>
      </c>
      <c r="N172" s="83">
        <v>716</v>
      </c>
      <c r="O172" s="83">
        <v>9.3333329999999997</v>
      </c>
      <c r="P172" s="77">
        <v>29</v>
      </c>
      <c r="Q172" s="218">
        <v>4.8300409999999996</v>
      </c>
      <c r="R172" s="40" t="s">
        <v>416</v>
      </c>
      <c r="S172" s="40" t="s">
        <v>322</v>
      </c>
      <c r="T172" s="40" t="s">
        <v>1137</v>
      </c>
      <c r="U172" s="77">
        <v>10800</v>
      </c>
      <c r="V172" s="77">
        <v>1200</v>
      </c>
      <c r="W172" s="41" t="s">
        <v>475</v>
      </c>
      <c r="X172" s="42">
        <v>1300</v>
      </c>
      <c r="Y172" s="42">
        <v>300</v>
      </c>
      <c r="Z172" s="82">
        <v>1426.48</v>
      </c>
      <c r="AA172" s="82">
        <v>191.26</v>
      </c>
      <c r="AB172" s="34">
        <v>9.7292307692307709</v>
      </c>
      <c r="AC172" s="9"/>
    </row>
    <row r="173" spans="1:29" s="145" customFormat="1">
      <c r="A173" s="135"/>
      <c r="B173" s="128" t="s">
        <v>1798</v>
      </c>
      <c r="C173" s="81"/>
      <c r="D173" s="32">
        <v>34.049764000000003</v>
      </c>
      <c r="E173" s="32">
        <v>-116.94582699999999</v>
      </c>
      <c r="F173" s="77">
        <v>1894.2476999999999</v>
      </c>
      <c r="G173" s="77">
        <v>986</v>
      </c>
      <c r="H173" s="82">
        <v>1.29511</v>
      </c>
      <c r="I173" s="32">
        <v>34.056899999999999</v>
      </c>
      <c r="J173" s="32">
        <v>-116.94582699999999</v>
      </c>
      <c r="K173" s="34">
        <v>1910.2</v>
      </c>
      <c r="L173" s="78">
        <v>32.103050000000003</v>
      </c>
      <c r="M173" s="12" t="s">
        <v>191</v>
      </c>
      <c r="N173" s="83">
        <v>713.5</v>
      </c>
      <c r="O173" s="83">
        <v>11.5</v>
      </c>
      <c r="P173" s="77">
        <v>38</v>
      </c>
      <c r="Q173" s="218">
        <v>4.8300409999999996</v>
      </c>
      <c r="R173" s="40" t="s">
        <v>416</v>
      </c>
      <c r="S173" s="40" t="s">
        <v>322</v>
      </c>
      <c r="T173" s="40" t="s">
        <v>1137</v>
      </c>
      <c r="U173" s="77">
        <v>10100</v>
      </c>
      <c r="V173" s="77">
        <v>1100</v>
      </c>
      <c r="W173" s="41" t="s">
        <v>475</v>
      </c>
      <c r="X173" s="42">
        <v>1200</v>
      </c>
      <c r="Y173" s="42">
        <v>200</v>
      </c>
      <c r="Z173" s="82">
        <v>1322.12</v>
      </c>
      <c r="AA173" s="82">
        <v>173.66</v>
      </c>
      <c r="AB173" s="34">
        <v>10.176666666666657</v>
      </c>
      <c r="AC173" s="9"/>
    </row>
    <row r="174" spans="1:29" s="145" customFormat="1">
      <c r="A174" s="135"/>
      <c r="B174" s="128" t="s">
        <v>2322</v>
      </c>
      <c r="C174" s="81"/>
      <c r="D174" s="32">
        <v>34.088880000000003</v>
      </c>
      <c r="E174" s="32">
        <v>-116.956666</v>
      </c>
      <c r="F174" s="77">
        <v>1933.8510000000001</v>
      </c>
      <c r="G174" s="77">
        <v>758</v>
      </c>
      <c r="H174" s="82">
        <v>0.397339</v>
      </c>
      <c r="I174" s="32">
        <v>34.083799999999997</v>
      </c>
      <c r="J174" s="32">
        <v>-116.956666</v>
      </c>
      <c r="K174" s="34">
        <v>1942.6</v>
      </c>
      <c r="L174" s="78">
        <v>34.832549999999998</v>
      </c>
      <c r="M174" s="12" t="s">
        <v>191</v>
      </c>
      <c r="N174" s="83">
        <v>713</v>
      </c>
      <c r="O174" s="83">
        <v>8</v>
      </c>
      <c r="P174" s="77">
        <v>53</v>
      </c>
      <c r="Q174" s="218">
        <v>4.8300409999999996</v>
      </c>
      <c r="R174" s="40" t="s">
        <v>416</v>
      </c>
      <c r="S174" s="40" t="s">
        <v>322</v>
      </c>
      <c r="T174" s="40" t="s">
        <v>1137</v>
      </c>
      <c r="U174" s="77">
        <v>11000</v>
      </c>
      <c r="V174" s="77">
        <v>1200</v>
      </c>
      <c r="W174" s="41" t="s">
        <v>475</v>
      </c>
      <c r="X174" s="42">
        <v>1100</v>
      </c>
      <c r="Y174" s="42">
        <v>200</v>
      </c>
      <c r="Z174" s="82">
        <v>1237.3900000000001</v>
      </c>
      <c r="AA174" s="82">
        <v>162.88</v>
      </c>
      <c r="AB174" s="34">
        <v>12.490000000000009</v>
      </c>
      <c r="AC174" s="9"/>
    </row>
    <row r="175" spans="1:29" s="145" customFormat="1">
      <c r="A175" s="135"/>
      <c r="B175" s="128" t="s">
        <v>2323</v>
      </c>
      <c r="C175" s="81"/>
      <c r="D175" s="32">
        <v>34.095286000000002</v>
      </c>
      <c r="E175" s="32">
        <v>-116.984437</v>
      </c>
      <c r="F175" s="77">
        <v>1364.8783000000001</v>
      </c>
      <c r="G175" s="77">
        <v>277</v>
      </c>
      <c r="H175" s="82">
        <v>0.207735</v>
      </c>
      <c r="I175" s="32">
        <v>34.091500000000003</v>
      </c>
      <c r="J175" s="32">
        <v>-116.984437</v>
      </c>
      <c r="K175" s="34">
        <v>1367.2</v>
      </c>
      <c r="L175" s="78">
        <v>25.812591999999999</v>
      </c>
      <c r="M175" s="12" t="s">
        <v>191</v>
      </c>
      <c r="N175" s="83">
        <v>673.5</v>
      </c>
      <c r="O175" s="83">
        <v>12</v>
      </c>
      <c r="P175" s="77">
        <v>35</v>
      </c>
      <c r="Q175" s="218">
        <v>4.8300409999999996</v>
      </c>
      <c r="R175" s="40" t="s">
        <v>416</v>
      </c>
      <c r="S175" s="40" t="s">
        <v>322</v>
      </c>
      <c r="T175" s="40" t="s">
        <v>1137</v>
      </c>
      <c r="U175" s="77">
        <v>42000</v>
      </c>
      <c r="V175" s="77">
        <v>3900</v>
      </c>
      <c r="W175" s="41" t="s">
        <v>475</v>
      </c>
      <c r="X175" s="42">
        <v>230</v>
      </c>
      <c r="Y175" s="42">
        <v>30</v>
      </c>
      <c r="Z175" s="82">
        <v>230.67</v>
      </c>
      <c r="AA175" s="82">
        <v>26.85</v>
      </c>
      <c r="AB175" s="34">
        <v>0.2913043478260815</v>
      </c>
      <c r="AC175" s="9"/>
    </row>
    <row r="176" spans="1:29" s="145" customFormat="1">
      <c r="A176" s="135"/>
      <c r="B176" s="128" t="s">
        <v>2324</v>
      </c>
      <c r="C176" s="81"/>
      <c r="D176" s="32">
        <v>34.094434999999997</v>
      </c>
      <c r="E176" s="32">
        <v>-116.940242</v>
      </c>
      <c r="F176" s="77">
        <v>2395.9274999999998</v>
      </c>
      <c r="G176" s="77">
        <v>1727</v>
      </c>
      <c r="H176" s="82">
        <v>2.8642799999999999</v>
      </c>
      <c r="I176" s="32">
        <v>34.108600000000003</v>
      </c>
      <c r="J176" s="32">
        <v>-116.940242</v>
      </c>
      <c r="K176" s="34">
        <v>2442.8000000000002</v>
      </c>
      <c r="L176" s="78">
        <v>33.043948999999998</v>
      </c>
      <c r="M176" s="12" t="s">
        <v>164</v>
      </c>
      <c r="N176" s="83">
        <v>707.25</v>
      </c>
      <c r="O176" s="83">
        <v>8.5</v>
      </c>
      <c r="P176" s="77">
        <v>20</v>
      </c>
      <c r="Q176" s="218">
        <v>4.8300409999999996</v>
      </c>
      <c r="R176" s="40" t="s">
        <v>416</v>
      </c>
      <c r="S176" s="40" t="s">
        <v>322</v>
      </c>
      <c r="T176" s="40" t="s">
        <v>1137</v>
      </c>
      <c r="U176" s="77">
        <v>62100</v>
      </c>
      <c r="V176" s="77">
        <v>3200</v>
      </c>
      <c r="W176" s="41" t="s">
        <v>475</v>
      </c>
      <c r="X176" s="42">
        <v>270</v>
      </c>
      <c r="Y176" s="42">
        <v>28</v>
      </c>
      <c r="Z176" s="82">
        <v>289.02</v>
      </c>
      <c r="AA176" s="82">
        <v>26.31</v>
      </c>
      <c r="AB176" s="34">
        <v>7.0444444444444381</v>
      </c>
      <c r="AC176" s="9"/>
    </row>
    <row r="177" spans="1:29" s="145" customFormat="1">
      <c r="A177" s="135"/>
      <c r="B177" s="128" t="s">
        <v>2325</v>
      </c>
      <c r="C177" s="81"/>
      <c r="D177" s="32">
        <v>34.183892</v>
      </c>
      <c r="E177" s="32">
        <v>-116.980851</v>
      </c>
      <c r="F177" s="77">
        <v>1922.049</v>
      </c>
      <c r="G177" s="77">
        <v>925</v>
      </c>
      <c r="H177" s="82">
        <v>2.73909</v>
      </c>
      <c r="I177" s="32">
        <v>34.196100000000001</v>
      </c>
      <c r="J177" s="32">
        <v>-116.980851</v>
      </c>
      <c r="K177" s="34">
        <v>1938.7</v>
      </c>
      <c r="L177" s="78">
        <v>29.240784000000001</v>
      </c>
      <c r="M177" s="12" t="s">
        <v>164</v>
      </c>
      <c r="N177" s="83">
        <v>723.25</v>
      </c>
      <c r="O177" s="83">
        <v>9.5</v>
      </c>
      <c r="P177" s="77">
        <v>18.5</v>
      </c>
      <c r="Q177" s="218">
        <v>4.8300409999999996</v>
      </c>
      <c r="R177" s="40" t="s">
        <v>416</v>
      </c>
      <c r="S177" s="40" t="s">
        <v>322</v>
      </c>
      <c r="T177" s="40" t="s">
        <v>1137</v>
      </c>
      <c r="U177" s="77">
        <v>10300</v>
      </c>
      <c r="V177" s="77">
        <v>1300</v>
      </c>
      <c r="W177" s="41" t="s">
        <v>475</v>
      </c>
      <c r="X177" s="42">
        <v>1200</v>
      </c>
      <c r="Y177" s="42">
        <v>200</v>
      </c>
      <c r="Z177" s="82">
        <v>1321.4</v>
      </c>
      <c r="AA177" s="82">
        <v>194.17</v>
      </c>
      <c r="AB177" s="34">
        <v>10.116666666666674</v>
      </c>
      <c r="AC177" s="9"/>
    </row>
    <row r="178" spans="1:29" s="145" customFormat="1">
      <c r="A178" s="135"/>
      <c r="B178" s="128" t="s">
        <v>2326</v>
      </c>
      <c r="C178" s="81"/>
      <c r="D178" s="32">
        <v>34.183616999999998</v>
      </c>
      <c r="E178" s="32">
        <v>-116.980569</v>
      </c>
      <c r="F178" s="77">
        <v>2076.3506000000002</v>
      </c>
      <c r="G178" s="77">
        <v>955</v>
      </c>
      <c r="H178" s="82">
        <v>3.1602899999999998</v>
      </c>
      <c r="I178" s="32">
        <v>34.1982</v>
      </c>
      <c r="J178" s="32">
        <v>-116.980569</v>
      </c>
      <c r="K178" s="34">
        <v>2096.5</v>
      </c>
      <c r="L178" s="78">
        <v>24.825602</v>
      </c>
      <c r="M178" s="12" t="s">
        <v>164</v>
      </c>
      <c r="N178" s="83">
        <v>697.25</v>
      </c>
      <c r="O178" s="83">
        <v>8.5</v>
      </c>
      <c r="P178" s="77">
        <v>30.5</v>
      </c>
      <c r="Q178" s="218">
        <v>4.8300409999999996</v>
      </c>
      <c r="R178" s="40" t="s">
        <v>416</v>
      </c>
      <c r="S178" s="40" t="s">
        <v>322</v>
      </c>
      <c r="T178" s="40" t="s">
        <v>1137</v>
      </c>
      <c r="U178" s="77">
        <v>20800</v>
      </c>
      <c r="V178" s="77">
        <v>1900</v>
      </c>
      <c r="W178" s="41" t="s">
        <v>475</v>
      </c>
      <c r="X178" s="42">
        <v>660</v>
      </c>
      <c r="Y178" s="42">
        <v>80</v>
      </c>
      <c r="Z178" s="82">
        <v>714.6</v>
      </c>
      <c r="AA178" s="82">
        <v>83.89</v>
      </c>
      <c r="AB178" s="34">
        <v>8.2727272727272769</v>
      </c>
      <c r="AC178" s="9"/>
    </row>
    <row r="179" spans="1:29" s="145" customFormat="1">
      <c r="A179" s="135"/>
      <c r="B179" s="128" t="s">
        <v>2327</v>
      </c>
      <c r="C179" s="81"/>
      <c r="D179" s="32">
        <v>34.180321999999997</v>
      </c>
      <c r="E179" s="32">
        <v>-116.943978</v>
      </c>
      <c r="F179" s="77">
        <v>2076.1531</v>
      </c>
      <c r="G179" s="77">
        <v>897</v>
      </c>
      <c r="H179" s="82">
        <v>3.3284099999999999</v>
      </c>
      <c r="I179" s="32">
        <v>34.196100000000001</v>
      </c>
      <c r="J179" s="32">
        <v>-116.943978</v>
      </c>
      <c r="K179" s="34">
        <v>2095</v>
      </c>
      <c r="L179" s="78">
        <v>21.774180999999999</v>
      </c>
      <c r="M179" s="12" t="s">
        <v>164</v>
      </c>
      <c r="N179" s="83">
        <v>702.59997999999996</v>
      </c>
      <c r="O179" s="83">
        <v>9.1999999999999993</v>
      </c>
      <c r="P179" s="77">
        <v>31.6</v>
      </c>
      <c r="Q179" s="218">
        <v>4.8300409999999996</v>
      </c>
      <c r="R179" s="40" t="s">
        <v>416</v>
      </c>
      <c r="S179" s="40" t="s">
        <v>322</v>
      </c>
      <c r="T179" s="40" t="s">
        <v>1137</v>
      </c>
      <c r="U179" s="77">
        <v>26800</v>
      </c>
      <c r="V179" s="77">
        <v>2000</v>
      </c>
      <c r="W179" s="41" t="s">
        <v>475</v>
      </c>
      <c r="X179" s="42">
        <v>520</v>
      </c>
      <c r="Y179" s="42">
        <v>60</v>
      </c>
      <c r="Z179" s="82">
        <v>553.34</v>
      </c>
      <c r="AA179" s="82">
        <v>57.86</v>
      </c>
      <c r="AB179" s="34">
        <v>6.4115384615384672</v>
      </c>
      <c r="AC179" s="9"/>
    </row>
    <row r="180" spans="1:29" s="145" customFormat="1">
      <c r="A180" s="135"/>
      <c r="B180" s="128" t="s">
        <v>2328</v>
      </c>
      <c r="C180" s="81"/>
      <c r="D180" s="32">
        <v>34.208401000000002</v>
      </c>
      <c r="E180" s="32">
        <v>-117.01280300000001</v>
      </c>
      <c r="F180" s="77">
        <v>1963.9630999999999</v>
      </c>
      <c r="G180" s="77">
        <v>924</v>
      </c>
      <c r="H180" s="82">
        <v>3.1912699999999998</v>
      </c>
      <c r="I180" s="32">
        <v>34.213700000000003</v>
      </c>
      <c r="J180" s="32">
        <v>-117.01280300000001</v>
      </c>
      <c r="K180" s="34">
        <v>1976.4</v>
      </c>
      <c r="L180" s="78">
        <v>27.748094999999999</v>
      </c>
      <c r="M180" s="12" t="s">
        <v>164</v>
      </c>
      <c r="N180" s="83">
        <v>713.79998999999998</v>
      </c>
      <c r="O180" s="83">
        <v>7.8</v>
      </c>
      <c r="P180" s="77">
        <v>37.799999</v>
      </c>
      <c r="Q180" s="218">
        <v>4.8300409999999996</v>
      </c>
      <c r="R180" s="40" t="s">
        <v>416</v>
      </c>
      <c r="S180" s="40" t="s">
        <v>322</v>
      </c>
      <c r="T180" s="40" t="s">
        <v>1137</v>
      </c>
      <c r="U180" s="77">
        <v>74400</v>
      </c>
      <c r="V180" s="77">
        <v>5200</v>
      </c>
      <c r="W180" s="41" t="s">
        <v>475</v>
      </c>
      <c r="X180" s="42">
        <v>170</v>
      </c>
      <c r="Y180" s="42">
        <v>20</v>
      </c>
      <c r="Z180" s="82">
        <v>184.76</v>
      </c>
      <c r="AA180" s="82">
        <v>18.71</v>
      </c>
      <c r="AB180" s="34">
        <v>8.6823529411764646</v>
      </c>
      <c r="AC180" s="9"/>
    </row>
    <row r="181" spans="1:29" s="145" customFormat="1">
      <c r="A181" s="135"/>
      <c r="B181" s="128" t="s">
        <v>2329</v>
      </c>
      <c r="C181" s="81"/>
      <c r="D181" s="32">
        <v>34.16592</v>
      </c>
      <c r="E181" s="32">
        <v>-117.048905</v>
      </c>
      <c r="F181" s="77">
        <v>1770.1041</v>
      </c>
      <c r="G181" s="77">
        <v>1315</v>
      </c>
      <c r="H181" s="82">
        <v>4.5454400000000001</v>
      </c>
      <c r="I181" s="32">
        <v>34.186100000000003</v>
      </c>
      <c r="J181" s="32">
        <v>-117.048905</v>
      </c>
      <c r="K181" s="34">
        <v>1809.4</v>
      </c>
      <c r="L181" s="78">
        <v>27.658453000000002</v>
      </c>
      <c r="M181" s="12" t="s">
        <v>164</v>
      </c>
      <c r="N181" s="83">
        <v>697</v>
      </c>
      <c r="O181" s="83">
        <v>10.142858</v>
      </c>
      <c r="P181" s="77">
        <v>19</v>
      </c>
      <c r="Q181" s="218">
        <v>4.8300409999999996</v>
      </c>
      <c r="R181" s="40" t="s">
        <v>416</v>
      </c>
      <c r="S181" s="40" t="s">
        <v>322</v>
      </c>
      <c r="T181" s="40" t="s">
        <v>1137</v>
      </c>
      <c r="U181" s="77">
        <v>7700</v>
      </c>
      <c r="V181" s="77">
        <v>1300</v>
      </c>
      <c r="W181" s="41" t="s">
        <v>475</v>
      </c>
      <c r="X181" s="42">
        <v>1600</v>
      </c>
      <c r="Y181" s="42">
        <v>300</v>
      </c>
      <c r="Z181" s="82">
        <v>1642.09</v>
      </c>
      <c r="AA181" s="82">
        <v>308.22000000000003</v>
      </c>
      <c r="AB181" s="34">
        <v>2.6306249999999949</v>
      </c>
      <c r="AC181" s="9"/>
    </row>
    <row r="182" spans="1:29" s="145" customFormat="1">
      <c r="A182" s="135"/>
      <c r="B182" s="128" t="s">
        <v>2330</v>
      </c>
      <c r="C182" s="81"/>
      <c r="D182" s="32">
        <v>34.192718999999997</v>
      </c>
      <c r="E182" s="32">
        <v>-116.932455</v>
      </c>
      <c r="F182" s="77">
        <v>2138.1394</v>
      </c>
      <c r="G182" s="77">
        <v>674</v>
      </c>
      <c r="H182" s="82">
        <v>1.4088799999999999</v>
      </c>
      <c r="I182" s="32">
        <v>34.203200000000002</v>
      </c>
      <c r="J182" s="32">
        <v>-116.932455</v>
      </c>
      <c r="K182" s="34">
        <v>2148.4</v>
      </c>
      <c r="L182" s="78">
        <v>23.580677000000001</v>
      </c>
      <c r="M182" s="12" t="s">
        <v>164</v>
      </c>
      <c r="N182" s="83">
        <v>684.33330999999998</v>
      </c>
      <c r="O182" s="83">
        <v>7.6666670000000003</v>
      </c>
      <c r="P182" s="77">
        <v>53.5</v>
      </c>
      <c r="Q182" s="218">
        <v>4.8300409999999996</v>
      </c>
      <c r="R182" s="40" t="s">
        <v>416</v>
      </c>
      <c r="S182" s="40" t="s">
        <v>322</v>
      </c>
      <c r="T182" s="40" t="s">
        <v>1137</v>
      </c>
      <c r="U182" s="77">
        <v>62000</v>
      </c>
      <c r="V182" s="77">
        <v>3000</v>
      </c>
      <c r="W182" s="41" t="s">
        <v>475</v>
      </c>
      <c r="X182" s="42">
        <v>230</v>
      </c>
      <c r="Y182" s="42">
        <v>20</v>
      </c>
      <c r="Z182" s="82">
        <v>245.23</v>
      </c>
      <c r="AA182" s="82">
        <v>21.6</v>
      </c>
      <c r="AB182" s="34">
        <v>6.6217391304347784</v>
      </c>
      <c r="AC182" s="9"/>
    </row>
    <row r="183" spans="1:29" s="145" customFormat="1">
      <c r="A183" s="135"/>
      <c r="B183" s="128" t="s">
        <v>2331</v>
      </c>
      <c r="C183" s="81"/>
      <c r="D183" s="32">
        <v>34.194848999999998</v>
      </c>
      <c r="E183" s="32">
        <v>-116.92816999999999</v>
      </c>
      <c r="F183" s="77">
        <v>2116.0972000000002</v>
      </c>
      <c r="G183" s="77">
        <v>685</v>
      </c>
      <c r="H183" s="82">
        <v>1.4766699999999999</v>
      </c>
      <c r="I183" s="32">
        <v>34.205599999999997</v>
      </c>
      <c r="J183" s="32">
        <v>-116.92816999999999</v>
      </c>
      <c r="K183" s="34">
        <v>2125.8000000000002</v>
      </c>
      <c r="L183" s="78">
        <v>23.9345</v>
      </c>
      <c r="M183" s="12" t="s">
        <v>164</v>
      </c>
      <c r="N183" s="83">
        <v>661</v>
      </c>
      <c r="O183" s="83">
        <v>8</v>
      </c>
      <c r="P183" s="77">
        <v>54.5</v>
      </c>
      <c r="Q183" s="218">
        <v>4.8300409999999996</v>
      </c>
      <c r="R183" s="40" t="s">
        <v>416</v>
      </c>
      <c r="S183" s="40" t="s">
        <v>322</v>
      </c>
      <c r="T183" s="40" t="s">
        <v>1137</v>
      </c>
      <c r="U183" s="77">
        <v>50300</v>
      </c>
      <c r="V183" s="77">
        <v>2700</v>
      </c>
      <c r="W183" s="41" t="s">
        <v>475</v>
      </c>
      <c r="X183" s="42">
        <v>280</v>
      </c>
      <c r="Y183" s="42">
        <v>30</v>
      </c>
      <c r="Z183" s="82">
        <v>299.01</v>
      </c>
      <c r="AA183" s="82">
        <v>27.19</v>
      </c>
      <c r="AB183" s="34">
        <v>6.7892857142857119</v>
      </c>
      <c r="AC183" s="9"/>
    </row>
    <row r="184" spans="1:29" s="145" customFormat="1">
      <c r="A184" s="135"/>
      <c r="B184" s="128" t="s">
        <v>2332</v>
      </c>
      <c r="C184" s="81"/>
      <c r="D184" s="32">
        <v>34.394179000000001</v>
      </c>
      <c r="E184" s="32">
        <v>-117.054698</v>
      </c>
      <c r="F184" s="77">
        <v>1637.1206</v>
      </c>
      <c r="G184" s="77">
        <v>430</v>
      </c>
      <c r="H184" s="82">
        <v>1.1492599999999999</v>
      </c>
      <c r="I184" s="32">
        <v>34.385800000000003</v>
      </c>
      <c r="J184" s="32">
        <v>-117.054698</v>
      </c>
      <c r="K184" s="34">
        <v>1639.1</v>
      </c>
      <c r="L184" s="78">
        <v>17.534845000000001</v>
      </c>
      <c r="M184" s="12" t="s">
        <v>164</v>
      </c>
      <c r="N184" s="83">
        <v>685</v>
      </c>
      <c r="O184" s="83">
        <v>10</v>
      </c>
      <c r="P184" s="77">
        <v>5</v>
      </c>
      <c r="Q184" s="218">
        <v>3.970183</v>
      </c>
      <c r="R184" s="40" t="s">
        <v>416</v>
      </c>
      <c r="S184" s="40" t="s">
        <v>322</v>
      </c>
      <c r="T184" s="40" t="s">
        <v>1137</v>
      </c>
      <c r="U184" s="77">
        <v>100900</v>
      </c>
      <c r="V184" s="77">
        <v>6100</v>
      </c>
      <c r="W184" s="41" t="s">
        <v>475</v>
      </c>
      <c r="X184" s="42">
        <v>100</v>
      </c>
      <c r="Y184" s="42">
        <v>10</v>
      </c>
      <c r="Z184" s="82">
        <v>111.56</v>
      </c>
      <c r="AA184" s="82">
        <v>10.48</v>
      </c>
      <c r="AB184" s="34">
        <v>11.560000000000002</v>
      </c>
      <c r="AC184" s="9"/>
    </row>
    <row r="185" spans="1:29" s="145" customFormat="1">
      <c r="A185" s="135"/>
      <c r="B185" s="128" t="s">
        <v>2333</v>
      </c>
      <c r="C185" s="81"/>
      <c r="D185" s="32">
        <v>34.397354999999997</v>
      </c>
      <c r="E185" s="32">
        <v>-117.076176</v>
      </c>
      <c r="F185" s="77">
        <v>1547.1642999999999</v>
      </c>
      <c r="G185" s="77">
        <v>366</v>
      </c>
      <c r="H185" s="82">
        <v>1.8348100000000001</v>
      </c>
      <c r="I185" s="32">
        <v>34.3889</v>
      </c>
      <c r="J185" s="32">
        <v>-117.076176</v>
      </c>
      <c r="K185" s="34">
        <v>1548.8</v>
      </c>
      <c r="L185" s="78">
        <v>16.936948999999998</v>
      </c>
      <c r="M185" s="12" t="s">
        <v>164</v>
      </c>
      <c r="N185" s="83">
        <v>682</v>
      </c>
      <c r="O185" s="83">
        <v>11</v>
      </c>
      <c r="P185" s="77">
        <v>5</v>
      </c>
      <c r="Q185" s="218">
        <v>3.970183</v>
      </c>
      <c r="R185" s="40" t="s">
        <v>416</v>
      </c>
      <c r="S185" s="40" t="s">
        <v>322</v>
      </c>
      <c r="T185" s="40" t="s">
        <v>1137</v>
      </c>
      <c r="U185" s="77">
        <v>110600</v>
      </c>
      <c r="V185" s="77">
        <v>7200</v>
      </c>
      <c r="W185" s="41" t="s">
        <v>475</v>
      </c>
      <c r="X185" s="42">
        <v>89</v>
      </c>
      <c r="Y185" s="42">
        <v>10</v>
      </c>
      <c r="Z185" s="82">
        <v>96.28</v>
      </c>
      <c r="AA185" s="82">
        <v>9.33</v>
      </c>
      <c r="AB185" s="34">
        <v>8.1797752808988786</v>
      </c>
      <c r="AC185" s="9"/>
    </row>
    <row r="186" spans="1:29" s="145" customFormat="1">
      <c r="A186" s="135"/>
      <c r="B186" s="128" t="s">
        <v>2334</v>
      </c>
      <c r="C186" s="81"/>
      <c r="D186" s="32">
        <v>34.278590000000001</v>
      </c>
      <c r="E186" s="32">
        <v>-117.03502</v>
      </c>
      <c r="F186" s="77">
        <v>2172.0198</v>
      </c>
      <c r="G186" s="77">
        <v>793</v>
      </c>
      <c r="H186" s="82">
        <v>2.6715200000000001</v>
      </c>
      <c r="I186" s="32">
        <v>34.263300000000001</v>
      </c>
      <c r="J186" s="32">
        <v>-117.03502</v>
      </c>
      <c r="K186" s="34">
        <v>2181.4</v>
      </c>
      <c r="L186" s="78">
        <v>19.365759000000001</v>
      </c>
      <c r="M186" s="12" t="s">
        <v>164</v>
      </c>
      <c r="N186" s="83">
        <v>692.25</v>
      </c>
      <c r="O186" s="83">
        <v>6.75</v>
      </c>
      <c r="P186" s="77">
        <v>48.25</v>
      </c>
      <c r="Q186" s="218">
        <v>4.8300409999999996</v>
      </c>
      <c r="R186" s="40" t="s">
        <v>416</v>
      </c>
      <c r="S186" s="40" t="s">
        <v>322</v>
      </c>
      <c r="T186" s="40" t="s">
        <v>1137</v>
      </c>
      <c r="U186" s="77">
        <v>97300</v>
      </c>
      <c r="V186" s="77">
        <v>5500</v>
      </c>
      <c r="W186" s="41" t="s">
        <v>475</v>
      </c>
      <c r="X186" s="42">
        <v>150</v>
      </c>
      <c r="Y186" s="42">
        <v>20</v>
      </c>
      <c r="Z186" s="82">
        <v>158.72999999999999</v>
      </c>
      <c r="AA186" s="82">
        <v>14.82</v>
      </c>
      <c r="AB186" s="34">
        <v>5.8199999999999932</v>
      </c>
      <c r="AC186" s="9"/>
    </row>
    <row r="187" spans="1:29" s="145" customFormat="1">
      <c r="A187" s="135"/>
      <c r="B187" s="128" t="s">
        <v>2335</v>
      </c>
      <c r="C187" s="81"/>
      <c r="D187" s="32">
        <v>34.278398000000003</v>
      </c>
      <c r="E187" s="32">
        <v>-117.063653</v>
      </c>
      <c r="F187" s="77">
        <v>1916.6993</v>
      </c>
      <c r="G187" s="77">
        <v>573</v>
      </c>
      <c r="H187" s="82">
        <v>8.2516400000000001</v>
      </c>
      <c r="I187" s="32">
        <v>34.298000000000002</v>
      </c>
      <c r="J187" s="32">
        <v>-117.063653</v>
      </c>
      <c r="K187" s="34">
        <v>1921.6</v>
      </c>
      <c r="L187" s="78">
        <v>12.375346</v>
      </c>
      <c r="M187" s="12" t="s">
        <v>164</v>
      </c>
      <c r="N187" s="83">
        <v>707.81817999999998</v>
      </c>
      <c r="O187" s="83">
        <v>9.0909089999999999</v>
      </c>
      <c r="P187" s="77">
        <v>16</v>
      </c>
      <c r="Q187" s="218">
        <v>4.8300409999999996</v>
      </c>
      <c r="R187" s="40" t="s">
        <v>416</v>
      </c>
      <c r="S187" s="40" t="s">
        <v>322</v>
      </c>
      <c r="T187" s="40" t="s">
        <v>1137</v>
      </c>
      <c r="U187" s="77">
        <v>127700</v>
      </c>
      <c r="V187" s="77">
        <v>5800</v>
      </c>
      <c r="W187" s="41" t="s">
        <v>475</v>
      </c>
      <c r="X187" s="42">
        <v>97</v>
      </c>
      <c r="Y187" s="42">
        <v>9</v>
      </c>
      <c r="Z187" s="82">
        <v>103.61</v>
      </c>
      <c r="AA187" s="82">
        <v>8.94</v>
      </c>
      <c r="AB187" s="34">
        <v>6.8144329896907205</v>
      </c>
      <c r="AC187" s="9"/>
    </row>
    <row r="188" spans="1:29" s="145" customFormat="1">
      <c r="A188" s="135"/>
      <c r="B188" s="128" t="s">
        <v>2336</v>
      </c>
      <c r="C188" s="81"/>
      <c r="D188" s="32">
        <v>34.279446999999998</v>
      </c>
      <c r="E188" s="32">
        <v>-117.043611</v>
      </c>
      <c r="F188" s="77">
        <v>1974.7366</v>
      </c>
      <c r="G188" s="77">
        <v>631</v>
      </c>
      <c r="H188" s="82">
        <v>8.8160299999999996</v>
      </c>
      <c r="I188" s="32">
        <v>34.295999999999999</v>
      </c>
      <c r="J188" s="32">
        <v>-117.043611</v>
      </c>
      <c r="K188" s="34">
        <v>1979.1</v>
      </c>
      <c r="L188" s="78">
        <v>8.6020660000000007</v>
      </c>
      <c r="M188" s="12" t="s">
        <v>164</v>
      </c>
      <c r="N188" s="83">
        <v>688.23077000000001</v>
      </c>
      <c r="O188" s="83">
        <v>8.7692309999999996</v>
      </c>
      <c r="P188" s="77">
        <v>12.153846</v>
      </c>
      <c r="Q188" s="218">
        <v>4.8300409999999996</v>
      </c>
      <c r="R188" s="40" t="s">
        <v>416</v>
      </c>
      <c r="S188" s="40" t="s">
        <v>322</v>
      </c>
      <c r="T188" s="40" t="s">
        <v>1137</v>
      </c>
      <c r="U188" s="77">
        <v>180600</v>
      </c>
      <c r="V188" s="77">
        <v>10000</v>
      </c>
      <c r="W188" s="41" t="s">
        <v>475</v>
      </c>
      <c r="X188" s="42">
        <v>71</v>
      </c>
      <c r="Y188" s="42">
        <v>7</v>
      </c>
      <c r="Z188" s="82">
        <v>75.23</v>
      </c>
      <c r="AA188" s="82">
        <v>6.98</v>
      </c>
      <c r="AB188" s="34">
        <v>5.9577464788732453</v>
      </c>
      <c r="AC188" s="9"/>
    </row>
    <row r="189" spans="1:29" s="145" customFormat="1">
      <c r="A189" s="135"/>
      <c r="B189" s="128" t="s">
        <v>2337</v>
      </c>
      <c r="C189" s="81"/>
      <c r="D189" s="32">
        <v>34.410254000000002</v>
      </c>
      <c r="E189" s="32">
        <v>-117.062511</v>
      </c>
      <c r="F189" s="77">
        <v>1647.193</v>
      </c>
      <c r="G189" s="77">
        <v>1045</v>
      </c>
      <c r="H189" s="82">
        <v>1.1492599999999999</v>
      </c>
      <c r="I189" s="32">
        <v>34.382300000000001</v>
      </c>
      <c r="J189" s="32">
        <v>-117.062511</v>
      </c>
      <c r="K189" s="34">
        <v>1662.6</v>
      </c>
      <c r="L189" s="78">
        <v>15.558476000000001</v>
      </c>
      <c r="M189" s="12" t="s">
        <v>164</v>
      </c>
      <c r="N189" s="83">
        <v>648.16669000000002</v>
      </c>
      <c r="O189" s="83">
        <v>10.583333</v>
      </c>
      <c r="P189" s="77">
        <v>5</v>
      </c>
      <c r="Q189" s="218">
        <v>3.970183</v>
      </c>
      <c r="R189" s="40" t="s">
        <v>416</v>
      </c>
      <c r="S189" s="40" t="s">
        <v>322</v>
      </c>
      <c r="T189" s="40" t="s">
        <v>1137</v>
      </c>
      <c r="U189" s="77">
        <v>84200</v>
      </c>
      <c r="V189" s="77">
        <v>6500</v>
      </c>
      <c r="W189" s="41" t="s">
        <v>475</v>
      </c>
      <c r="X189" s="42">
        <v>129</v>
      </c>
      <c r="Y189" s="42">
        <v>15</v>
      </c>
      <c r="Z189" s="82">
        <v>136.07</v>
      </c>
      <c r="AA189" s="82">
        <v>14.38</v>
      </c>
      <c r="AB189" s="34">
        <v>5.4806201550387543</v>
      </c>
      <c r="AC189" s="9"/>
    </row>
    <row r="190" spans="1:29" s="145" customFormat="1">
      <c r="A190" s="135"/>
      <c r="B190" s="128" t="s">
        <v>2338</v>
      </c>
      <c r="C190" s="81"/>
      <c r="D190" s="32">
        <v>34.375919000000003</v>
      </c>
      <c r="E190" s="32">
        <v>-117.092174</v>
      </c>
      <c r="F190" s="77">
        <v>1744.4063000000001</v>
      </c>
      <c r="G190" s="77">
        <v>496</v>
      </c>
      <c r="H190" s="82">
        <v>7.8744300000000003</v>
      </c>
      <c r="I190" s="32">
        <v>34.363999999999997</v>
      </c>
      <c r="J190" s="32">
        <v>-117.092174</v>
      </c>
      <c r="K190" s="34">
        <v>1746.2</v>
      </c>
      <c r="L190" s="78">
        <v>7.9753809999999996</v>
      </c>
      <c r="M190" s="12" t="s">
        <v>164</v>
      </c>
      <c r="N190" s="83">
        <v>699.92309999999998</v>
      </c>
      <c r="O190" s="83">
        <v>9.8461540000000003</v>
      </c>
      <c r="P190" s="77">
        <v>8.4615379999999991</v>
      </c>
      <c r="Q190" s="218">
        <v>3.970183</v>
      </c>
      <c r="R190" s="40" t="s">
        <v>416</v>
      </c>
      <c r="S190" s="40" t="s">
        <v>322</v>
      </c>
      <c r="T190" s="40" t="s">
        <v>1137</v>
      </c>
      <c r="U190" s="77">
        <v>215100</v>
      </c>
      <c r="V190" s="77">
        <v>9400</v>
      </c>
      <c r="W190" s="41" t="s">
        <v>475</v>
      </c>
      <c r="X190" s="42">
        <v>52</v>
      </c>
      <c r="Y190" s="42">
        <v>5</v>
      </c>
      <c r="Z190" s="82">
        <v>54.73</v>
      </c>
      <c r="AA190" s="82">
        <v>4.6900000000000004</v>
      </c>
      <c r="AB190" s="34">
        <v>5.2499999999999947</v>
      </c>
      <c r="AC190" s="9"/>
    </row>
    <row r="191" spans="1:29" s="14" customFormat="1">
      <c r="A191" s="13" t="s">
        <v>14</v>
      </c>
      <c r="B191" s="153" t="s">
        <v>1032</v>
      </c>
      <c r="C191" s="81" t="s">
        <v>72</v>
      </c>
      <c r="D191" s="32">
        <v>18.274999999999999</v>
      </c>
      <c r="E191" s="32">
        <v>-65.784999999999997</v>
      </c>
      <c r="F191" s="147">
        <v>220</v>
      </c>
      <c r="G191" s="147">
        <v>692.44830000000002</v>
      </c>
      <c r="H191" s="151">
        <v>3.2496599999999995</v>
      </c>
      <c r="I191" s="75">
        <v>18.285</v>
      </c>
      <c r="J191" s="75">
        <v>-65.784999999999982</v>
      </c>
      <c r="K191" s="147">
        <v>693</v>
      </c>
      <c r="L191" s="149">
        <v>12.793044</v>
      </c>
      <c r="M191" s="64" t="s">
        <v>164</v>
      </c>
      <c r="N191" s="83">
        <v>3001</v>
      </c>
      <c r="O191" s="83">
        <v>20.33333</v>
      </c>
      <c r="P191" s="147">
        <v>71.75</v>
      </c>
      <c r="Q191" s="150">
        <v>1.8881949999999998</v>
      </c>
      <c r="R191" s="40" t="s">
        <v>166</v>
      </c>
      <c r="S191" s="40" t="s">
        <v>351</v>
      </c>
      <c r="T191" s="40" t="s">
        <v>365</v>
      </c>
      <c r="U191" s="172">
        <v>117571.42857142857</v>
      </c>
      <c r="V191" s="172">
        <v>12100</v>
      </c>
      <c r="W191" s="41" t="s">
        <v>366</v>
      </c>
      <c r="X191" s="46">
        <v>43</v>
      </c>
      <c r="Y191" s="46">
        <v>15</v>
      </c>
      <c r="Z191" s="156">
        <v>61.718571428571423</v>
      </c>
      <c r="AA191" s="156">
        <v>10.675714285714287</v>
      </c>
      <c r="AB191" s="57">
        <v>43.531561461794006</v>
      </c>
      <c r="AC191" s="9"/>
    </row>
    <row r="192" spans="1:29" s="145" customFormat="1">
      <c r="A192" s="58"/>
      <c r="B192" s="144" t="s">
        <v>1033</v>
      </c>
      <c r="C192" s="40"/>
      <c r="D192" s="32"/>
      <c r="E192" s="32"/>
      <c r="F192" s="34"/>
      <c r="G192" s="34"/>
      <c r="H192" s="42"/>
      <c r="I192" s="32"/>
      <c r="J192" s="32"/>
      <c r="K192" s="34"/>
      <c r="L192" s="36"/>
      <c r="M192" s="40"/>
      <c r="N192" s="34"/>
      <c r="O192" s="34"/>
      <c r="P192" s="34"/>
      <c r="Q192" s="56"/>
      <c r="R192" s="40"/>
      <c r="S192" s="40"/>
      <c r="T192" s="40"/>
      <c r="U192" s="53">
        <v>218200</v>
      </c>
      <c r="V192" s="53">
        <v>20100</v>
      </c>
      <c r="W192" s="41"/>
      <c r="X192" s="52"/>
      <c r="Y192" s="52"/>
      <c r="Z192" s="52">
        <v>18.260000000000002</v>
      </c>
      <c r="AA192" s="52">
        <v>2.19</v>
      </c>
      <c r="AB192" s="53"/>
      <c r="AC192" s="9"/>
    </row>
    <row r="193" spans="1:29" s="145" customFormat="1">
      <c r="A193" s="58"/>
      <c r="B193" s="144" t="s">
        <v>1034</v>
      </c>
      <c r="C193" s="59"/>
      <c r="D193" s="32"/>
      <c r="E193" s="32"/>
      <c r="F193" s="34"/>
      <c r="G193" s="34"/>
      <c r="H193" s="42"/>
      <c r="I193" s="32"/>
      <c r="J193" s="32"/>
      <c r="K193" s="34"/>
      <c r="L193" s="36"/>
      <c r="M193" s="40"/>
      <c r="N193" s="34"/>
      <c r="O193" s="34"/>
      <c r="P193" s="34"/>
      <c r="Q193" s="56"/>
      <c r="R193" s="40"/>
      <c r="S193" s="40"/>
      <c r="T193" s="40"/>
      <c r="U193" s="53">
        <v>225600</v>
      </c>
      <c r="V193" s="53">
        <v>18100</v>
      </c>
      <c r="W193" s="41"/>
      <c r="X193" s="52"/>
      <c r="Y193" s="52"/>
      <c r="Z193" s="52">
        <v>17.600000000000001</v>
      </c>
      <c r="AA193" s="52">
        <v>1.93</v>
      </c>
      <c r="AB193" s="53"/>
      <c r="AC193" s="9"/>
    </row>
    <row r="194" spans="1:29" s="145" customFormat="1">
      <c r="A194" s="58"/>
      <c r="B194" s="144" t="s">
        <v>1035</v>
      </c>
      <c r="C194" s="59"/>
      <c r="D194" s="32"/>
      <c r="E194" s="32"/>
      <c r="F194" s="34"/>
      <c r="G194" s="34"/>
      <c r="H194" s="42"/>
      <c r="I194" s="32"/>
      <c r="J194" s="32"/>
      <c r="K194" s="34"/>
      <c r="L194" s="36"/>
      <c r="M194" s="40"/>
      <c r="N194" s="34"/>
      <c r="O194" s="34"/>
      <c r="P194" s="34"/>
      <c r="Q194" s="56"/>
      <c r="R194" s="40"/>
      <c r="S194" s="40"/>
      <c r="T194" s="40"/>
      <c r="U194" s="53">
        <v>169300</v>
      </c>
      <c r="V194" s="53">
        <v>16400</v>
      </c>
      <c r="W194" s="41"/>
      <c r="X194" s="52"/>
      <c r="Y194" s="52"/>
      <c r="Z194" s="52">
        <v>24.14</v>
      </c>
      <c r="AA194" s="52">
        <v>2.96</v>
      </c>
      <c r="AB194" s="53"/>
      <c r="AC194" s="9"/>
    </row>
    <row r="195" spans="1:29" s="145" customFormat="1">
      <c r="A195" s="58"/>
      <c r="B195" s="144" t="s">
        <v>1036</v>
      </c>
      <c r="C195" s="59"/>
      <c r="D195" s="32"/>
      <c r="E195" s="32"/>
      <c r="F195" s="34"/>
      <c r="G195" s="34"/>
      <c r="H195" s="42"/>
      <c r="I195" s="32"/>
      <c r="J195" s="32"/>
      <c r="K195" s="34"/>
      <c r="L195" s="36"/>
      <c r="M195" s="40"/>
      <c r="N195" s="34"/>
      <c r="O195" s="34"/>
      <c r="P195" s="34"/>
      <c r="Q195" s="56"/>
      <c r="R195" s="40"/>
      <c r="S195" s="40"/>
      <c r="T195" s="40"/>
      <c r="U195" s="53">
        <v>80300</v>
      </c>
      <c r="V195" s="53">
        <v>9100</v>
      </c>
      <c r="W195" s="41"/>
      <c r="X195" s="52"/>
      <c r="Y195" s="52"/>
      <c r="Z195" s="52">
        <v>53.94</v>
      </c>
      <c r="AA195" s="52">
        <v>7.22</v>
      </c>
      <c r="AB195" s="53"/>
      <c r="AC195" s="9"/>
    </row>
    <row r="196" spans="1:29" s="145" customFormat="1">
      <c r="A196" s="58"/>
      <c r="B196" s="144" t="s">
        <v>1037</v>
      </c>
      <c r="C196" s="59"/>
      <c r="D196" s="32"/>
      <c r="E196" s="32"/>
      <c r="F196" s="34"/>
      <c r="G196" s="34"/>
      <c r="H196" s="42"/>
      <c r="I196" s="32"/>
      <c r="J196" s="32"/>
      <c r="K196" s="34"/>
      <c r="L196" s="36"/>
      <c r="M196" s="40"/>
      <c r="N196" s="34"/>
      <c r="O196" s="34"/>
      <c r="P196" s="34"/>
      <c r="Q196" s="56"/>
      <c r="R196" s="40"/>
      <c r="S196" s="40"/>
      <c r="T196" s="40"/>
      <c r="U196" s="53">
        <v>52400</v>
      </c>
      <c r="V196" s="53">
        <v>6400</v>
      </c>
      <c r="W196" s="41"/>
      <c r="X196" s="52"/>
      <c r="Y196" s="52"/>
      <c r="Z196" s="52">
        <v>84.63</v>
      </c>
      <c r="AA196" s="52">
        <v>11.9</v>
      </c>
      <c r="AB196" s="53"/>
      <c r="AC196" s="9"/>
    </row>
    <row r="197" spans="1:29" s="145" customFormat="1">
      <c r="A197" s="58"/>
      <c r="B197" s="144" t="s">
        <v>1038</v>
      </c>
      <c r="C197" s="59"/>
      <c r="D197" s="32"/>
      <c r="E197" s="32"/>
      <c r="F197" s="34"/>
      <c r="G197" s="34"/>
      <c r="H197" s="42"/>
      <c r="I197" s="32"/>
      <c r="J197" s="32"/>
      <c r="K197" s="34"/>
      <c r="L197" s="36"/>
      <c r="M197" s="40"/>
      <c r="N197" s="34"/>
      <c r="O197" s="34"/>
      <c r="P197" s="34"/>
      <c r="Q197" s="56"/>
      <c r="R197" s="40"/>
      <c r="S197" s="40"/>
      <c r="T197" s="40"/>
      <c r="U197" s="53">
        <v>36600</v>
      </c>
      <c r="V197" s="53">
        <v>6800</v>
      </c>
      <c r="W197" s="41"/>
      <c r="X197" s="52"/>
      <c r="Y197" s="52"/>
      <c r="Z197" s="52">
        <v>123.01</v>
      </c>
      <c r="AA197" s="52">
        <v>25.15</v>
      </c>
      <c r="AB197" s="53"/>
      <c r="AC197" s="9"/>
    </row>
    <row r="198" spans="1:29" s="145" customFormat="1">
      <c r="A198" s="58"/>
      <c r="B198" s="144" t="s">
        <v>1039</v>
      </c>
      <c r="C198" s="59"/>
      <c r="D198" s="32"/>
      <c r="E198" s="32"/>
      <c r="F198" s="34"/>
      <c r="G198" s="34"/>
      <c r="H198" s="42"/>
      <c r="I198" s="32"/>
      <c r="J198" s="32"/>
      <c r="K198" s="34"/>
      <c r="L198" s="36"/>
      <c r="M198" s="40"/>
      <c r="N198" s="34"/>
      <c r="O198" s="34"/>
      <c r="P198" s="34"/>
      <c r="Q198" s="56"/>
      <c r="R198" s="40"/>
      <c r="S198" s="40"/>
      <c r="T198" s="40"/>
      <c r="U198" s="53">
        <v>40600</v>
      </c>
      <c r="V198" s="53">
        <v>7800</v>
      </c>
      <c r="W198" s="41"/>
      <c r="X198" s="52"/>
      <c r="Y198" s="52"/>
      <c r="Z198" s="52">
        <v>110.45</v>
      </c>
      <c r="AA198" s="52">
        <v>23.38</v>
      </c>
      <c r="AB198" s="53"/>
      <c r="AC198" s="9"/>
    </row>
    <row r="199" spans="1:29">
      <c r="A199" s="60" t="s">
        <v>15</v>
      </c>
      <c r="B199" s="142" t="s">
        <v>1040</v>
      </c>
      <c r="C199" s="40" t="s">
        <v>1041</v>
      </c>
      <c r="D199" s="32">
        <v>18.282</v>
      </c>
      <c r="E199" s="32">
        <v>-65.787000000000006</v>
      </c>
      <c r="F199" s="34">
        <v>699.98462000000006</v>
      </c>
      <c r="G199" s="34">
        <v>129</v>
      </c>
      <c r="H199" s="42">
        <v>0.17591899999999996</v>
      </c>
      <c r="I199" s="32">
        <v>18.282</v>
      </c>
      <c r="J199" s="32">
        <v>-65.78700000000002</v>
      </c>
      <c r="K199" s="34">
        <v>701</v>
      </c>
      <c r="L199" s="36">
        <v>13.300427000000001</v>
      </c>
      <c r="M199" s="64" t="s">
        <v>164</v>
      </c>
      <c r="N199" s="34">
        <v>3001</v>
      </c>
      <c r="O199" s="34">
        <v>20</v>
      </c>
      <c r="P199" s="34">
        <v>73.25</v>
      </c>
      <c r="Q199" s="56">
        <v>1.8881949999999998</v>
      </c>
      <c r="R199" s="40" t="s">
        <v>166</v>
      </c>
      <c r="S199" s="40" t="s">
        <v>351</v>
      </c>
      <c r="T199" s="40" t="s">
        <v>365</v>
      </c>
      <c r="U199" s="57">
        <v>114385.71428571429</v>
      </c>
      <c r="V199" s="57">
        <v>11814.285714285714</v>
      </c>
      <c r="W199" s="41" t="s">
        <v>366</v>
      </c>
      <c r="X199" s="46">
        <v>43</v>
      </c>
      <c r="Y199" s="46">
        <v>15</v>
      </c>
      <c r="Z199" s="46">
        <v>50.772857142857148</v>
      </c>
      <c r="AA199" s="46">
        <v>7.694285714285714</v>
      </c>
      <c r="AB199" s="57">
        <v>18.076411960132905</v>
      </c>
    </row>
    <row r="200" spans="1:29" s="145" customFormat="1">
      <c r="A200" s="58"/>
      <c r="B200" s="144" t="s">
        <v>1042</v>
      </c>
      <c r="C200" s="59"/>
      <c r="D200" s="32"/>
      <c r="E200" s="32"/>
      <c r="F200" s="34"/>
      <c r="G200" s="34"/>
      <c r="H200" s="42"/>
      <c r="I200" s="32"/>
      <c r="J200" s="32"/>
      <c r="K200" s="34"/>
      <c r="L200" s="36"/>
      <c r="M200" s="40"/>
      <c r="N200" s="34"/>
      <c r="O200" s="34"/>
      <c r="P200" s="34"/>
      <c r="Q200" s="56"/>
      <c r="R200" s="40"/>
      <c r="S200" s="40"/>
      <c r="T200" s="40"/>
      <c r="U200" s="53">
        <v>198000</v>
      </c>
      <c r="V200" s="53">
        <v>19000</v>
      </c>
      <c r="W200" s="41"/>
      <c r="X200" s="52"/>
      <c r="Y200" s="52"/>
      <c r="Z200" s="52">
        <v>20.43</v>
      </c>
      <c r="AA200" s="52">
        <v>2.5099999999999998</v>
      </c>
      <c r="AB200" s="53"/>
      <c r="AC200" s="9"/>
    </row>
    <row r="201" spans="1:29" s="145" customFormat="1">
      <c r="A201" s="58"/>
      <c r="B201" s="144" t="s">
        <v>1043</v>
      </c>
      <c r="C201" s="59"/>
      <c r="D201" s="32"/>
      <c r="E201" s="32"/>
      <c r="F201" s="34"/>
      <c r="G201" s="34"/>
      <c r="H201" s="42"/>
      <c r="I201" s="32"/>
      <c r="J201" s="32"/>
      <c r="K201" s="34"/>
      <c r="L201" s="36"/>
      <c r="M201" s="40"/>
      <c r="N201" s="34"/>
      <c r="O201" s="34"/>
      <c r="P201" s="34"/>
      <c r="Q201" s="56"/>
      <c r="R201" s="40"/>
      <c r="S201" s="40"/>
      <c r="T201" s="40"/>
      <c r="U201" s="53">
        <v>195000</v>
      </c>
      <c r="V201" s="53">
        <v>17000</v>
      </c>
      <c r="W201" s="41"/>
      <c r="X201" s="52"/>
      <c r="Y201" s="52"/>
      <c r="Z201" s="52">
        <v>20.77</v>
      </c>
      <c r="AA201" s="52">
        <v>2.38</v>
      </c>
      <c r="AB201" s="53"/>
      <c r="AC201" s="9"/>
    </row>
    <row r="202" spans="1:29" s="145" customFormat="1">
      <c r="A202" s="58"/>
      <c r="B202" s="144" t="s">
        <v>1044</v>
      </c>
      <c r="C202" s="59"/>
      <c r="D202" s="32"/>
      <c r="E202" s="32"/>
      <c r="F202" s="34"/>
      <c r="G202" s="34"/>
      <c r="H202" s="42"/>
      <c r="I202" s="32"/>
      <c r="J202" s="32"/>
      <c r="K202" s="34"/>
      <c r="L202" s="36"/>
      <c r="M202" s="40"/>
      <c r="N202" s="34"/>
      <c r="O202" s="34"/>
      <c r="P202" s="34"/>
      <c r="Q202" s="56"/>
      <c r="R202" s="40"/>
      <c r="S202" s="40"/>
      <c r="T202" s="40"/>
      <c r="U202" s="53">
        <v>138000</v>
      </c>
      <c r="V202" s="53">
        <v>14000</v>
      </c>
      <c r="W202" s="41"/>
      <c r="X202" s="52"/>
      <c r="Y202" s="52"/>
      <c r="Z202" s="52">
        <v>30.3</v>
      </c>
      <c r="AA202" s="52">
        <v>3.8</v>
      </c>
      <c r="AB202" s="53"/>
      <c r="AC202" s="9"/>
    </row>
    <row r="203" spans="1:29" s="145" customFormat="1">
      <c r="A203" s="58"/>
      <c r="B203" s="144" t="s">
        <v>1045</v>
      </c>
      <c r="C203" s="59"/>
      <c r="D203" s="32"/>
      <c r="E203" s="32"/>
      <c r="F203" s="34"/>
      <c r="G203" s="34"/>
      <c r="H203" s="42"/>
      <c r="I203" s="32"/>
      <c r="J203" s="32"/>
      <c r="K203" s="34"/>
      <c r="L203" s="36"/>
      <c r="M203" s="40"/>
      <c r="N203" s="34"/>
      <c r="O203" s="34"/>
      <c r="P203" s="34"/>
      <c r="Q203" s="56"/>
      <c r="R203" s="40"/>
      <c r="S203" s="40"/>
      <c r="T203" s="40"/>
      <c r="U203" s="53">
        <v>101000</v>
      </c>
      <c r="V203" s="53">
        <v>7000</v>
      </c>
      <c r="W203" s="41"/>
      <c r="X203" s="52"/>
      <c r="Y203" s="52"/>
      <c r="Z203" s="52">
        <v>42.42</v>
      </c>
      <c r="AA203" s="52">
        <v>4.08</v>
      </c>
      <c r="AB203" s="53"/>
      <c r="AC203" s="9"/>
    </row>
    <row r="204" spans="1:29" s="145" customFormat="1">
      <c r="A204" s="58"/>
      <c r="B204" s="144" t="s">
        <v>1046</v>
      </c>
      <c r="C204" s="59"/>
      <c r="D204" s="32"/>
      <c r="E204" s="32"/>
      <c r="F204" s="34"/>
      <c r="G204" s="34"/>
      <c r="H204" s="42"/>
      <c r="I204" s="32"/>
      <c r="J204" s="32"/>
      <c r="K204" s="34"/>
      <c r="L204" s="36"/>
      <c r="M204" s="40"/>
      <c r="N204" s="34"/>
      <c r="O204" s="34"/>
      <c r="P204" s="34"/>
      <c r="Q204" s="56"/>
      <c r="R204" s="40"/>
      <c r="S204" s="40"/>
      <c r="T204" s="40"/>
      <c r="U204" s="53">
        <v>65000</v>
      </c>
      <c r="V204" s="53">
        <v>11800</v>
      </c>
      <c r="W204" s="41"/>
      <c r="X204" s="52"/>
      <c r="Y204" s="52"/>
      <c r="Z204" s="52">
        <v>67.760000000000005</v>
      </c>
      <c r="AA204" s="52">
        <v>13.69</v>
      </c>
      <c r="AB204" s="53"/>
      <c r="AC204" s="9"/>
    </row>
    <row r="205" spans="1:29" s="145" customFormat="1">
      <c r="A205" s="58"/>
      <c r="B205" s="144" t="s">
        <v>1047</v>
      </c>
      <c r="C205" s="59"/>
      <c r="D205" s="32"/>
      <c r="E205" s="32"/>
      <c r="F205" s="34"/>
      <c r="G205" s="34"/>
      <c r="H205" s="42"/>
      <c r="I205" s="32"/>
      <c r="J205" s="32"/>
      <c r="K205" s="34"/>
      <c r="L205" s="36"/>
      <c r="M205" s="40"/>
      <c r="N205" s="34"/>
      <c r="O205" s="34"/>
      <c r="P205" s="34"/>
      <c r="Q205" s="56"/>
      <c r="R205" s="40"/>
      <c r="S205" s="40"/>
      <c r="T205" s="40"/>
      <c r="U205" s="53">
        <v>57100</v>
      </c>
      <c r="V205" s="53">
        <v>6400</v>
      </c>
      <c r="W205" s="41"/>
      <c r="X205" s="52"/>
      <c r="Y205" s="52"/>
      <c r="Z205" s="52">
        <v>77.66</v>
      </c>
      <c r="AA205" s="52">
        <v>10.199999999999999</v>
      </c>
      <c r="AB205" s="53"/>
      <c r="AC205" s="9"/>
    </row>
    <row r="206" spans="1:29" s="145" customFormat="1">
      <c r="A206" s="58"/>
      <c r="B206" s="144" t="s">
        <v>1048</v>
      </c>
      <c r="C206" s="59"/>
      <c r="D206" s="32"/>
      <c r="E206" s="32"/>
      <c r="F206" s="34"/>
      <c r="G206" s="34"/>
      <c r="H206" s="42"/>
      <c r="I206" s="32"/>
      <c r="J206" s="32"/>
      <c r="K206" s="34"/>
      <c r="L206" s="36"/>
      <c r="M206" s="40"/>
      <c r="N206" s="34"/>
      <c r="O206" s="34"/>
      <c r="P206" s="34"/>
      <c r="Q206" s="56"/>
      <c r="R206" s="40"/>
      <c r="S206" s="40"/>
      <c r="T206" s="40"/>
      <c r="U206" s="53">
        <v>46600</v>
      </c>
      <c r="V206" s="53">
        <v>7500</v>
      </c>
      <c r="W206" s="41"/>
      <c r="X206" s="52"/>
      <c r="Y206" s="52"/>
      <c r="Z206" s="52">
        <v>96.07</v>
      </c>
      <c r="AA206" s="52">
        <v>17.2</v>
      </c>
      <c r="AB206" s="53"/>
      <c r="AC206" s="9"/>
    </row>
    <row r="207" spans="1:29">
      <c r="A207" s="60"/>
      <c r="B207" s="142" t="s">
        <v>1049</v>
      </c>
      <c r="C207" s="40" t="s">
        <v>1050</v>
      </c>
      <c r="D207" s="32">
        <v>18.158000000000001</v>
      </c>
      <c r="E207" s="32">
        <v>-65.959000000000003</v>
      </c>
      <c r="F207" s="34">
        <v>280.18267999999995</v>
      </c>
      <c r="G207" s="34">
        <v>309</v>
      </c>
      <c r="H207" s="42">
        <v>32.372002000000002</v>
      </c>
      <c r="I207" s="32">
        <v>18.126000000000001</v>
      </c>
      <c r="J207" s="32">
        <v>-65.959000000000003</v>
      </c>
      <c r="K207" s="34">
        <v>282</v>
      </c>
      <c r="L207" s="36">
        <v>9.6511449999999996</v>
      </c>
      <c r="M207" s="64" t="s">
        <v>164</v>
      </c>
      <c r="N207" s="34">
        <v>2197.875</v>
      </c>
      <c r="O207" s="34">
        <v>23.200001000000004</v>
      </c>
      <c r="P207" s="34">
        <v>23.564101999999995</v>
      </c>
      <c r="Q207" s="56">
        <v>1.8660980000000005</v>
      </c>
      <c r="R207" s="40" t="s">
        <v>166</v>
      </c>
      <c r="S207" s="40" t="s">
        <v>351</v>
      </c>
      <c r="T207" s="40" t="s">
        <v>365</v>
      </c>
      <c r="U207" s="57">
        <v>60600</v>
      </c>
      <c r="V207" s="57">
        <v>9057.1428571428569</v>
      </c>
      <c r="W207" s="41" t="s">
        <v>366</v>
      </c>
      <c r="X207" s="46">
        <v>85</v>
      </c>
      <c r="Y207" s="46"/>
      <c r="Z207" s="46">
        <v>70.058571428571426</v>
      </c>
      <c r="AA207" s="46">
        <v>17.117142857142856</v>
      </c>
      <c r="AB207" s="57">
        <v>-17.578151260504203</v>
      </c>
    </row>
    <row r="208" spans="1:29" s="145" customFormat="1">
      <c r="A208" s="58"/>
      <c r="B208" s="144" t="s">
        <v>1051</v>
      </c>
      <c r="C208" s="59"/>
      <c r="D208" s="32"/>
      <c r="E208" s="32"/>
      <c r="F208" s="34"/>
      <c r="G208" s="34"/>
      <c r="H208" s="42"/>
      <c r="I208" s="32"/>
      <c r="J208" s="32"/>
      <c r="K208" s="34"/>
      <c r="L208" s="36"/>
      <c r="M208" s="40"/>
      <c r="N208" s="34"/>
      <c r="O208" s="34"/>
      <c r="P208" s="34"/>
      <c r="Q208" s="56"/>
      <c r="R208" s="40"/>
      <c r="S208" s="40"/>
      <c r="T208" s="40"/>
      <c r="U208" s="53">
        <v>82800</v>
      </c>
      <c r="V208" s="53">
        <v>10500</v>
      </c>
      <c r="W208" s="41"/>
      <c r="X208" s="52"/>
      <c r="Y208" s="52"/>
      <c r="Z208" s="52">
        <v>41.94</v>
      </c>
      <c r="AA208" s="52">
        <v>6.21</v>
      </c>
      <c r="AB208" s="53"/>
      <c r="AC208" s="9"/>
    </row>
    <row r="209" spans="1:29" s="145" customFormat="1">
      <c r="A209" s="58"/>
      <c r="B209" s="144" t="s">
        <v>1052</v>
      </c>
      <c r="C209" s="59"/>
      <c r="D209" s="32"/>
      <c r="E209" s="32"/>
      <c r="F209" s="34"/>
      <c r="G209" s="34"/>
      <c r="H209" s="42"/>
      <c r="I209" s="32"/>
      <c r="J209" s="32"/>
      <c r="K209" s="34"/>
      <c r="L209" s="36"/>
      <c r="M209" s="40"/>
      <c r="N209" s="34"/>
      <c r="O209" s="34"/>
      <c r="P209" s="34"/>
      <c r="Q209" s="56"/>
      <c r="R209" s="40"/>
      <c r="S209" s="40"/>
      <c r="T209" s="40"/>
      <c r="U209" s="53">
        <v>80600</v>
      </c>
      <c r="V209" s="53">
        <v>9400</v>
      </c>
      <c r="W209" s="41"/>
      <c r="X209" s="52"/>
      <c r="Y209" s="52"/>
      <c r="Z209" s="52">
        <v>43.18</v>
      </c>
      <c r="AA209" s="52">
        <v>5.96</v>
      </c>
      <c r="AB209" s="53"/>
      <c r="AC209" s="9"/>
    </row>
    <row r="210" spans="1:29" s="145" customFormat="1">
      <c r="A210" s="58"/>
      <c r="B210" s="144" t="s">
        <v>1053</v>
      </c>
      <c r="C210" s="59"/>
      <c r="D210" s="32"/>
      <c r="E210" s="32"/>
      <c r="F210" s="34"/>
      <c r="G210" s="34"/>
      <c r="H210" s="42"/>
      <c r="I210" s="32"/>
      <c r="J210" s="32"/>
      <c r="K210" s="34"/>
      <c r="L210" s="36"/>
      <c r="M210" s="40"/>
      <c r="N210" s="34"/>
      <c r="O210" s="34"/>
      <c r="P210" s="34"/>
      <c r="Q210" s="56"/>
      <c r="R210" s="40"/>
      <c r="S210" s="40"/>
      <c r="T210" s="40"/>
      <c r="U210" s="53">
        <v>80300</v>
      </c>
      <c r="V210" s="53">
        <v>11400</v>
      </c>
      <c r="W210" s="41"/>
      <c r="X210" s="52"/>
      <c r="Y210" s="52"/>
      <c r="Z210" s="52">
        <v>43.35</v>
      </c>
      <c r="AA210" s="52">
        <v>7.08</v>
      </c>
      <c r="AB210" s="53"/>
      <c r="AC210" s="9"/>
    </row>
    <row r="211" spans="1:29" s="145" customFormat="1">
      <c r="A211" s="58"/>
      <c r="B211" s="144" t="s">
        <v>1054</v>
      </c>
      <c r="C211" s="59"/>
      <c r="D211" s="32"/>
      <c r="E211" s="32"/>
      <c r="F211" s="34"/>
      <c r="G211" s="34"/>
      <c r="H211" s="42"/>
      <c r="I211" s="32"/>
      <c r="J211" s="32"/>
      <c r="K211" s="34"/>
      <c r="L211" s="36"/>
      <c r="M211" s="40"/>
      <c r="N211" s="34"/>
      <c r="O211" s="34"/>
      <c r="P211" s="34"/>
      <c r="Q211" s="56"/>
      <c r="R211" s="40"/>
      <c r="S211" s="40"/>
      <c r="T211" s="40"/>
      <c r="U211" s="53">
        <v>64000</v>
      </c>
      <c r="V211" s="53">
        <v>7900.0000000000009</v>
      </c>
      <c r="W211" s="41"/>
      <c r="X211" s="52"/>
      <c r="Y211" s="52"/>
      <c r="Z211" s="52">
        <v>55.39</v>
      </c>
      <c r="AA211" s="52">
        <v>7.94</v>
      </c>
      <c r="AB211" s="53"/>
      <c r="AC211" s="9"/>
    </row>
    <row r="212" spans="1:29" s="145" customFormat="1">
      <c r="A212" s="58"/>
      <c r="B212" s="144" t="s">
        <v>1055</v>
      </c>
      <c r="C212" s="59"/>
      <c r="D212" s="32"/>
      <c r="E212" s="32"/>
      <c r="F212" s="34"/>
      <c r="G212" s="34"/>
      <c r="H212" s="42"/>
      <c r="I212" s="32"/>
      <c r="J212" s="32"/>
      <c r="K212" s="34"/>
      <c r="L212" s="36"/>
      <c r="M212" s="40"/>
      <c r="N212" s="34"/>
      <c r="O212" s="34"/>
      <c r="P212" s="34"/>
      <c r="Q212" s="56"/>
      <c r="R212" s="40"/>
      <c r="S212" s="40"/>
      <c r="T212" s="40"/>
      <c r="U212" s="53">
        <v>39900</v>
      </c>
      <c r="V212" s="53">
        <v>4600</v>
      </c>
      <c r="W212" s="41"/>
      <c r="X212" s="52"/>
      <c r="Y212" s="52"/>
      <c r="Z212" s="52">
        <v>91.56</v>
      </c>
      <c r="AA212" s="52">
        <v>12.23</v>
      </c>
      <c r="AB212" s="53"/>
      <c r="AC212" s="9"/>
    </row>
    <row r="213" spans="1:29" s="145" customFormat="1">
      <c r="A213" s="58"/>
      <c r="B213" s="144" t="s">
        <v>1056</v>
      </c>
      <c r="C213" s="59"/>
      <c r="D213" s="32"/>
      <c r="E213" s="32"/>
      <c r="F213" s="34"/>
      <c r="G213" s="34"/>
      <c r="H213" s="42"/>
      <c r="I213" s="32"/>
      <c r="J213" s="32"/>
      <c r="K213" s="34"/>
      <c r="L213" s="36"/>
      <c r="M213" s="40"/>
      <c r="N213" s="34"/>
      <c r="O213" s="34"/>
      <c r="P213" s="34"/>
      <c r="Q213" s="56"/>
      <c r="R213" s="40"/>
      <c r="S213" s="40"/>
      <c r="T213" s="40"/>
      <c r="U213" s="53">
        <v>50700</v>
      </c>
      <c r="V213" s="53">
        <v>9800</v>
      </c>
      <c r="W213" s="41"/>
      <c r="X213" s="52"/>
      <c r="Y213" s="52"/>
      <c r="Z213" s="52">
        <v>71.05</v>
      </c>
      <c r="AA213" s="52">
        <v>15.29</v>
      </c>
      <c r="AB213" s="53"/>
      <c r="AC213" s="9"/>
    </row>
    <row r="214" spans="1:29" s="145" customFormat="1">
      <c r="A214" s="58"/>
      <c r="B214" s="144" t="s">
        <v>1057</v>
      </c>
      <c r="C214" s="59"/>
      <c r="D214" s="32"/>
      <c r="E214" s="32"/>
      <c r="F214" s="34"/>
      <c r="G214" s="34"/>
      <c r="H214" s="42"/>
      <c r="I214" s="32"/>
      <c r="J214" s="32"/>
      <c r="K214" s="34"/>
      <c r="L214" s="36"/>
      <c r="M214" s="40"/>
      <c r="N214" s="34"/>
      <c r="O214" s="34"/>
      <c r="P214" s="34"/>
      <c r="Q214" s="56"/>
      <c r="R214" s="40"/>
      <c r="S214" s="40"/>
      <c r="T214" s="40"/>
      <c r="U214" s="53">
        <v>25900</v>
      </c>
      <c r="V214" s="53">
        <v>9800</v>
      </c>
      <c r="W214" s="41"/>
      <c r="X214" s="52"/>
      <c r="Y214" s="52"/>
      <c r="Z214" s="52">
        <v>143.94</v>
      </c>
      <c r="AA214" s="52">
        <v>65.11</v>
      </c>
      <c r="AB214" s="53"/>
      <c r="AC214" s="9"/>
    </row>
    <row r="215" spans="1:29" s="122" customFormat="1" ht="14.25" customHeight="1">
      <c r="A215" s="60" t="s">
        <v>2120</v>
      </c>
      <c r="B215" s="60">
        <v>2</v>
      </c>
      <c r="C215" s="40" t="s">
        <v>2339</v>
      </c>
      <c r="D215" s="32">
        <v>29.780290000000001</v>
      </c>
      <c r="E215" s="32">
        <v>116.244703</v>
      </c>
      <c r="F215" s="34">
        <v>1857.6158</v>
      </c>
      <c r="G215" s="34">
        <v>7066</v>
      </c>
      <c r="H215" s="42">
        <v>1695910</v>
      </c>
      <c r="I215" s="32">
        <v>30.255700000000001</v>
      </c>
      <c r="J215" s="32">
        <v>105.6767</v>
      </c>
      <c r="K215" s="34">
        <v>2783</v>
      </c>
      <c r="L215" s="36">
        <v>4.325437</v>
      </c>
      <c r="M215" s="40" t="s">
        <v>2107</v>
      </c>
      <c r="N215" s="34">
        <v>1001.2305</v>
      </c>
      <c r="O215" s="34">
        <v>9.9521139999999999</v>
      </c>
      <c r="P215" s="34">
        <v>23.953287</v>
      </c>
      <c r="Q215" s="56">
        <v>1.007919</v>
      </c>
      <c r="R215" s="40" t="s">
        <v>166</v>
      </c>
      <c r="S215" s="40" t="s">
        <v>322</v>
      </c>
      <c r="T215" s="40" t="s">
        <v>407</v>
      </c>
      <c r="U215" s="34">
        <v>120000</v>
      </c>
      <c r="V215" s="34">
        <v>9000</v>
      </c>
      <c r="W215" s="41" t="s">
        <v>475</v>
      </c>
      <c r="X215" s="42"/>
      <c r="Y215" s="42"/>
      <c r="Z215" s="42">
        <v>157.53</v>
      </c>
      <c r="AA215" s="42">
        <v>16.88</v>
      </c>
      <c r="AB215" s="40"/>
      <c r="AC215" s="9"/>
    </row>
    <row r="216" spans="1:29" s="122" customFormat="1" ht="14.25" customHeight="1">
      <c r="A216" s="60"/>
      <c r="B216" s="60">
        <v>3</v>
      </c>
      <c r="C216" s="40" t="s">
        <v>2340</v>
      </c>
      <c r="D216" s="32">
        <v>28.26219</v>
      </c>
      <c r="E216" s="32">
        <v>115.846051</v>
      </c>
      <c r="F216" s="34">
        <v>302.5127</v>
      </c>
      <c r="G216" s="34">
        <v>2031</v>
      </c>
      <c r="H216" s="42">
        <v>74441.797000000006</v>
      </c>
      <c r="I216" s="32">
        <v>26.499099999999999</v>
      </c>
      <c r="J216" s="32">
        <v>115.0414</v>
      </c>
      <c r="K216" s="34">
        <v>323.89999999999998</v>
      </c>
      <c r="L216" s="36">
        <v>2.4924219999999999</v>
      </c>
      <c r="M216" s="40" t="s">
        <v>2107</v>
      </c>
      <c r="N216" s="34">
        <v>1568.6957</v>
      </c>
      <c r="O216" s="34">
        <v>17.621296000000001</v>
      </c>
      <c r="P216" s="34">
        <v>21.562664000000002</v>
      </c>
      <c r="Q216" s="56">
        <v>9.0200000000000002E-2</v>
      </c>
      <c r="R216" s="40" t="s">
        <v>166</v>
      </c>
      <c r="S216" s="40" t="s">
        <v>322</v>
      </c>
      <c r="T216" s="40" t="s">
        <v>407</v>
      </c>
      <c r="U216" s="34">
        <v>140000</v>
      </c>
      <c r="V216" s="34">
        <v>15000</v>
      </c>
      <c r="W216" s="41" t="s">
        <v>475</v>
      </c>
      <c r="X216" s="42"/>
      <c r="Y216" s="42"/>
      <c r="Z216" s="42">
        <v>30.92</v>
      </c>
      <c r="AA216" s="42">
        <v>4.05</v>
      </c>
      <c r="AB216" s="40"/>
      <c r="AC216" s="9"/>
    </row>
    <row r="217" spans="1:29" s="122" customFormat="1" ht="14.25" customHeight="1">
      <c r="A217" s="60"/>
      <c r="B217" s="60">
        <v>4</v>
      </c>
      <c r="C217" s="40" t="s">
        <v>2341</v>
      </c>
      <c r="D217" s="32">
        <v>30.522265000000001</v>
      </c>
      <c r="E217" s="32">
        <v>112.887861</v>
      </c>
      <c r="F217" s="34">
        <v>769.40319999999997</v>
      </c>
      <c r="G217" s="34">
        <v>3456</v>
      </c>
      <c r="H217" s="42">
        <v>144396</v>
      </c>
      <c r="I217" s="32">
        <v>32.7224</v>
      </c>
      <c r="J217" s="32">
        <v>110.2343</v>
      </c>
      <c r="K217" s="34">
        <v>890.8</v>
      </c>
      <c r="L217" s="36">
        <v>4.1225839999999998</v>
      </c>
      <c r="M217" s="40" t="s">
        <v>2107</v>
      </c>
      <c r="N217" s="34">
        <v>890.67809999999997</v>
      </c>
      <c r="O217" s="34">
        <v>12.65601</v>
      </c>
      <c r="P217" s="34">
        <v>33.608311</v>
      </c>
      <c r="Q217" s="56">
        <v>0.78342199999999995</v>
      </c>
      <c r="R217" s="40" t="s">
        <v>166</v>
      </c>
      <c r="S217" s="40" t="s">
        <v>322</v>
      </c>
      <c r="T217" s="40" t="s">
        <v>1022</v>
      </c>
      <c r="U217" s="34">
        <v>100000</v>
      </c>
      <c r="V217" s="34">
        <v>6000</v>
      </c>
      <c r="W217" s="41" t="s">
        <v>475</v>
      </c>
      <c r="X217" s="42"/>
      <c r="Y217" s="42"/>
      <c r="Z217" s="42">
        <v>67.14</v>
      </c>
      <c r="AA217" s="42">
        <v>6.08</v>
      </c>
      <c r="AB217" s="40"/>
      <c r="AC217" s="9"/>
    </row>
    <row r="218" spans="1:29" s="122" customFormat="1" ht="14.25" customHeight="1">
      <c r="A218" s="60"/>
      <c r="B218" s="60">
        <v>6</v>
      </c>
      <c r="C218" s="40" t="s">
        <v>2342</v>
      </c>
      <c r="D218" s="32">
        <v>28.356673000000001</v>
      </c>
      <c r="E218" s="32">
        <v>112.880825</v>
      </c>
      <c r="F218" s="34">
        <v>334.83028999999999</v>
      </c>
      <c r="G218" s="34">
        <v>1990</v>
      </c>
      <c r="H218" s="42">
        <v>99117.702999999994</v>
      </c>
      <c r="I218" s="32">
        <v>26.8752</v>
      </c>
      <c r="J218" s="32">
        <v>112.4241</v>
      </c>
      <c r="K218" s="34">
        <v>376.5</v>
      </c>
      <c r="L218" s="36">
        <v>2.4770430000000001</v>
      </c>
      <c r="M218" s="40" t="s">
        <v>2107</v>
      </c>
      <c r="N218" s="34">
        <v>1503.7679000000001</v>
      </c>
      <c r="O218" s="34">
        <v>16.547058</v>
      </c>
      <c r="P218" s="34">
        <v>18.331045</v>
      </c>
      <c r="Q218" s="56">
        <v>8.1797999999999996E-2</v>
      </c>
      <c r="R218" s="40" t="s">
        <v>166</v>
      </c>
      <c r="S218" s="40" t="s">
        <v>322</v>
      </c>
      <c r="T218" s="40" t="s">
        <v>407</v>
      </c>
      <c r="U218" s="34">
        <v>100000</v>
      </c>
      <c r="V218" s="34">
        <v>7000</v>
      </c>
      <c r="W218" s="41" t="s">
        <v>475</v>
      </c>
      <c r="X218" s="42"/>
      <c r="Y218" s="42"/>
      <c r="Z218" s="42">
        <v>46.03</v>
      </c>
      <c r="AA218" s="42">
        <v>4.45</v>
      </c>
      <c r="AB218" s="40"/>
      <c r="AC218" s="9"/>
    </row>
    <row r="219" spans="1:29" s="122" customFormat="1" ht="14.25" customHeight="1">
      <c r="A219" s="60"/>
      <c r="B219" s="60">
        <v>7</v>
      </c>
      <c r="C219" s="40" t="s">
        <v>2343</v>
      </c>
      <c r="D219" s="32">
        <v>29.047446000000001</v>
      </c>
      <c r="E219" s="32">
        <v>111.552415</v>
      </c>
      <c r="F219" s="34">
        <v>608.34698000000003</v>
      </c>
      <c r="G219" s="34">
        <v>2403</v>
      </c>
      <c r="H219" s="42">
        <v>89992.297000000006</v>
      </c>
      <c r="I219" s="32">
        <v>27.686199999999999</v>
      </c>
      <c r="J219" s="32">
        <v>109.4978</v>
      </c>
      <c r="K219" s="34">
        <v>644.79999999999995</v>
      </c>
      <c r="L219" s="36">
        <v>3.0142989999999998</v>
      </c>
      <c r="M219" s="40" t="s">
        <v>2107</v>
      </c>
      <c r="N219" s="34">
        <v>1334.7228</v>
      </c>
      <c r="O219" s="34">
        <v>15.320975000000001</v>
      </c>
      <c r="P219" s="34">
        <v>19.63167</v>
      </c>
      <c r="Q219" s="56">
        <v>9.1467000000000007E-2</v>
      </c>
      <c r="R219" s="40" t="s">
        <v>166</v>
      </c>
      <c r="S219" s="40" t="s">
        <v>322</v>
      </c>
      <c r="T219" s="40" t="s">
        <v>407</v>
      </c>
      <c r="U219" s="34">
        <v>120000</v>
      </c>
      <c r="V219" s="34">
        <v>9000</v>
      </c>
      <c r="W219" s="41" t="s">
        <v>475</v>
      </c>
      <c r="X219" s="42"/>
      <c r="Y219" s="42"/>
      <c r="Z219" s="42">
        <v>44.86</v>
      </c>
      <c r="AA219" s="42">
        <v>4.55</v>
      </c>
      <c r="AB219" s="40"/>
      <c r="AC219" s="9"/>
    </row>
    <row r="220" spans="1:29" s="122" customFormat="1" ht="14.25" customHeight="1">
      <c r="A220" s="60"/>
      <c r="B220" s="60">
        <v>8</v>
      </c>
      <c r="C220" s="40" t="s">
        <v>2344</v>
      </c>
      <c r="D220" s="32">
        <v>29.779032999999998</v>
      </c>
      <c r="E220" s="32">
        <v>112.469697</v>
      </c>
      <c r="F220" s="34">
        <v>2707.0626999999999</v>
      </c>
      <c r="G220" s="34">
        <v>7049</v>
      </c>
      <c r="H220" s="42">
        <v>1058380</v>
      </c>
      <c r="I220" s="32">
        <v>30.877199999999998</v>
      </c>
      <c r="J220" s="32">
        <v>101.6447</v>
      </c>
      <c r="K220" s="34">
        <v>3405.9</v>
      </c>
      <c r="L220" s="36">
        <v>5.5052260000000004</v>
      </c>
      <c r="M220" s="40" t="s">
        <v>2107</v>
      </c>
      <c r="N220" s="34">
        <v>817.51067999999998</v>
      </c>
      <c r="O220" s="34">
        <v>6.687621</v>
      </c>
      <c r="P220" s="34">
        <v>24.723561</v>
      </c>
      <c r="Q220" s="56">
        <v>1.456021</v>
      </c>
      <c r="R220" s="40" t="s">
        <v>166</v>
      </c>
      <c r="S220" s="40" t="s">
        <v>322</v>
      </c>
      <c r="T220" s="40" t="s">
        <v>1022</v>
      </c>
      <c r="U220" s="34">
        <v>160000</v>
      </c>
      <c r="V220" s="34">
        <v>12000</v>
      </c>
      <c r="W220" s="41" t="s">
        <v>475</v>
      </c>
      <c r="X220" s="42"/>
      <c r="Y220" s="42"/>
      <c r="Z220" s="42">
        <v>163.21</v>
      </c>
      <c r="AA220" s="42">
        <v>17.760000000000002</v>
      </c>
      <c r="AB220" s="40"/>
      <c r="AC220" s="9"/>
    </row>
    <row r="221" spans="1:29" s="122" customFormat="1" ht="14.25" customHeight="1">
      <c r="A221" s="60"/>
      <c r="B221" s="65">
        <v>10</v>
      </c>
      <c r="C221" s="40" t="s">
        <v>2345</v>
      </c>
      <c r="D221" s="32">
        <v>29.875554000000001</v>
      </c>
      <c r="E221" s="32">
        <v>106.402674</v>
      </c>
      <c r="F221" s="34">
        <v>1324.0391999999999</v>
      </c>
      <c r="G221" s="34">
        <v>5224</v>
      </c>
      <c r="H221" s="42">
        <v>145891</v>
      </c>
      <c r="I221" s="32">
        <v>32.315399999999997</v>
      </c>
      <c r="J221" s="32">
        <v>105.5241</v>
      </c>
      <c r="K221" s="34">
        <v>1681.5</v>
      </c>
      <c r="L221" s="36">
        <v>5.3050179999999996</v>
      </c>
      <c r="M221" s="40" t="s">
        <v>2107</v>
      </c>
      <c r="N221" s="34">
        <v>882.91436999999996</v>
      </c>
      <c r="O221" s="34">
        <v>12.059269</v>
      </c>
      <c r="P221" s="34">
        <v>37.434528</v>
      </c>
      <c r="Q221" s="56">
        <v>1.0018260000000001</v>
      </c>
      <c r="R221" s="40" t="s">
        <v>166</v>
      </c>
      <c r="S221" s="40" t="s">
        <v>322</v>
      </c>
      <c r="T221" s="40" t="s">
        <v>1022</v>
      </c>
      <c r="U221" s="57">
        <v>170000</v>
      </c>
      <c r="V221" s="57">
        <v>12500</v>
      </c>
      <c r="W221" s="41" t="s">
        <v>475</v>
      </c>
      <c r="X221" s="42"/>
      <c r="Y221" s="42"/>
      <c r="Z221" s="46">
        <v>61.65</v>
      </c>
      <c r="AA221" s="46">
        <v>6.41</v>
      </c>
      <c r="AB221" s="40"/>
      <c r="AC221" s="9"/>
    </row>
    <row r="222" spans="1:29" s="122" customFormat="1" ht="14.25" customHeight="1">
      <c r="A222" s="60"/>
      <c r="B222" s="58">
        <v>10</v>
      </c>
      <c r="C222" s="40"/>
      <c r="D222" s="32"/>
      <c r="E222" s="32"/>
      <c r="F222" s="34"/>
      <c r="G222" s="34"/>
      <c r="H222" s="42"/>
      <c r="I222" s="32"/>
      <c r="J222" s="32"/>
      <c r="K222" s="34"/>
      <c r="L222" s="36"/>
      <c r="M222" s="40"/>
      <c r="N222" s="34"/>
      <c r="O222" s="34"/>
      <c r="P222" s="34"/>
      <c r="Q222" s="56"/>
      <c r="R222" s="40"/>
      <c r="S222" s="40"/>
      <c r="T222" s="40"/>
      <c r="U222" s="53">
        <v>200000</v>
      </c>
      <c r="V222" s="53">
        <v>16000</v>
      </c>
      <c r="W222" s="41" t="s">
        <v>475</v>
      </c>
      <c r="X222" s="42"/>
      <c r="Y222" s="42"/>
      <c r="Z222" s="52">
        <v>52.14</v>
      </c>
      <c r="AA222" s="52">
        <v>5.69</v>
      </c>
      <c r="AB222" s="40"/>
      <c r="AC222" s="9"/>
    </row>
    <row r="223" spans="1:29" s="122" customFormat="1" ht="14.25" customHeight="1">
      <c r="A223" s="60"/>
      <c r="B223" s="58">
        <v>10</v>
      </c>
      <c r="C223" s="40"/>
      <c r="D223" s="32"/>
      <c r="E223" s="32"/>
      <c r="F223" s="34"/>
      <c r="G223" s="34"/>
      <c r="H223" s="42"/>
      <c r="I223" s="32"/>
      <c r="J223" s="32"/>
      <c r="K223" s="34"/>
      <c r="L223" s="36"/>
      <c r="M223" s="40"/>
      <c r="N223" s="34"/>
      <c r="O223" s="34"/>
      <c r="P223" s="34"/>
      <c r="Q223" s="56"/>
      <c r="R223" s="40"/>
      <c r="S223" s="40"/>
      <c r="T223" s="40"/>
      <c r="U223" s="53">
        <v>140000</v>
      </c>
      <c r="V223" s="53">
        <v>9000</v>
      </c>
      <c r="W223" s="41" t="s">
        <v>475</v>
      </c>
      <c r="X223" s="42"/>
      <c r="Y223" s="42"/>
      <c r="Z223" s="52">
        <v>75.27</v>
      </c>
      <c r="AA223" s="52">
        <v>7.29</v>
      </c>
      <c r="AB223" s="40"/>
      <c r="AC223" s="9"/>
    </row>
    <row r="224" spans="1:29" s="122" customFormat="1" ht="14.25" customHeight="1">
      <c r="A224" s="60"/>
      <c r="B224" s="60">
        <v>11</v>
      </c>
      <c r="C224" s="40" t="s">
        <v>2346</v>
      </c>
      <c r="D224" s="32">
        <v>29.360838999999999</v>
      </c>
      <c r="E224" s="32">
        <v>106.423429</v>
      </c>
      <c r="F224" s="34">
        <v>3429.1318000000001</v>
      </c>
      <c r="G224" s="34">
        <v>5883</v>
      </c>
      <c r="H224" s="42">
        <v>730372</v>
      </c>
      <c r="I224" s="32">
        <v>30.928000000000001</v>
      </c>
      <c r="J224" s="32">
        <v>99.211299999999994</v>
      </c>
      <c r="K224" s="34">
        <v>3921.8</v>
      </c>
      <c r="L224" s="36">
        <v>5.9082980000000003</v>
      </c>
      <c r="M224" s="40" t="s">
        <v>2107</v>
      </c>
      <c r="N224" s="34">
        <v>706.30280000000005</v>
      </c>
      <c r="O224" s="34">
        <v>3.74268</v>
      </c>
      <c r="P224" s="34">
        <v>23.615708999999999</v>
      </c>
      <c r="Q224" s="56">
        <v>1.8503970000000001</v>
      </c>
      <c r="R224" s="40" t="s">
        <v>166</v>
      </c>
      <c r="S224" s="40" t="s">
        <v>167</v>
      </c>
      <c r="T224" s="40" t="s">
        <v>518</v>
      </c>
      <c r="U224" s="34">
        <v>440000</v>
      </c>
      <c r="V224" s="34">
        <v>19000</v>
      </c>
      <c r="W224" s="41" t="s">
        <v>475</v>
      </c>
      <c r="X224" s="42"/>
      <c r="Y224" s="42"/>
      <c r="Z224" s="42">
        <v>75.11</v>
      </c>
      <c r="AA224" s="42">
        <v>6.86</v>
      </c>
      <c r="AB224" s="40"/>
      <c r="AC224" s="9"/>
    </row>
    <row r="225" spans="1:29" s="122" customFormat="1" ht="14.25" customHeight="1">
      <c r="A225" s="60"/>
      <c r="B225" s="60">
        <v>12</v>
      </c>
      <c r="C225" s="40" t="s">
        <v>2347</v>
      </c>
      <c r="D225" s="32">
        <v>28.829425000000001</v>
      </c>
      <c r="E225" s="32">
        <v>104.39466400000001</v>
      </c>
      <c r="F225" s="34">
        <v>2867.1862999999998</v>
      </c>
      <c r="G225" s="34">
        <v>6780</v>
      </c>
      <c r="H225" s="42">
        <v>111826</v>
      </c>
      <c r="I225" s="32">
        <v>30.855399999999999</v>
      </c>
      <c r="J225" s="32">
        <v>102.2628</v>
      </c>
      <c r="K225" s="34">
        <v>3349.3</v>
      </c>
      <c r="L225" s="36">
        <v>7.6969209999999997</v>
      </c>
      <c r="M225" s="40" t="s">
        <v>2107</v>
      </c>
      <c r="N225" s="34">
        <v>964.52251999999999</v>
      </c>
      <c r="O225" s="34">
        <v>6.2583460000000004</v>
      </c>
      <c r="P225" s="34">
        <v>35.480536999999998</v>
      </c>
      <c r="Q225" s="56">
        <v>1.5723009999999999</v>
      </c>
      <c r="R225" s="40" t="s">
        <v>166</v>
      </c>
      <c r="S225" s="40" t="s">
        <v>167</v>
      </c>
      <c r="T225" s="40" t="s">
        <v>518</v>
      </c>
      <c r="U225" s="34">
        <v>70000</v>
      </c>
      <c r="V225" s="34">
        <v>6000</v>
      </c>
      <c r="W225" s="41" t="s">
        <v>475</v>
      </c>
      <c r="X225" s="42"/>
      <c r="Y225" s="42"/>
      <c r="Z225" s="42">
        <v>365.67</v>
      </c>
      <c r="AA225" s="42">
        <v>42.51</v>
      </c>
      <c r="AB225" s="40"/>
      <c r="AC225" s="9"/>
    </row>
    <row r="226" spans="1:29" s="122" customFormat="1" ht="14.25" customHeight="1">
      <c r="A226" s="60"/>
      <c r="B226" s="60">
        <v>13</v>
      </c>
      <c r="C226" s="40" t="s">
        <v>2348</v>
      </c>
      <c r="D226" s="32">
        <v>29.623090999999999</v>
      </c>
      <c r="E226" s="32">
        <v>103.75492300000001</v>
      </c>
      <c r="F226" s="34">
        <v>607.24207000000001</v>
      </c>
      <c r="G226" s="34">
        <v>2401</v>
      </c>
      <c r="H226" s="42">
        <v>11008.6</v>
      </c>
      <c r="I226" s="32">
        <v>30.376300000000001</v>
      </c>
      <c r="J226" s="32">
        <v>103.6781</v>
      </c>
      <c r="K226" s="34">
        <v>638.79999999999995</v>
      </c>
      <c r="L226" s="36">
        <v>1.2651110000000001</v>
      </c>
      <c r="M226" s="40" t="s">
        <v>2107</v>
      </c>
      <c r="N226" s="34">
        <v>1252.9105999999999</v>
      </c>
      <c r="O226" s="34">
        <v>15.618808</v>
      </c>
      <c r="P226" s="34">
        <v>7.9062979999999996</v>
      </c>
      <c r="Q226" s="56">
        <v>2.2745890000000002</v>
      </c>
      <c r="R226" s="40" t="s">
        <v>416</v>
      </c>
      <c r="S226" s="40" t="s">
        <v>322</v>
      </c>
      <c r="T226" s="40" t="s">
        <v>1022</v>
      </c>
      <c r="U226" s="34">
        <v>50000</v>
      </c>
      <c r="V226" s="34">
        <v>4000</v>
      </c>
      <c r="W226" s="41" t="s">
        <v>475</v>
      </c>
      <c r="X226" s="42"/>
      <c r="Y226" s="42"/>
      <c r="Z226" s="42">
        <v>116.24</v>
      </c>
      <c r="AA226" s="42">
        <v>12.01</v>
      </c>
      <c r="AB226" s="40"/>
      <c r="AC226" s="9"/>
    </row>
    <row r="227" spans="1:29" s="122" customFormat="1" ht="14.25" customHeight="1">
      <c r="A227" s="60"/>
      <c r="B227" s="60">
        <v>14</v>
      </c>
      <c r="C227" s="40" t="s">
        <v>2349</v>
      </c>
      <c r="D227" s="32">
        <v>29.951523999999999</v>
      </c>
      <c r="E227" s="32">
        <v>103.40313</v>
      </c>
      <c r="F227" s="34">
        <v>2030.3128999999999</v>
      </c>
      <c r="G227" s="34">
        <v>4721</v>
      </c>
      <c r="H227" s="42">
        <v>10868.4</v>
      </c>
      <c r="I227" s="32">
        <v>30.152899999999999</v>
      </c>
      <c r="J227" s="32">
        <v>102.7894</v>
      </c>
      <c r="K227" s="34">
        <v>2308.6</v>
      </c>
      <c r="L227" s="36">
        <v>9.7130500000000008</v>
      </c>
      <c r="M227" s="40" t="s">
        <v>2107</v>
      </c>
      <c r="N227" s="34">
        <v>1141.0033000000001</v>
      </c>
      <c r="O227" s="34">
        <v>10.517366000000001</v>
      </c>
      <c r="P227" s="34">
        <v>33.815624</v>
      </c>
      <c r="Q227" s="56">
        <v>1.5467519999999999</v>
      </c>
      <c r="R227" s="40" t="s">
        <v>166</v>
      </c>
      <c r="S227" s="40" t="s">
        <v>322</v>
      </c>
      <c r="T227" s="40" t="s">
        <v>1022</v>
      </c>
      <c r="U227" s="34">
        <v>40000</v>
      </c>
      <c r="V227" s="34">
        <v>3000</v>
      </c>
      <c r="W227" s="41" t="s">
        <v>475</v>
      </c>
      <c r="X227" s="42"/>
      <c r="Y227" s="42"/>
      <c r="Z227" s="42">
        <v>364.93</v>
      </c>
      <c r="AA227" s="42">
        <v>38.31</v>
      </c>
      <c r="AB227" s="40"/>
      <c r="AC227" s="9"/>
    </row>
    <row r="228" spans="1:29" s="122" customFormat="1" ht="14.25" customHeight="1">
      <c r="A228" s="60"/>
      <c r="B228" s="60">
        <v>15</v>
      </c>
      <c r="C228" s="40" t="s">
        <v>2350</v>
      </c>
      <c r="D228" s="32">
        <v>30.376887</v>
      </c>
      <c r="E228" s="32">
        <v>103.846259</v>
      </c>
      <c r="F228" s="34">
        <v>716.51337000000001</v>
      </c>
      <c r="G228" s="34">
        <v>2327</v>
      </c>
      <c r="H228" s="42">
        <v>5390.4701999999997</v>
      </c>
      <c r="I228" s="32">
        <v>30.517900000000001</v>
      </c>
      <c r="J228" s="32">
        <v>103.4618</v>
      </c>
      <c r="K228" s="34">
        <v>767.1</v>
      </c>
      <c r="L228" s="36">
        <v>1.867529</v>
      </c>
      <c r="M228" s="40" t="s">
        <v>2107</v>
      </c>
      <c r="N228" s="34">
        <v>1281.3978999999999</v>
      </c>
      <c r="O228" s="34">
        <v>15.019190999999999</v>
      </c>
      <c r="P228" s="34">
        <v>9.7447569999999999</v>
      </c>
      <c r="Q228" s="56">
        <v>2.027015</v>
      </c>
      <c r="R228" s="40" t="s">
        <v>416</v>
      </c>
      <c r="S228" s="40" t="s">
        <v>322</v>
      </c>
      <c r="T228" s="40" t="s">
        <v>1022</v>
      </c>
      <c r="U228" s="34">
        <v>60000</v>
      </c>
      <c r="V228" s="34">
        <v>8000</v>
      </c>
      <c r="W228" s="41" t="s">
        <v>475</v>
      </c>
      <c r="X228" s="42"/>
      <c r="Y228" s="42"/>
      <c r="Z228" s="42">
        <v>103.45</v>
      </c>
      <c r="AA228" s="42">
        <v>15.72</v>
      </c>
      <c r="AB228" s="40"/>
      <c r="AC228" s="9"/>
    </row>
    <row r="229" spans="1:29" s="122" customFormat="1" ht="14.25" customHeight="1">
      <c r="A229" s="60"/>
      <c r="B229" s="60">
        <v>16</v>
      </c>
      <c r="C229" s="40" t="s">
        <v>2351</v>
      </c>
      <c r="D229" s="32">
        <v>28.628968</v>
      </c>
      <c r="E229" s="32">
        <v>104.134176</v>
      </c>
      <c r="F229" s="34">
        <v>3990.5808000000002</v>
      </c>
      <c r="G229" s="34">
        <v>6191</v>
      </c>
      <c r="H229" s="42">
        <v>506490</v>
      </c>
      <c r="I229" s="32">
        <v>31.2546</v>
      </c>
      <c r="J229" s="32">
        <v>97.353099999999998</v>
      </c>
      <c r="K229" s="34">
        <v>4277.5</v>
      </c>
      <c r="L229" s="36">
        <v>5.8248699999999998</v>
      </c>
      <c r="M229" s="40" t="s">
        <v>2107</v>
      </c>
      <c r="N229" s="34">
        <v>583.99901999999997</v>
      </c>
      <c r="O229" s="34">
        <v>1.244942</v>
      </c>
      <c r="P229" s="34">
        <v>21.413181000000002</v>
      </c>
      <c r="Q229" s="56">
        <v>1.982127</v>
      </c>
      <c r="R229" s="40" t="s">
        <v>166</v>
      </c>
      <c r="S229" s="40" t="s">
        <v>504</v>
      </c>
      <c r="T229" s="40" t="s">
        <v>505</v>
      </c>
      <c r="U229" s="34">
        <v>580000</v>
      </c>
      <c r="V229" s="34">
        <v>30000</v>
      </c>
      <c r="W229" s="41" t="s">
        <v>475</v>
      </c>
      <c r="X229" s="42"/>
      <c r="Y229" s="42"/>
      <c r="Z229" s="42">
        <v>67.819999999999993</v>
      </c>
      <c r="AA229" s="42">
        <v>6.55</v>
      </c>
      <c r="AB229" s="40"/>
      <c r="AC229" s="9"/>
    </row>
    <row r="230" spans="1:29" s="122" customFormat="1" ht="14.25" customHeight="1">
      <c r="A230" s="60"/>
      <c r="B230" s="60">
        <v>17</v>
      </c>
      <c r="C230" s="40" t="s">
        <v>2352</v>
      </c>
      <c r="D230" s="32">
        <v>26.508706</v>
      </c>
      <c r="E230" s="32">
        <v>101.869776</v>
      </c>
      <c r="F230" s="34">
        <v>4231.0658999999996</v>
      </c>
      <c r="G230" s="34">
        <v>5481</v>
      </c>
      <c r="H230" s="42">
        <v>446974</v>
      </c>
      <c r="I230" s="32">
        <v>31.8308</v>
      </c>
      <c r="J230" s="32">
        <v>96.649100000000004</v>
      </c>
      <c r="K230" s="34">
        <v>4425</v>
      </c>
      <c r="L230" s="36">
        <v>5.6246859999999996</v>
      </c>
      <c r="M230" s="40" t="s">
        <v>2107</v>
      </c>
      <c r="N230" s="34">
        <v>536.54254000000003</v>
      </c>
      <c r="O230" s="34">
        <v>-0.23266999999999999</v>
      </c>
      <c r="P230" s="34">
        <v>20.645319000000001</v>
      </c>
      <c r="Q230" s="56">
        <v>1.822924</v>
      </c>
      <c r="R230" s="40" t="s">
        <v>166</v>
      </c>
      <c r="S230" s="40" t="s">
        <v>504</v>
      </c>
      <c r="T230" s="40" t="s">
        <v>505</v>
      </c>
      <c r="U230" s="34">
        <v>450000</v>
      </c>
      <c r="V230" s="34">
        <v>40000</v>
      </c>
      <c r="W230" s="41" t="s">
        <v>475</v>
      </c>
      <c r="X230" s="42"/>
      <c r="Y230" s="42"/>
      <c r="Z230" s="42">
        <v>95.08</v>
      </c>
      <c r="AA230" s="42">
        <v>11.53</v>
      </c>
      <c r="AB230" s="40"/>
      <c r="AC230" s="9"/>
    </row>
    <row r="231" spans="1:29" s="122" customFormat="1" ht="14.25" customHeight="1">
      <c r="A231" s="60"/>
      <c r="B231" s="60">
        <v>18</v>
      </c>
      <c r="C231" s="40" t="s">
        <v>2353</v>
      </c>
      <c r="D231" s="32">
        <v>26.820816000000001</v>
      </c>
      <c r="E231" s="32">
        <v>101.78765799999999</v>
      </c>
      <c r="F231" s="34">
        <v>3954.5502999999999</v>
      </c>
      <c r="G231" s="34">
        <v>5042</v>
      </c>
      <c r="H231" s="42">
        <v>117485</v>
      </c>
      <c r="I231" s="32">
        <v>30.65</v>
      </c>
      <c r="J231" s="32">
        <v>100.1469</v>
      </c>
      <c r="K231" s="34">
        <v>4092.7</v>
      </c>
      <c r="L231" s="36">
        <v>7.0917870000000001</v>
      </c>
      <c r="M231" s="40" t="s">
        <v>2107</v>
      </c>
      <c r="N231" s="34">
        <v>728.28143</v>
      </c>
      <c r="O231" s="34">
        <v>2.298435</v>
      </c>
      <c r="P231" s="34">
        <v>32.908107999999999</v>
      </c>
      <c r="Q231" s="56">
        <v>2.7410510000000001</v>
      </c>
      <c r="R231" s="40" t="s">
        <v>416</v>
      </c>
      <c r="S231" s="40" t="s">
        <v>167</v>
      </c>
      <c r="T231" s="40" t="s">
        <v>518</v>
      </c>
      <c r="U231" s="34">
        <v>130000</v>
      </c>
      <c r="V231" s="34">
        <v>16000</v>
      </c>
      <c r="W231" s="41" t="s">
        <v>475</v>
      </c>
      <c r="X231" s="42"/>
      <c r="Y231" s="42"/>
      <c r="Z231" s="42">
        <v>276.7</v>
      </c>
      <c r="AA231" s="42">
        <v>41.08</v>
      </c>
      <c r="AB231" s="40"/>
      <c r="AC231" s="9"/>
    </row>
    <row r="232" spans="1:29" s="122" customFormat="1" ht="14.25" customHeight="1">
      <c r="A232" s="60"/>
      <c r="B232" s="65">
        <v>19</v>
      </c>
      <c r="C232" s="40" t="s">
        <v>2354</v>
      </c>
      <c r="D232" s="32">
        <v>26.596378000000001</v>
      </c>
      <c r="E232" s="32">
        <v>101.55194</v>
      </c>
      <c r="F232" s="34">
        <v>4410.4375</v>
      </c>
      <c r="G232" s="34">
        <v>5446</v>
      </c>
      <c r="H232" s="42">
        <v>316323</v>
      </c>
      <c r="I232" s="32">
        <v>32.406799999999997</v>
      </c>
      <c r="J232" s="32">
        <v>95.1952</v>
      </c>
      <c r="K232" s="34">
        <v>4576</v>
      </c>
      <c r="L232" s="36">
        <v>4.9218469999999996</v>
      </c>
      <c r="M232" s="40" t="s">
        <v>2107</v>
      </c>
      <c r="N232" s="34">
        <v>447.14666999999997</v>
      </c>
      <c r="O232" s="34">
        <v>-1.6806099999999999</v>
      </c>
      <c r="P232" s="34">
        <v>15.72523</v>
      </c>
      <c r="Q232" s="56">
        <v>1.399065</v>
      </c>
      <c r="R232" s="40" t="s">
        <v>166</v>
      </c>
      <c r="S232" s="40" t="s">
        <v>504</v>
      </c>
      <c r="T232" s="40" t="s">
        <v>505</v>
      </c>
      <c r="U232" s="57">
        <v>1095000</v>
      </c>
      <c r="V232" s="57">
        <v>41500</v>
      </c>
      <c r="W232" s="41" t="s">
        <v>475</v>
      </c>
      <c r="X232" s="42"/>
      <c r="Y232" s="42"/>
      <c r="Z232" s="46">
        <v>41.78</v>
      </c>
      <c r="AA232" s="46">
        <v>3.8</v>
      </c>
      <c r="AB232" s="40"/>
      <c r="AC232" s="9"/>
    </row>
    <row r="233" spans="1:29" s="122" customFormat="1" ht="14.25" customHeight="1">
      <c r="A233" s="60"/>
      <c r="B233" s="58">
        <v>19</v>
      </c>
      <c r="C233" s="40"/>
      <c r="D233" s="32"/>
      <c r="E233" s="32"/>
      <c r="F233" s="34"/>
      <c r="G233" s="34"/>
      <c r="H233" s="42"/>
      <c r="I233" s="32"/>
      <c r="J233" s="32"/>
      <c r="K233" s="34"/>
      <c r="L233" s="36"/>
      <c r="M233" s="40"/>
      <c r="N233" s="34"/>
      <c r="O233" s="34"/>
      <c r="P233" s="34"/>
      <c r="Q233" s="56"/>
      <c r="R233" s="40"/>
      <c r="S233" s="40"/>
      <c r="T233" s="40"/>
      <c r="U233" s="53">
        <v>1140000</v>
      </c>
      <c r="V233" s="53">
        <v>47000</v>
      </c>
      <c r="W233" s="41" t="s">
        <v>475</v>
      </c>
      <c r="X233" s="42"/>
      <c r="Y233" s="42"/>
      <c r="Z233" s="52">
        <v>40.11</v>
      </c>
      <c r="AA233" s="52">
        <v>3.71</v>
      </c>
      <c r="AB233" s="40"/>
      <c r="AC233" s="9"/>
    </row>
    <row r="234" spans="1:29" s="122" customFormat="1" ht="14.25" customHeight="1">
      <c r="A234" s="60"/>
      <c r="B234" s="58">
        <v>19</v>
      </c>
      <c r="C234" s="40"/>
      <c r="D234" s="32"/>
      <c r="E234" s="32"/>
      <c r="F234" s="34"/>
      <c r="G234" s="34"/>
      <c r="H234" s="42"/>
      <c r="I234" s="32"/>
      <c r="J234" s="32"/>
      <c r="K234" s="34"/>
      <c r="L234" s="36"/>
      <c r="M234" s="40"/>
      <c r="N234" s="34"/>
      <c r="O234" s="34"/>
      <c r="P234" s="34"/>
      <c r="Q234" s="56"/>
      <c r="R234" s="40"/>
      <c r="S234" s="40"/>
      <c r="T234" s="40"/>
      <c r="U234" s="53">
        <v>1050000</v>
      </c>
      <c r="V234" s="53">
        <v>36000</v>
      </c>
      <c r="W234" s="41" t="s">
        <v>475</v>
      </c>
      <c r="X234" s="42"/>
      <c r="Y234" s="42"/>
      <c r="Z234" s="52">
        <v>43.6</v>
      </c>
      <c r="AA234" s="52">
        <v>3.9</v>
      </c>
      <c r="AB234" s="40"/>
      <c r="AC234" s="9"/>
    </row>
    <row r="235" spans="1:29">
      <c r="A235" s="60" t="s">
        <v>16</v>
      </c>
      <c r="B235" s="134" t="s">
        <v>1058</v>
      </c>
      <c r="C235" s="40" t="s">
        <v>74</v>
      </c>
      <c r="D235" s="32">
        <v>29.58</v>
      </c>
      <c r="E235" s="32">
        <v>34.93</v>
      </c>
      <c r="F235" s="34">
        <v>247.22579999999999</v>
      </c>
      <c r="G235" s="34">
        <v>125</v>
      </c>
      <c r="H235" s="42">
        <v>0.45850400000000002</v>
      </c>
      <c r="I235" s="32">
        <v>29.582999999999998</v>
      </c>
      <c r="J235" s="32">
        <v>34.939</v>
      </c>
      <c r="K235" s="34">
        <v>248</v>
      </c>
      <c r="L235" s="36">
        <v>8.3375839999999997</v>
      </c>
      <c r="M235" s="40" t="s">
        <v>2107</v>
      </c>
      <c r="N235" s="34">
        <v>30</v>
      </c>
      <c r="O235" s="34">
        <v>22.666665999999999</v>
      </c>
      <c r="P235" s="34">
        <v>0</v>
      </c>
      <c r="Q235" s="56">
        <v>0.730348</v>
      </c>
      <c r="R235" s="40" t="s">
        <v>166</v>
      </c>
      <c r="S235" s="40" t="s">
        <v>192</v>
      </c>
      <c r="T235" s="40" t="s">
        <v>903</v>
      </c>
      <c r="U235" s="34">
        <v>132000</v>
      </c>
      <c r="V235" s="34">
        <v>10000</v>
      </c>
      <c r="W235" s="41" t="s">
        <v>131</v>
      </c>
      <c r="X235" s="42"/>
      <c r="Y235" s="42"/>
      <c r="Z235" s="42">
        <v>34.28</v>
      </c>
      <c r="AA235" s="42">
        <v>3.52</v>
      </c>
      <c r="AB235" s="34"/>
    </row>
    <row r="236" spans="1:29">
      <c r="A236" s="60"/>
      <c r="B236" s="142" t="s">
        <v>1059</v>
      </c>
      <c r="C236" s="143"/>
      <c r="D236" s="32">
        <v>29.58</v>
      </c>
      <c r="E236" s="32">
        <v>34.93</v>
      </c>
      <c r="F236" s="34">
        <v>272.35293999999999</v>
      </c>
      <c r="G236" s="34">
        <v>43</v>
      </c>
      <c r="H236" s="42">
        <v>0.117797</v>
      </c>
      <c r="I236" s="32">
        <v>29.581</v>
      </c>
      <c r="J236" s="32">
        <v>34.936999999999998</v>
      </c>
      <c r="K236" s="34">
        <v>270</v>
      </c>
      <c r="L236" s="36">
        <v>5.8049249999999999</v>
      </c>
      <c r="M236" s="40" t="s">
        <v>191</v>
      </c>
      <c r="N236" s="34">
        <v>30</v>
      </c>
      <c r="O236" s="34">
        <v>22</v>
      </c>
      <c r="P236" s="34">
        <v>0</v>
      </c>
      <c r="Q236" s="56">
        <v>0.730348</v>
      </c>
      <c r="R236" s="40" t="s">
        <v>166</v>
      </c>
      <c r="S236" s="40" t="s">
        <v>192</v>
      </c>
      <c r="T236" s="40" t="s">
        <v>903</v>
      </c>
      <c r="U236" s="57">
        <v>137000</v>
      </c>
      <c r="V236" s="57">
        <v>7500</v>
      </c>
      <c r="W236" s="41" t="s">
        <v>131</v>
      </c>
      <c r="X236" s="46"/>
      <c r="Y236" s="46"/>
      <c r="Z236" s="46">
        <v>33.787500000000001</v>
      </c>
      <c r="AA236" s="46">
        <v>2.9525000000000001</v>
      </c>
      <c r="AB236" s="57"/>
    </row>
    <row r="237" spans="1:29" s="145" customFormat="1">
      <c r="A237" s="58"/>
      <c r="B237" s="144" t="s">
        <v>1060</v>
      </c>
      <c r="C237" s="59"/>
      <c r="D237" s="32"/>
      <c r="E237" s="32"/>
      <c r="F237" s="34"/>
      <c r="G237" s="34"/>
      <c r="H237" s="42"/>
      <c r="I237" s="32"/>
      <c r="J237" s="32"/>
      <c r="K237" s="34"/>
      <c r="L237" s="36"/>
      <c r="M237" s="40"/>
      <c r="N237" s="34"/>
      <c r="O237" s="34"/>
      <c r="P237" s="34"/>
      <c r="Q237" s="56"/>
      <c r="R237" s="40"/>
      <c r="S237" s="40"/>
      <c r="T237" s="40"/>
      <c r="U237" s="53">
        <v>120000</v>
      </c>
      <c r="V237" s="53">
        <v>7000</v>
      </c>
      <c r="W237" s="41"/>
      <c r="X237" s="52"/>
      <c r="Y237" s="52"/>
      <c r="Z237" s="52">
        <v>38.49</v>
      </c>
      <c r="AA237" s="52">
        <v>3.41</v>
      </c>
      <c r="AB237" s="53"/>
      <c r="AC237" s="9"/>
    </row>
    <row r="238" spans="1:29" s="145" customFormat="1">
      <c r="A238" s="58"/>
      <c r="B238" s="144" t="s">
        <v>1061</v>
      </c>
      <c r="C238" s="59"/>
      <c r="D238" s="32"/>
      <c r="E238" s="32"/>
      <c r="F238" s="34"/>
      <c r="G238" s="34"/>
      <c r="H238" s="42"/>
      <c r="I238" s="32"/>
      <c r="J238" s="32"/>
      <c r="K238" s="34"/>
      <c r="L238" s="36"/>
      <c r="M238" s="40"/>
      <c r="N238" s="34"/>
      <c r="O238" s="34"/>
      <c r="P238" s="34"/>
      <c r="Q238" s="56"/>
      <c r="R238" s="40"/>
      <c r="S238" s="40"/>
      <c r="T238" s="40"/>
      <c r="U238" s="53">
        <v>127000</v>
      </c>
      <c r="V238" s="53">
        <v>7000</v>
      </c>
      <c r="W238" s="41"/>
      <c r="X238" s="52"/>
      <c r="Y238" s="52"/>
      <c r="Z238" s="52">
        <v>36.21</v>
      </c>
      <c r="AA238" s="52">
        <v>3.13</v>
      </c>
      <c r="AB238" s="53"/>
      <c r="AC238" s="9"/>
    </row>
    <row r="239" spans="1:29" s="145" customFormat="1">
      <c r="A239" s="58"/>
      <c r="B239" s="144" t="s">
        <v>1062</v>
      </c>
      <c r="C239" s="59"/>
      <c r="D239" s="32"/>
      <c r="E239" s="32"/>
      <c r="F239" s="34"/>
      <c r="G239" s="34"/>
      <c r="H239" s="42"/>
      <c r="I239" s="32"/>
      <c r="J239" s="32"/>
      <c r="K239" s="34"/>
      <c r="L239" s="36"/>
      <c r="M239" s="40"/>
      <c r="N239" s="34"/>
      <c r="O239" s="34"/>
      <c r="P239" s="34"/>
      <c r="Q239" s="56"/>
      <c r="R239" s="40"/>
      <c r="S239" s="40"/>
      <c r="T239" s="40"/>
      <c r="U239" s="53">
        <v>142000</v>
      </c>
      <c r="V239" s="53">
        <v>9000</v>
      </c>
      <c r="W239" s="41"/>
      <c r="X239" s="52"/>
      <c r="Y239" s="52"/>
      <c r="Z239" s="52">
        <v>32.08</v>
      </c>
      <c r="AA239" s="52">
        <v>2.99</v>
      </c>
      <c r="AB239" s="53"/>
      <c r="AC239" s="9"/>
    </row>
    <row r="240" spans="1:29" s="145" customFormat="1">
      <c r="A240" s="58"/>
      <c r="B240" s="144" t="s">
        <v>1062</v>
      </c>
      <c r="C240" s="59"/>
      <c r="D240" s="32"/>
      <c r="E240" s="32"/>
      <c r="F240" s="34"/>
      <c r="G240" s="34"/>
      <c r="H240" s="42"/>
      <c r="I240" s="32"/>
      <c r="J240" s="32"/>
      <c r="K240" s="34"/>
      <c r="L240" s="36"/>
      <c r="M240" s="40"/>
      <c r="N240" s="34"/>
      <c r="O240" s="34"/>
      <c r="P240" s="34"/>
      <c r="Q240" s="56"/>
      <c r="R240" s="40"/>
      <c r="S240" s="40"/>
      <c r="T240" s="40"/>
      <c r="U240" s="53">
        <v>159000</v>
      </c>
      <c r="V240" s="53">
        <v>7000</v>
      </c>
      <c r="W240" s="41"/>
      <c r="X240" s="52"/>
      <c r="Y240" s="52"/>
      <c r="Z240" s="52">
        <v>28.37</v>
      </c>
      <c r="AA240" s="52">
        <v>2.2799999999999998</v>
      </c>
      <c r="AB240" s="53"/>
      <c r="AC240" s="9"/>
    </row>
    <row r="241" spans="1:29">
      <c r="A241" s="60"/>
      <c r="B241" s="142" t="s">
        <v>1063</v>
      </c>
      <c r="C241" s="143"/>
      <c r="D241" s="32">
        <v>29.58</v>
      </c>
      <c r="E241" s="32">
        <v>34.93</v>
      </c>
      <c r="F241" s="34">
        <v>257.03030000000001</v>
      </c>
      <c r="G241" s="34">
        <v>76</v>
      </c>
      <c r="H241" s="42">
        <v>0.23336499999999996</v>
      </c>
      <c r="I241" s="32">
        <v>29.582000000000004</v>
      </c>
      <c r="J241" s="32">
        <v>34.936999999999998</v>
      </c>
      <c r="K241" s="34">
        <v>257</v>
      </c>
      <c r="L241" s="36">
        <v>6.88042</v>
      </c>
      <c r="M241" s="40" t="s">
        <v>191</v>
      </c>
      <c r="N241" s="34">
        <v>30</v>
      </c>
      <c r="O241" s="34">
        <v>22.5</v>
      </c>
      <c r="P241" s="34">
        <v>0</v>
      </c>
      <c r="Q241" s="56">
        <v>0.73034799999999989</v>
      </c>
      <c r="R241" s="40" t="s">
        <v>166</v>
      </c>
      <c r="S241" s="40" t="s">
        <v>192</v>
      </c>
      <c r="T241" s="40" t="s">
        <v>903</v>
      </c>
      <c r="U241" s="57">
        <v>123333.33333333333</v>
      </c>
      <c r="V241" s="57">
        <v>7000</v>
      </c>
      <c r="W241" s="41" t="s">
        <v>131</v>
      </c>
      <c r="X241" s="46"/>
      <c r="Y241" s="46"/>
      <c r="Z241" s="46">
        <v>37.166666666666664</v>
      </c>
      <c r="AA241" s="46">
        <v>3.28</v>
      </c>
      <c r="AB241" s="57"/>
    </row>
    <row r="242" spans="1:29" s="145" customFormat="1">
      <c r="A242" s="58"/>
      <c r="B242" s="144" t="s">
        <v>1064</v>
      </c>
      <c r="C242" s="59"/>
      <c r="D242" s="32"/>
      <c r="E242" s="32"/>
      <c r="F242" s="34"/>
      <c r="G242" s="34"/>
      <c r="H242" s="42"/>
      <c r="I242" s="32"/>
      <c r="J242" s="32"/>
      <c r="K242" s="34"/>
      <c r="L242" s="36"/>
      <c r="M242" s="40"/>
      <c r="N242" s="34"/>
      <c r="O242" s="34"/>
      <c r="P242" s="34"/>
      <c r="Q242" s="56"/>
      <c r="R242" s="40"/>
      <c r="S242" s="40"/>
      <c r="T242" s="40"/>
      <c r="U242" s="53">
        <v>120000</v>
      </c>
      <c r="V242" s="53">
        <v>8000</v>
      </c>
      <c r="W242" s="41"/>
      <c r="X242" s="52"/>
      <c r="Y242" s="52"/>
      <c r="Z242" s="52">
        <v>38.200000000000003</v>
      </c>
      <c r="AA242" s="52">
        <v>3.62</v>
      </c>
      <c r="AB242" s="53"/>
      <c r="AC242" s="9"/>
    </row>
    <row r="243" spans="1:29" s="145" customFormat="1">
      <c r="A243" s="58"/>
      <c r="B243" s="144" t="s">
        <v>1065</v>
      </c>
      <c r="C243" s="59"/>
      <c r="D243" s="32"/>
      <c r="E243" s="32"/>
      <c r="F243" s="34"/>
      <c r="G243" s="34"/>
      <c r="H243" s="42"/>
      <c r="I243" s="32"/>
      <c r="J243" s="32"/>
      <c r="K243" s="34"/>
      <c r="L243" s="36"/>
      <c r="M243" s="40"/>
      <c r="N243" s="34"/>
      <c r="O243" s="34"/>
      <c r="P243" s="34"/>
      <c r="Q243" s="56"/>
      <c r="R243" s="40"/>
      <c r="S243" s="40"/>
      <c r="T243" s="40"/>
      <c r="U243" s="53">
        <v>131000</v>
      </c>
      <c r="V243" s="53">
        <v>6000</v>
      </c>
      <c r="W243" s="41"/>
      <c r="X243" s="52"/>
      <c r="Y243" s="52"/>
      <c r="Z243" s="52">
        <v>34.75</v>
      </c>
      <c r="AA243" s="52">
        <v>2.79</v>
      </c>
      <c r="AB243" s="53"/>
      <c r="AC243" s="9"/>
    </row>
    <row r="244" spans="1:29" s="145" customFormat="1">
      <c r="A244" s="58"/>
      <c r="B244" s="144" t="s">
        <v>1066</v>
      </c>
      <c r="C244" s="59"/>
      <c r="D244" s="32"/>
      <c r="E244" s="32"/>
      <c r="F244" s="34"/>
      <c r="G244" s="34"/>
      <c r="H244" s="42"/>
      <c r="I244" s="32"/>
      <c r="J244" s="32"/>
      <c r="K244" s="34"/>
      <c r="L244" s="36"/>
      <c r="M244" s="40"/>
      <c r="N244" s="34"/>
      <c r="O244" s="34"/>
      <c r="P244" s="34"/>
      <c r="Q244" s="56"/>
      <c r="R244" s="40"/>
      <c r="S244" s="40"/>
      <c r="T244" s="40"/>
      <c r="U244" s="53">
        <v>119000</v>
      </c>
      <c r="V244" s="53">
        <v>7000</v>
      </c>
      <c r="W244" s="41"/>
      <c r="X244" s="52"/>
      <c r="Y244" s="52"/>
      <c r="Z244" s="52">
        <v>38.549999999999997</v>
      </c>
      <c r="AA244" s="52">
        <v>3.43</v>
      </c>
      <c r="AB244" s="53"/>
      <c r="AC244" s="9"/>
    </row>
    <row r="245" spans="1:29">
      <c r="A245" s="60"/>
      <c r="B245" s="142" t="s">
        <v>1067</v>
      </c>
      <c r="C245" s="143"/>
      <c r="D245" s="32">
        <v>29.58</v>
      </c>
      <c r="E245" s="32">
        <v>34.93</v>
      </c>
      <c r="F245" s="34">
        <v>244.10937999999999</v>
      </c>
      <c r="G245" s="34">
        <v>136</v>
      </c>
      <c r="H245" s="42">
        <v>0.47848299999999999</v>
      </c>
      <c r="I245" s="32">
        <v>29.582999999999998</v>
      </c>
      <c r="J245" s="32">
        <v>34.94</v>
      </c>
      <c r="K245" s="34">
        <v>244</v>
      </c>
      <c r="L245" s="36">
        <v>8.4109350000000003</v>
      </c>
      <c r="M245" s="40" t="s">
        <v>2107</v>
      </c>
      <c r="N245" s="34">
        <v>30</v>
      </c>
      <c r="O245" s="34">
        <v>22.666665999999999</v>
      </c>
      <c r="P245" s="34">
        <v>0</v>
      </c>
      <c r="Q245" s="56">
        <v>0.730348</v>
      </c>
      <c r="R245" s="40" t="s">
        <v>166</v>
      </c>
      <c r="S245" s="40" t="s">
        <v>192</v>
      </c>
      <c r="T245" s="40" t="s">
        <v>903</v>
      </c>
      <c r="U245" s="57">
        <v>123000</v>
      </c>
      <c r="V245" s="57">
        <v>5000</v>
      </c>
      <c r="W245" s="41" t="s">
        <v>131</v>
      </c>
      <c r="X245" s="46"/>
      <c r="Y245" s="46"/>
      <c r="Z245" s="46">
        <v>36.935000000000002</v>
      </c>
      <c r="AA245" s="46">
        <v>2.8424999999999998</v>
      </c>
      <c r="AB245" s="57"/>
    </row>
    <row r="246" spans="1:29" s="145" customFormat="1">
      <c r="A246" s="58"/>
      <c r="B246" s="144" t="s">
        <v>1068</v>
      </c>
      <c r="C246" s="59"/>
      <c r="D246" s="32"/>
      <c r="E246" s="32"/>
      <c r="F246" s="34"/>
      <c r="G246" s="34"/>
      <c r="H246" s="42"/>
      <c r="I246" s="32"/>
      <c r="J246" s="32"/>
      <c r="K246" s="34"/>
      <c r="L246" s="36"/>
      <c r="M246" s="40"/>
      <c r="N246" s="34"/>
      <c r="O246" s="34"/>
      <c r="P246" s="34"/>
      <c r="Q246" s="56"/>
      <c r="R246" s="40"/>
      <c r="S246" s="40"/>
      <c r="T246" s="40"/>
      <c r="U246" s="53">
        <v>125000</v>
      </c>
      <c r="V246" s="53">
        <v>5000</v>
      </c>
      <c r="W246" s="41"/>
      <c r="X246" s="52"/>
      <c r="Y246" s="52"/>
      <c r="Z246" s="52">
        <v>36.28</v>
      </c>
      <c r="AA246" s="52">
        <v>2.78</v>
      </c>
      <c r="AB246" s="53"/>
      <c r="AC246" s="9"/>
    </row>
    <row r="247" spans="1:29" s="145" customFormat="1">
      <c r="A247" s="58"/>
      <c r="B247" s="144" t="s">
        <v>1068</v>
      </c>
      <c r="C247" s="59"/>
      <c r="D247" s="32"/>
      <c r="E247" s="32"/>
      <c r="F247" s="34"/>
      <c r="G247" s="34"/>
      <c r="H247" s="42"/>
      <c r="I247" s="32"/>
      <c r="J247" s="32"/>
      <c r="K247" s="34"/>
      <c r="L247" s="36"/>
      <c r="M247" s="40"/>
      <c r="N247" s="34"/>
      <c r="O247" s="34"/>
      <c r="P247" s="34"/>
      <c r="Q247" s="56"/>
      <c r="R247" s="40"/>
      <c r="S247" s="40"/>
      <c r="T247" s="40"/>
      <c r="U247" s="53">
        <v>125000</v>
      </c>
      <c r="V247" s="53">
        <v>5000</v>
      </c>
      <c r="W247" s="41"/>
      <c r="X247" s="52"/>
      <c r="Y247" s="52"/>
      <c r="Z247" s="52">
        <v>36.28</v>
      </c>
      <c r="AA247" s="52">
        <v>2.78</v>
      </c>
      <c r="AB247" s="53"/>
      <c r="AC247" s="9"/>
    </row>
    <row r="248" spans="1:29" s="145" customFormat="1">
      <c r="A248" s="58"/>
      <c r="B248" s="144" t="s">
        <v>1069</v>
      </c>
      <c r="C248" s="59"/>
      <c r="D248" s="32"/>
      <c r="E248" s="32"/>
      <c r="F248" s="34"/>
      <c r="G248" s="34"/>
      <c r="H248" s="42"/>
      <c r="I248" s="32"/>
      <c r="J248" s="32"/>
      <c r="K248" s="34"/>
      <c r="L248" s="36"/>
      <c r="M248" s="40"/>
      <c r="N248" s="34"/>
      <c r="O248" s="34"/>
      <c r="P248" s="34"/>
      <c r="Q248" s="56"/>
      <c r="R248" s="40"/>
      <c r="S248" s="40"/>
      <c r="T248" s="40"/>
      <c r="U248" s="53">
        <v>123000</v>
      </c>
      <c r="V248" s="53">
        <v>5000</v>
      </c>
      <c r="W248" s="41"/>
      <c r="X248" s="52"/>
      <c r="Y248" s="52"/>
      <c r="Z248" s="52">
        <v>36.92</v>
      </c>
      <c r="AA248" s="52">
        <v>2.84</v>
      </c>
      <c r="AB248" s="53"/>
      <c r="AC248" s="9"/>
    </row>
    <row r="249" spans="1:29" s="145" customFormat="1">
      <c r="A249" s="58"/>
      <c r="B249" s="144" t="s">
        <v>1070</v>
      </c>
      <c r="C249" s="59"/>
      <c r="D249" s="32"/>
      <c r="E249" s="32"/>
      <c r="F249" s="34"/>
      <c r="G249" s="34"/>
      <c r="H249" s="42"/>
      <c r="I249" s="32"/>
      <c r="J249" s="32"/>
      <c r="K249" s="34"/>
      <c r="L249" s="36"/>
      <c r="M249" s="40"/>
      <c r="N249" s="34"/>
      <c r="O249" s="34"/>
      <c r="P249" s="34"/>
      <c r="Q249" s="56"/>
      <c r="R249" s="40"/>
      <c r="S249" s="40"/>
      <c r="T249" s="40"/>
      <c r="U249" s="53">
        <v>119000</v>
      </c>
      <c r="V249" s="53">
        <v>5000</v>
      </c>
      <c r="W249" s="41"/>
      <c r="X249" s="52"/>
      <c r="Y249" s="52"/>
      <c r="Z249" s="52">
        <v>38.26</v>
      </c>
      <c r="AA249" s="52">
        <v>2.97</v>
      </c>
      <c r="AB249" s="53"/>
      <c r="AC249" s="9"/>
    </row>
    <row r="250" spans="1:29">
      <c r="A250" s="60" t="s">
        <v>17</v>
      </c>
      <c r="B250" s="134" t="s">
        <v>1071</v>
      </c>
      <c r="C250" s="12" t="s">
        <v>75</v>
      </c>
      <c r="D250" s="32">
        <v>35.669379999999997</v>
      </c>
      <c r="E250" s="32">
        <v>-107.09025</v>
      </c>
      <c r="F250" s="34">
        <v>2003.8897999999999</v>
      </c>
      <c r="G250" s="34">
        <v>42.816040000000001</v>
      </c>
      <c r="H250" s="42">
        <v>0.307811</v>
      </c>
      <c r="I250" s="32">
        <v>35.704999999999998</v>
      </c>
      <c r="J250" s="32">
        <v>-107.11</v>
      </c>
      <c r="K250" s="34">
        <v>2005</v>
      </c>
      <c r="L250" s="36">
        <v>5.3372719999999996</v>
      </c>
      <c r="M250" s="40" t="s">
        <v>200</v>
      </c>
      <c r="N250" s="34">
        <v>289</v>
      </c>
      <c r="O250" s="34">
        <v>9</v>
      </c>
      <c r="P250" s="34">
        <v>5</v>
      </c>
      <c r="Q250" s="56">
        <v>0.59864799999999996</v>
      </c>
      <c r="R250" s="40" t="s">
        <v>166</v>
      </c>
      <c r="S250" s="40" t="s">
        <v>167</v>
      </c>
      <c r="T250" s="40" t="s">
        <v>168</v>
      </c>
      <c r="U250" s="34">
        <v>174000</v>
      </c>
      <c r="V250" s="34">
        <v>9000</v>
      </c>
      <c r="W250" s="40" t="s">
        <v>131</v>
      </c>
      <c r="X250" s="42"/>
      <c r="Y250" s="42"/>
      <c r="Z250" s="42">
        <v>79.39</v>
      </c>
      <c r="AA250" s="42">
        <v>7.2</v>
      </c>
      <c r="AB250" s="34"/>
    </row>
    <row r="251" spans="1:29">
      <c r="A251" s="60"/>
      <c r="B251" s="134" t="s">
        <v>1072</v>
      </c>
      <c r="C251" s="12"/>
      <c r="D251" s="32">
        <v>35.692749999999997</v>
      </c>
      <c r="E251" s="32">
        <v>-107.1003</v>
      </c>
      <c r="F251" s="34">
        <v>1991.5299</v>
      </c>
      <c r="G251" s="34">
        <v>71.386229999999998</v>
      </c>
      <c r="H251" s="42">
        <v>0.92763399999999996</v>
      </c>
      <c r="I251" s="32">
        <v>35.704000000000001</v>
      </c>
      <c r="J251" s="32">
        <v>-107.10599999999999</v>
      </c>
      <c r="K251" s="34">
        <v>1992</v>
      </c>
      <c r="L251" s="36">
        <v>5.2774349999999997</v>
      </c>
      <c r="M251" s="40" t="s">
        <v>200</v>
      </c>
      <c r="N251" s="34">
        <v>289</v>
      </c>
      <c r="O251" s="34">
        <v>9</v>
      </c>
      <c r="P251" s="34">
        <v>5</v>
      </c>
      <c r="Q251" s="56">
        <v>0.59864799999999996</v>
      </c>
      <c r="R251" s="40" t="s">
        <v>166</v>
      </c>
      <c r="S251" s="40" t="s">
        <v>167</v>
      </c>
      <c r="T251" s="40" t="s">
        <v>168</v>
      </c>
      <c r="U251" s="34">
        <v>135000</v>
      </c>
      <c r="V251" s="34">
        <v>6000</v>
      </c>
      <c r="W251" s="40" t="s">
        <v>131</v>
      </c>
      <c r="X251" s="42"/>
      <c r="Y251" s="42"/>
      <c r="Z251" s="42">
        <v>102.04</v>
      </c>
      <c r="AA251" s="42">
        <v>8.7899999999999991</v>
      </c>
      <c r="AB251" s="34"/>
    </row>
    <row r="252" spans="1:29">
      <c r="A252" s="60"/>
      <c r="B252" s="134" t="s">
        <v>1073</v>
      </c>
      <c r="C252" s="12"/>
      <c r="D252" s="32">
        <v>35.699019999999997</v>
      </c>
      <c r="E252" s="32">
        <v>-107.10113</v>
      </c>
      <c r="F252" s="34">
        <v>1978.4848999999999</v>
      </c>
      <c r="G252" s="34">
        <v>90.259888000000004</v>
      </c>
      <c r="H252" s="42">
        <v>2.2592300000000001</v>
      </c>
      <c r="I252" s="32">
        <v>35.700000000000003</v>
      </c>
      <c r="J252" s="32">
        <v>-107.107</v>
      </c>
      <c r="K252" s="34">
        <v>1980</v>
      </c>
      <c r="L252" s="36">
        <v>4.7361760000000004</v>
      </c>
      <c r="M252" s="40" t="s">
        <v>200</v>
      </c>
      <c r="N252" s="34">
        <v>283.25</v>
      </c>
      <c r="O252" s="34">
        <v>9.5</v>
      </c>
      <c r="P252" s="34">
        <v>5</v>
      </c>
      <c r="Q252" s="56">
        <v>0.59864799999999996</v>
      </c>
      <c r="R252" s="40" t="s">
        <v>166</v>
      </c>
      <c r="S252" s="40" t="s">
        <v>167</v>
      </c>
      <c r="T252" s="40" t="s">
        <v>168</v>
      </c>
      <c r="U252" s="34">
        <v>198000</v>
      </c>
      <c r="V252" s="34">
        <v>9000</v>
      </c>
      <c r="W252" s="40" t="s">
        <v>131</v>
      </c>
      <c r="X252" s="42"/>
      <c r="Y252" s="42"/>
      <c r="Z252" s="42">
        <v>68.53</v>
      </c>
      <c r="AA252" s="42">
        <v>5.98</v>
      </c>
      <c r="AB252" s="34"/>
    </row>
    <row r="253" spans="1:29">
      <c r="A253" s="60"/>
      <c r="B253" s="142" t="s">
        <v>1074</v>
      </c>
      <c r="C253" s="155"/>
      <c r="D253" s="32">
        <v>35.704099999999997</v>
      </c>
      <c r="E253" s="32">
        <v>-107.10692</v>
      </c>
      <c r="F253" s="34">
        <v>1949.2205999999999</v>
      </c>
      <c r="G253" s="34">
        <v>133.23669000000001</v>
      </c>
      <c r="H253" s="42">
        <v>8.20885</v>
      </c>
      <c r="I253" s="32">
        <v>35.686</v>
      </c>
      <c r="J253" s="32">
        <v>-107.099</v>
      </c>
      <c r="K253" s="34">
        <v>1951</v>
      </c>
      <c r="L253" s="36">
        <v>4.1722299999999999</v>
      </c>
      <c r="M253" s="40" t="s">
        <v>200</v>
      </c>
      <c r="N253" s="34">
        <v>278.75</v>
      </c>
      <c r="O253" s="34">
        <v>9.8333329999999997</v>
      </c>
      <c r="P253" s="34">
        <v>5</v>
      </c>
      <c r="Q253" s="56">
        <v>0.59864799999999996</v>
      </c>
      <c r="R253" s="40" t="s">
        <v>166</v>
      </c>
      <c r="S253" s="40" t="s">
        <v>167</v>
      </c>
      <c r="T253" s="40" t="s">
        <v>168</v>
      </c>
      <c r="U253" s="57">
        <v>119333.33333333333</v>
      </c>
      <c r="V253" s="57">
        <v>13000</v>
      </c>
      <c r="W253" s="40" t="s">
        <v>131</v>
      </c>
      <c r="X253" s="46"/>
      <c r="Y253" s="46"/>
      <c r="Z253" s="46">
        <v>113.54333333333334</v>
      </c>
      <c r="AA253" s="46">
        <v>16.413333333333334</v>
      </c>
      <c r="AB253" s="57"/>
    </row>
    <row r="254" spans="1:29" s="145" customFormat="1">
      <c r="A254" s="58"/>
      <c r="B254" s="144" t="s">
        <v>1075</v>
      </c>
      <c r="C254" s="160"/>
      <c r="D254" s="32"/>
      <c r="E254" s="32"/>
      <c r="F254" s="34"/>
      <c r="G254" s="34"/>
      <c r="H254" s="42"/>
      <c r="I254" s="32"/>
      <c r="J254" s="32"/>
      <c r="K254" s="34"/>
      <c r="L254" s="36"/>
      <c r="M254" s="40"/>
      <c r="N254" s="34"/>
      <c r="O254" s="34"/>
      <c r="P254" s="34"/>
      <c r="Q254" s="56"/>
      <c r="R254" s="40"/>
      <c r="S254" s="40"/>
      <c r="T254" s="40"/>
      <c r="U254" s="53">
        <v>130000</v>
      </c>
      <c r="V254" s="53">
        <v>10000</v>
      </c>
      <c r="W254" s="40"/>
      <c r="X254" s="52"/>
      <c r="Y254" s="52"/>
      <c r="Z254" s="52">
        <v>103.46</v>
      </c>
      <c r="AA254" s="52">
        <v>11.07</v>
      </c>
      <c r="AB254" s="53"/>
      <c r="AC254" s="9"/>
    </row>
    <row r="255" spans="1:29" s="145" customFormat="1">
      <c r="A255" s="58"/>
      <c r="B255" s="144" t="s">
        <v>1076</v>
      </c>
      <c r="C255" s="160"/>
      <c r="D255" s="32"/>
      <c r="E255" s="32"/>
      <c r="F255" s="34"/>
      <c r="G255" s="34"/>
      <c r="H255" s="42"/>
      <c r="I255" s="32"/>
      <c r="J255" s="32"/>
      <c r="K255" s="34"/>
      <c r="L255" s="36"/>
      <c r="M255" s="40"/>
      <c r="N255" s="34"/>
      <c r="O255" s="34"/>
      <c r="P255" s="34"/>
      <c r="Q255" s="56"/>
      <c r="R255" s="40"/>
      <c r="S255" s="40"/>
      <c r="T255" s="40"/>
      <c r="U255" s="53">
        <v>120000</v>
      </c>
      <c r="V255" s="53">
        <v>8000</v>
      </c>
      <c r="W255" s="40"/>
      <c r="X255" s="52"/>
      <c r="Y255" s="52"/>
      <c r="Z255" s="52">
        <v>112.24</v>
      </c>
      <c r="AA255" s="52">
        <v>11.17</v>
      </c>
      <c r="AB255" s="53"/>
      <c r="AC255" s="9"/>
    </row>
    <row r="256" spans="1:29" s="145" customFormat="1">
      <c r="A256" s="58"/>
      <c r="B256" s="144" t="s">
        <v>1077</v>
      </c>
      <c r="C256" s="160"/>
      <c r="D256" s="32"/>
      <c r="E256" s="32"/>
      <c r="F256" s="34"/>
      <c r="G256" s="34"/>
      <c r="H256" s="42"/>
      <c r="I256" s="32"/>
      <c r="J256" s="32"/>
      <c r="K256" s="34"/>
      <c r="L256" s="36"/>
      <c r="M256" s="40"/>
      <c r="N256" s="34"/>
      <c r="O256" s="34"/>
      <c r="P256" s="34"/>
      <c r="Q256" s="56"/>
      <c r="R256" s="40"/>
      <c r="S256" s="40"/>
      <c r="T256" s="40"/>
      <c r="U256" s="53">
        <v>108000</v>
      </c>
      <c r="V256" s="53">
        <v>21000</v>
      </c>
      <c r="W256" s="40"/>
      <c r="X256" s="52"/>
      <c r="Y256" s="52"/>
      <c r="Z256" s="52">
        <v>124.93</v>
      </c>
      <c r="AA256" s="52">
        <v>27</v>
      </c>
      <c r="AB256" s="53"/>
      <c r="AC256" s="9"/>
    </row>
    <row r="257" spans="1:29">
      <c r="A257" s="60" t="s">
        <v>18</v>
      </c>
      <c r="B257" s="142" t="s">
        <v>1078</v>
      </c>
      <c r="C257" s="40" t="s">
        <v>76</v>
      </c>
      <c r="D257" s="32">
        <v>33.040109999999999</v>
      </c>
      <c r="E257" s="32">
        <v>-114.52248</v>
      </c>
      <c r="F257" s="34">
        <v>280.96599999999995</v>
      </c>
      <c r="G257" s="34">
        <v>756</v>
      </c>
      <c r="H257" s="42">
        <v>186.70699999999999</v>
      </c>
      <c r="I257" s="32">
        <v>33.159999999999997</v>
      </c>
      <c r="J257" s="32">
        <v>-114.52</v>
      </c>
      <c r="K257" s="34">
        <v>284</v>
      </c>
      <c r="L257" s="36">
        <v>6.1553269999999998</v>
      </c>
      <c r="M257" s="40" t="s">
        <v>164</v>
      </c>
      <c r="N257" s="34">
        <v>104.5</v>
      </c>
      <c r="O257" s="34">
        <v>21.64</v>
      </c>
      <c r="P257" s="34">
        <v>4.72973</v>
      </c>
      <c r="Q257" s="56">
        <v>0.75656299999999999</v>
      </c>
      <c r="R257" s="40" t="s">
        <v>166</v>
      </c>
      <c r="S257" s="40" t="s">
        <v>192</v>
      </c>
      <c r="T257" s="40" t="s">
        <v>903</v>
      </c>
      <c r="U257" s="57">
        <v>114276.34166666667</v>
      </c>
      <c r="V257" s="57">
        <v>10447.443333333335</v>
      </c>
      <c r="W257" s="41" t="s">
        <v>131</v>
      </c>
      <c r="X257" s="46"/>
      <c r="Y257" s="46"/>
      <c r="Z257" s="46">
        <v>43.013333333333328</v>
      </c>
      <c r="AA257" s="46">
        <v>5.1033333333333335</v>
      </c>
      <c r="AB257" s="57"/>
    </row>
    <row r="258" spans="1:29" s="145" customFormat="1">
      <c r="A258" s="58"/>
      <c r="B258" s="144" t="s">
        <v>1079</v>
      </c>
      <c r="C258" s="59"/>
      <c r="D258" s="32"/>
      <c r="E258" s="32"/>
      <c r="F258" s="34"/>
      <c r="G258" s="34"/>
      <c r="H258" s="42"/>
      <c r="I258" s="32"/>
      <c r="J258" s="32"/>
      <c r="K258" s="34"/>
      <c r="L258" s="36"/>
      <c r="M258" s="40"/>
      <c r="N258" s="34"/>
      <c r="O258" s="34"/>
      <c r="P258" s="34"/>
      <c r="Q258" s="56"/>
      <c r="R258" s="40"/>
      <c r="S258" s="40"/>
      <c r="T258" s="40"/>
      <c r="U258" s="53">
        <v>111381.47</v>
      </c>
      <c r="V258" s="53">
        <v>8827.2199999999993</v>
      </c>
      <c r="W258" s="41"/>
      <c r="X258" s="52"/>
      <c r="Y258" s="52"/>
      <c r="Z258" s="52">
        <v>43.69</v>
      </c>
      <c r="AA258" s="52">
        <v>4.58</v>
      </c>
      <c r="AB258" s="53"/>
      <c r="AC258" s="9"/>
    </row>
    <row r="259" spans="1:29" s="145" customFormat="1">
      <c r="A259" s="58"/>
      <c r="B259" s="144" t="s">
        <v>1080</v>
      </c>
      <c r="C259" s="59"/>
      <c r="D259" s="32"/>
      <c r="E259" s="32"/>
      <c r="F259" s="34"/>
      <c r="G259" s="34"/>
      <c r="H259" s="42"/>
      <c r="I259" s="32"/>
      <c r="J259" s="32"/>
      <c r="K259" s="34"/>
      <c r="L259" s="36"/>
      <c r="M259" s="40"/>
      <c r="N259" s="34"/>
      <c r="O259" s="34"/>
      <c r="P259" s="34"/>
      <c r="Q259" s="56"/>
      <c r="R259" s="40"/>
      <c r="S259" s="40"/>
      <c r="T259" s="40"/>
      <c r="U259" s="53">
        <v>139384.64000000001</v>
      </c>
      <c r="V259" s="53">
        <v>10113.469999999999</v>
      </c>
      <c r="W259" s="41"/>
      <c r="X259" s="52"/>
      <c r="Y259" s="52"/>
      <c r="Z259" s="52">
        <v>34.33</v>
      </c>
      <c r="AA259" s="52">
        <v>3.44</v>
      </c>
      <c r="AB259" s="53"/>
      <c r="AC259" s="9"/>
    </row>
    <row r="260" spans="1:29" s="145" customFormat="1">
      <c r="A260" s="58"/>
      <c r="B260" s="144" t="s">
        <v>1081</v>
      </c>
      <c r="C260" s="59"/>
      <c r="D260" s="32"/>
      <c r="E260" s="32"/>
      <c r="F260" s="34"/>
      <c r="G260" s="34"/>
      <c r="H260" s="42"/>
      <c r="I260" s="32"/>
      <c r="J260" s="32"/>
      <c r="K260" s="34"/>
      <c r="L260" s="36"/>
      <c r="M260" s="40"/>
      <c r="N260" s="34"/>
      <c r="O260" s="34"/>
      <c r="P260" s="34"/>
      <c r="Q260" s="56"/>
      <c r="R260" s="40"/>
      <c r="S260" s="40"/>
      <c r="T260" s="40"/>
      <c r="U260" s="53">
        <v>108398.09</v>
      </c>
      <c r="V260" s="53">
        <v>8451.9</v>
      </c>
      <c r="W260" s="41"/>
      <c r="X260" s="52"/>
      <c r="Y260" s="52"/>
      <c r="Z260" s="52">
        <v>44.98</v>
      </c>
      <c r="AA260" s="52">
        <v>4.66</v>
      </c>
      <c r="AB260" s="53"/>
      <c r="AC260" s="9"/>
    </row>
    <row r="261" spans="1:29" s="145" customFormat="1">
      <c r="A261" s="58"/>
      <c r="B261" s="144" t="s">
        <v>1082</v>
      </c>
      <c r="C261" s="59"/>
      <c r="D261" s="32"/>
      <c r="E261" s="32"/>
      <c r="F261" s="34"/>
      <c r="G261" s="34"/>
      <c r="H261" s="42"/>
      <c r="I261" s="32"/>
      <c r="J261" s="32"/>
      <c r="K261" s="34"/>
      <c r="L261" s="36"/>
      <c r="M261" s="40"/>
      <c r="N261" s="34"/>
      <c r="O261" s="34"/>
      <c r="P261" s="34"/>
      <c r="Q261" s="56"/>
      <c r="R261" s="40"/>
      <c r="S261" s="40"/>
      <c r="T261" s="40"/>
      <c r="U261" s="53">
        <v>118073.11</v>
      </c>
      <c r="V261" s="53">
        <v>10336.41</v>
      </c>
      <c r="W261" s="41"/>
      <c r="X261" s="52"/>
      <c r="Y261" s="52"/>
      <c r="Z261" s="52">
        <v>41.04</v>
      </c>
      <c r="AA261" s="52">
        <v>4.5999999999999996</v>
      </c>
      <c r="AB261" s="53"/>
      <c r="AC261" s="9"/>
    </row>
    <row r="262" spans="1:29" s="145" customFormat="1">
      <c r="A262" s="58"/>
      <c r="B262" s="144" t="s">
        <v>1083</v>
      </c>
      <c r="C262" s="59"/>
      <c r="D262" s="32"/>
      <c r="E262" s="32"/>
      <c r="F262" s="34"/>
      <c r="G262" s="34"/>
      <c r="H262" s="42"/>
      <c r="I262" s="32"/>
      <c r="J262" s="32"/>
      <c r="K262" s="34"/>
      <c r="L262" s="36"/>
      <c r="M262" s="40"/>
      <c r="N262" s="34"/>
      <c r="O262" s="34"/>
      <c r="P262" s="34"/>
      <c r="Q262" s="56"/>
      <c r="R262" s="40"/>
      <c r="S262" s="40"/>
      <c r="T262" s="40"/>
      <c r="U262" s="53">
        <v>99358.47</v>
      </c>
      <c r="V262" s="53">
        <v>12793.82</v>
      </c>
      <c r="W262" s="41"/>
      <c r="X262" s="52"/>
      <c r="Y262" s="52"/>
      <c r="Z262" s="52">
        <v>49.36</v>
      </c>
      <c r="AA262" s="52">
        <v>7.38</v>
      </c>
      <c r="AB262" s="53"/>
      <c r="AC262" s="9"/>
    </row>
    <row r="263" spans="1:29" s="145" customFormat="1">
      <c r="A263" s="58"/>
      <c r="B263" s="144" t="s">
        <v>1084</v>
      </c>
      <c r="C263" s="59"/>
      <c r="D263" s="32"/>
      <c r="E263" s="32"/>
      <c r="F263" s="34"/>
      <c r="G263" s="34"/>
      <c r="H263" s="42"/>
      <c r="I263" s="32"/>
      <c r="J263" s="32"/>
      <c r="K263" s="34"/>
      <c r="L263" s="36"/>
      <c r="M263" s="40"/>
      <c r="N263" s="34"/>
      <c r="O263" s="34"/>
      <c r="P263" s="34"/>
      <c r="Q263" s="56"/>
      <c r="R263" s="40"/>
      <c r="S263" s="40"/>
      <c r="T263" s="40"/>
      <c r="U263" s="53">
        <v>109062.27</v>
      </c>
      <c r="V263" s="53">
        <v>12161.84</v>
      </c>
      <c r="W263" s="41"/>
      <c r="X263" s="52"/>
      <c r="Y263" s="52"/>
      <c r="Z263" s="52">
        <v>44.68</v>
      </c>
      <c r="AA263" s="52">
        <v>5.96</v>
      </c>
      <c r="AB263" s="53"/>
      <c r="AC263" s="9"/>
    </row>
    <row r="264" spans="1:29">
      <c r="A264" s="60"/>
      <c r="B264" s="134" t="s">
        <v>1085</v>
      </c>
      <c r="C264" s="40"/>
      <c r="D264" s="32">
        <v>33.098460000000003</v>
      </c>
      <c r="E264" s="32">
        <v>-114.53386999999999</v>
      </c>
      <c r="F264" s="34">
        <v>250.08799999999999</v>
      </c>
      <c r="G264" s="34">
        <v>338</v>
      </c>
      <c r="H264" s="42">
        <v>28.741099999999999</v>
      </c>
      <c r="I264" s="32">
        <v>33.136000000000003</v>
      </c>
      <c r="J264" s="32">
        <v>-114.557</v>
      </c>
      <c r="K264" s="34">
        <v>253</v>
      </c>
      <c r="L264" s="36">
        <v>6.9784990000000002</v>
      </c>
      <c r="M264" s="40" t="s">
        <v>164</v>
      </c>
      <c r="N264" s="34">
        <v>98.871803</v>
      </c>
      <c r="O264" s="34">
        <v>21.79</v>
      </c>
      <c r="P264" s="34">
        <v>5</v>
      </c>
      <c r="Q264" s="56">
        <v>0.75656299999999999</v>
      </c>
      <c r="R264" s="40" t="s">
        <v>166</v>
      </c>
      <c r="S264" s="40" t="s">
        <v>192</v>
      </c>
      <c r="T264" s="40" t="s">
        <v>903</v>
      </c>
      <c r="U264" s="34">
        <v>116113.25</v>
      </c>
      <c r="V264" s="34">
        <v>7080.96</v>
      </c>
      <c r="W264" s="41" t="s">
        <v>131</v>
      </c>
      <c r="X264" s="42"/>
      <c r="Y264" s="42"/>
      <c r="Z264" s="42">
        <v>40.99</v>
      </c>
      <c r="AA264" s="42">
        <v>3.71</v>
      </c>
      <c r="AB264" s="34"/>
    </row>
    <row r="265" spans="1:29">
      <c r="A265" s="60"/>
      <c r="B265" s="142" t="s">
        <v>1086</v>
      </c>
      <c r="C265" s="143"/>
      <c r="D265" s="32">
        <v>33.088500000000003</v>
      </c>
      <c r="E265" s="32">
        <v>-114.53117</v>
      </c>
      <c r="F265" s="34">
        <v>348</v>
      </c>
      <c r="G265" s="34">
        <v>475</v>
      </c>
      <c r="H265" s="42">
        <v>40.382598999999999</v>
      </c>
      <c r="I265" s="32">
        <v>33.125999999999998</v>
      </c>
      <c r="J265" s="32">
        <v>-114.559</v>
      </c>
      <c r="K265" s="34">
        <v>240</v>
      </c>
      <c r="L265" s="36">
        <v>6.3991480000000003</v>
      </c>
      <c r="M265" s="40" t="s">
        <v>164</v>
      </c>
      <c r="N265" s="34">
        <v>97.160697999999996</v>
      </c>
      <c r="O265" s="34">
        <v>21.86</v>
      </c>
      <c r="P265" s="34">
        <v>5</v>
      </c>
      <c r="Q265" s="56">
        <v>0.75656299999999999</v>
      </c>
      <c r="R265" s="40" t="s">
        <v>166</v>
      </c>
      <c r="S265" s="40" t="s">
        <v>192</v>
      </c>
      <c r="T265" s="40" t="s">
        <v>903</v>
      </c>
      <c r="U265" s="57">
        <v>124484.23999999999</v>
      </c>
      <c r="V265" s="57">
        <v>10699.37</v>
      </c>
      <c r="W265" s="41" t="s">
        <v>131</v>
      </c>
      <c r="X265" s="46"/>
      <c r="Y265" s="46"/>
      <c r="Z265" s="46">
        <v>37.995000000000005</v>
      </c>
      <c r="AA265" s="46">
        <v>4.2549999999999999</v>
      </c>
      <c r="AB265" s="57"/>
    </row>
    <row r="266" spans="1:29" s="145" customFormat="1">
      <c r="A266" s="58"/>
      <c r="B266" s="144" t="s">
        <v>1087</v>
      </c>
      <c r="C266" s="59"/>
      <c r="D266" s="32"/>
      <c r="E266" s="32"/>
      <c r="F266" s="34"/>
      <c r="G266" s="34"/>
      <c r="H266" s="42"/>
      <c r="I266" s="32"/>
      <c r="J266" s="32"/>
      <c r="K266" s="34"/>
      <c r="L266" s="36"/>
      <c r="M266" s="40"/>
      <c r="N266" s="34"/>
      <c r="O266" s="34"/>
      <c r="P266" s="34"/>
      <c r="Q266" s="56"/>
      <c r="R266" s="40"/>
      <c r="S266" s="40"/>
      <c r="T266" s="40"/>
      <c r="U266" s="53">
        <v>114601.28</v>
      </c>
      <c r="V266" s="53">
        <v>10596.12</v>
      </c>
      <c r="W266" s="41"/>
      <c r="X266" s="52"/>
      <c r="Y266" s="52"/>
      <c r="Z266" s="52">
        <v>41.24</v>
      </c>
      <c r="AA266" s="52">
        <v>4.8</v>
      </c>
      <c r="AB266" s="53"/>
      <c r="AC266" s="9"/>
    </row>
    <row r="267" spans="1:29" s="145" customFormat="1">
      <c r="A267" s="58"/>
      <c r="B267" s="144" t="s">
        <v>1088</v>
      </c>
      <c r="C267" s="59"/>
      <c r="D267" s="32"/>
      <c r="E267" s="32"/>
      <c r="F267" s="34"/>
      <c r="G267" s="34"/>
      <c r="H267" s="42"/>
      <c r="I267" s="32"/>
      <c r="J267" s="32"/>
      <c r="K267" s="34"/>
      <c r="L267" s="36"/>
      <c r="M267" s="40"/>
      <c r="N267" s="34"/>
      <c r="O267" s="34"/>
      <c r="P267" s="34"/>
      <c r="Q267" s="56"/>
      <c r="R267" s="40"/>
      <c r="S267" s="40"/>
      <c r="T267" s="40"/>
      <c r="U267" s="53">
        <v>134367.19999999998</v>
      </c>
      <c r="V267" s="53">
        <v>10802.62</v>
      </c>
      <c r="W267" s="41"/>
      <c r="X267" s="52"/>
      <c r="Y267" s="52"/>
      <c r="Z267" s="52">
        <v>34.75</v>
      </c>
      <c r="AA267" s="52">
        <v>3.71</v>
      </c>
      <c r="AB267" s="53"/>
      <c r="AC267" s="9"/>
    </row>
    <row r="268" spans="1:29">
      <c r="A268" s="60"/>
      <c r="B268" s="134" t="s">
        <v>1089</v>
      </c>
      <c r="C268" s="40"/>
      <c r="D268" s="32">
        <v>33.088520000000003</v>
      </c>
      <c r="E268" s="32">
        <v>-114.52384000000001</v>
      </c>
      <c r="F268" s="34">
        <v>318.84798999999998</v>
      </c>
      <c r="G268" s="34">
        <v>693</v>
      </c>
      <c r="H268" s="42">
        <v>120.084</v>
      </c>
      <c r="I268" s="32">
        <v>33.191000000000003</v>
      </c>
      <c r="J268" s="32">
        <v>-114.502</v>
      </c>
      <c r="K268" s="34">
        <v>322</v>
      </c>
      <c r="L268" s="36">
        <v>6.0624169999999999</v>
      </c>
      <c r="M268" s="40" t="s">
        <v>164</v>
      </c>
      <c r="N268" s="34">
        <v>110.25700000000001</v>
      </c>
      <c r="O268" s="34">
        <v>21.49</v>
      </c>
      <c r="P268" s="34">
        <v>5</v>
      </c>
      <c r="Q268" s="56">
        <v>0.75656299999999999</v>
      </c>
      <c r="R268" s="40" t="s">
        <v>166</v>
      </c>
      <c r="S268" s="40" t="s">
        <v>192</v>
      </c>
      <c r="T268" s="40" t="s">
        <v>903</v>
      </c>
      <c r="U268" s="34">
        <v>135792.98000000001</v>
      </c>
      <c r="V268" s="34">
        <v>7495.3</v>
      </c>
      <c r="W268" s="41" t="s">
        <v>131</v>
      </c>
      <c r="X268" s="42"/>
      <c r="Y268" s="42"/>
      <c r="Z268" s="42">
        <v>36.159999999999997</v>
      </c>
      <c r="AA268" s="42">
        <v>3.15</v>
      </c>
      <c r="AB268" s="34"/>
    </row>
    <row r="269" spans="1:29">
      <c r="A269" s="60"/>
      <c r="B269" s="142" t="s">
        <v>1090</v>
      </c>
      <c r="C269" s="143"/>
      <c r="D269" s="32">
        <v>33.076450000000001</v>
      </c>
      <c r="E269" s="32">
        <v>-114.57214999999999</v>
      </c>
      <c r="F269" s="34">
        <v>264.08801</v>
      </c>
      <c r="G269" s="34">
        <v>116</v>
      </c>
      <c r="H269" s="42">
        <v>0.95640400000000003</v>
      </c>
      <c r="I269" s="32">
        <v>33.073999999999998</v>
      </c>
      <c r="J269" s="32">
        <v>-114.58</v>
      </c>
      <c r="K269" s="34">
        <v>264</v>
      </c>
      <c r="L269" s="36">
        <v>6.6102610000000004</v>
      </c>
      <c r="M269" s="40" t="s">
        <v>164</v>
      </c>
      <c r="N269" s="34">
        <v>97.5</v>
      </c>
      <c r="O269" s="34">
        <v>22</v>
      </c>
      <c r="P269" s="34">
        <v>5</v>
      </c>
      <c r="Q269" s="56">
        <v>0.75656299999999999</v>
      </c>
      <c r="R269" s="40" t="s">
        <v>166</v>
      </c>
      <c r="S269" s="40" t="s">
        <v>192</v>
      </c>
      <c r="T269" s="40" t="s">
        <v>903</v>
      </c>
      <c r="U269" s="57">
        <v>160561.17499999999</v>
      </c>
      <c r="V269" s="57">
        <v>7698.8549999999996</v>
      </c>
      <c r="W269" s="41" t="s">
        <v>131</v>
      </c>
      <c r="X269" s="46"/>
      <c r="Y269" s="46"/>
      <c r="Z269" s="46">
        <v>29.175000000000001</v>
      </c>
      <c r="AA269" s="46">
        <v>2.415</v>
      </c>
      <c r="AB269" s="57"/>
    </row>
    <row r="270" spans="1:29" s="145" customFormat="1">
      <c r="A270" s="58"/>
      <c r="B270" s="144" t="s">
        <v>1091</v>
      </c>
      <c r="C270" s="59"/>
      <c r="D270" s="32"/>
      <c r="E270" s="32"/>
      <c r="F270" s="34"/>
      <c r="G270" s="34"/>
      <c r="H270" s="42"/>
      <c r="I270" s="32"/>
      <c r="J270" s="32"/>
      <c r="K270" s="34"/>
      <c r="L270" s="36"/>
      <c r="M270" s="40"/>
      <c r="N270" s="34"/>
      <c r="O270" s="34"/>
      <c r="P270" s="34"/>
      <c r="Q270" s="56"/>
      <c r="R270" s="40"/>
      <c r="S270" s="40"/>
      <c r="T270" s="40"/>
      <c r="U270" s="53">
        <v>151305.06</v>
      </c>
      <c r="V270" s="53">
        <v>6569.2199999999993</v>
      </c>
      <c r="W270" s="41"/>
      <c r="X270" s="52"/>
      <c r="Y270" s="52"/>
      <c r="Z270" s="52">
        <v>31</v>
      </c>
      <c r="AA270" s="52">
        <v>2.48</v>
      </c>
      <c r="AB270" s="53"/>
      <c r="AC270" s="9"/>
    </row>
    <row r="271" spans="1:29" s="145" customFormat="1">
      <c r="A271" s="58"/>
      <c r="B271" s="144" t="s">
        <v>1092</v>
      </c>
      <c r="C271" s="59"/>
      <c r="D271" s="32"/>
      <c r="E271" s="32"/>
      <c r="F271" s="34"/>
      <c r="G271" s="34"/>
      <c r="H271" s="42"/>
      <c r="I271" s="32"/>
      <c r="J271" s="32"/>
      <c r="K271" s="34"/>
      <c r="L271" s="36"/>
      <c r="M271" s="40"/>
      <c r="N271" s="34"/>
      <c r="O271" s="34"/>
      <c r="P271" s="34"/>
      <c r="Q271" s="56"/>
      <c r="R271" s="40"/>
      <c r="S271" s="40"/>
      <c r="T271" s="40"/>
      <c r="U271" s="53">
        <v>169817.29</v>
      </c>
      <c r="V271" s="53">
        <v>8828.49</v>
      </c>
      <c r="W271" s="41"/>
      <c r="X271" s="52"/>
      <c r="Y271" s="52"/>
      <c r="Z271" s="52">
        <v>27.35</v>
      </c>
      <c r="AA271" s="52">
        <v>2.35</v>
      </c>
      <c r="AB271" s="53"/>
      <c r="AC271" s="9"/>
    </row>
    <row r="272" spans="1:29">
      <c r="A272" s="60"/>
      <c r="B272" s="142" t="s">
        <v>1093</v>
      </c>
      <c r="C272" s="143"/>
      <c r="D272" s="32">
        <v>33.0762</v>
      </c>
      <c r="E272" s="32">
        <v>-114.57153</v>
      </c>
      <c r="F272" s="34">
        <v>254.60599999999999</v>
      </c>
      <c r="G272" s="34">
        <v>97</v>
      </c>
      <c r="H272" s="42">
        <v>0.47713199999999995</v>
      </c>
      <c r="I272" s="32">
        <v>33.070999999999998</v>
      </c>
      <c r="J272" s="32">
        <v>-114.57299999999999</v>
      </c>
      <c r="K272" s="34">
        <v>253</v>
      </c>
      <c r="L272" s="36">
        <v>6.1514160000000002</v>
      </c>
      <c r="M272" s="40" t="s">
        <v>164</v>
      </c>
      <c r="N272" s="34">
        <v>96</v>
      </c>
      <c r="O272" s="34">
        <v>22</v>
      </c>
      <c r="P272" s="34">
        <v>5</v>
      </c>
      <c r="Q272" s="56">
        <v>0.75656299999999999</v>
      </c>
      <c r="R272" s="40" t="s">
        <v>166</v>
      </c>
      <c r="S272" s="40" t="s">
        <v>192</v>
      </c>
      <c r="T272" s="40" t="s">
        <v>903</v>
      </c>
      <c r="U272" s="57">
        <v>136069.60666666669</v>
      </c>
      <c r="V272" s="57">
        <v>8436.9499999999989</v>
      </c>
      <c r="W272" s="41" t="s">
        <v>131</v>
      </c>
      <c r="X272" s="46"/>
      <c r="Y272" s="46"/>
      <c r="Z272" s="46">
        <v>34.553333333333335</v>
      </c>
      <c r="AA272" s="46">
        <v>3.186666666666667</v>
      </c>
      <c r="AB272" s="57"/>
    </row>
    <row r="273" spans="1:29" s="145" customFormat="1">
      <c r="A273" s="58"/>
      <c r="B273" s="144" t="s">
        <v>1094</v>
      </c>
      <c r="C273" s="59"/>
      <c r="D273" s="32"/>
      <c r="E273" s="32"/>
      <c r="F273" s="34"/>
      <c r="G273" s="34"/>
      <c r="H273" s="42"/>
      <c r="I273" s="32"/>
      <c r="J273" s="32"/>
      <c r="K273" s="34"/>
      <c r="L273" s="36"/>
      <c r="M273" s="40"/>
      <c r="N273" s="34"/>
      <c r="O273" s="34"/>
      <c r="P273" s="34"/>
      <c r="Q273" s="56"/>
      <c r="R273" s="40"/>
      <c r="S273" s="40"/>
      <c r="T273" s="40"/>
      <c r="U273" s="53">
        <v>138556.65</v>
      </c>
      <c r="V273" s="53">
        <v>9632.24</v>
      </c>
      <c r="W273" s="41"/>
      <c r="X273" s="52"/>
      <c r="Y273" s="52"/>
      <c r="Z273" s="52">
        <v>33.869999999999997</v>
      </c>
      <c r="AA273" s="52">
        <v>3.31</v>
      </c>
      <c r="AB273" s="53"/>
      <c r="AC273" s="9"/>
    </row>
    <row r="274" spans="1:29" s="145" customFormat="1">
      <c r="A274" s="58"/>
      <c r="B274" s="144" t="s">
        <v>1095</v>
      </c>
      <c r="C274" s="59"/>
      <c r="D274" s="32"/>
      <c r="E274" s="32"/>
      <c r="F274" s="34"/>
      <c r="G274" s="34"/>
      <c r="H274" s="42"/>
      <c r="I274" s="32"/>
      <c r="J274" s="32"/>
      <c r="K274" s="34"/>
      <c r="L274" s="36"/>
      <c r="M274" s="40"/>
      <c r="N274" s="34"/>
      <c r="O274" s="34"/>
      <c r="P274" s="34"/>
      <c r="Q274" s="56"/>
      <c r="R274" s="40"/>
      <c r="S274" s="40"/>
      <c r="T274" s="40"/>
      <c r="U274" s="53">
        <v>137551.5</v>
      </c>
      <c r="V274" s="53">
        <v>6906.24</v>
      </c>
      <c r="W274" s="41"/>
      <c r="X274" s="52"/>
      <c r="Y274" s="52"/>
      <c r="Z274" s="52">
        <v>34.130000000000003</v>
      </c>
      <c r="AA274" s="52">
        <v>2.86</v>
      </c>
      <c r="AB274" s="53"/>
      <c r="AC274" s="9"/>
    </row>
    <row r="275" spans="1:29" s="145" customFormat="1">
      <c r="A275" s="58"/>
      <c r="B275" s="144" t="s">
        <v>1096</v>
      </c>
      <c r="C275" s="59"/>
      <c r="D275" s="32"/>
      <c r="E275" s="32"/>
      <c r="F275" s="34"/>
      <c r="G275" s="34"/>
      <c r="H275" s="42"/>
      <c r="I275" s="32"/>
      <c r="J275" s="32"/>
      <c r="K275" s="34"/>
      <c r="L275" s="36"/>
      <c r="M275" s="40"/>
      <c r="N275" s="34"/>
      <c r="O275" s="34"/>
      <c r="P275" s="34"/>
      <c r="Q275" s="56"/>
      <c r="R275" s="40"/>
      <c r="S275" s="40"/>
      <c r="T275" s="40"/>
      <c r="U275" s="53">
        <v>132100.67000000001</v>
      </c>
      <c r="V275" s="53">
        <v>8772.369999999999</v>
      </c>
      <c r="W275" s="41"/>
      <c r="X275" s="52"/>
      <c r="Y275" s="52"/>
      <c r="Z275" s="52">
        <v>35.659999999999997</v>
      </c>
      <c r="AA275" s="52">
        <v>3.39</v>
      </c>
      <c r="AB275" s="53"/>
      <c r="AC275" s="9"/>
    </row>
    <row r="276" spans="1:29">
      <c r="A276" s="60"/>
      <c r="B276" s="142" t="s">
        <v>1097</v>
      </c>
      <c r="C276" s="143"/>
      <c r="D276" s="32">
        <v>33.077150000000003</v>
      </c>
      <c r="E276" s="32">
        <v>-114.56965</v>
      </c>
      <c r="F276" s="34">
        <v>123</v>
      </c>
      <c r="G276" s="34">
        <v>331</v>
      </c>
      <c r="H276" s="42">
        <v>2.1769799999999999</v>
      </c>
      <c r="I276" s="32">
        <v>33.076000000000001</v>
      </c>
      <c r="J276" s="32">
        <v>-114.577</v>
      </c>
      <c r="K276" s="34">
        <v>256</v>
      </c>
      <c r="L276" s="36">
        <v>6.3004810000000004</v>
      </c>
      <c r="M276" s="40" t="s">
        <v>164</v>
      </c>
      <c r="N276" s="34">
        <v>97.199996999999996</v>
      </c>
      <c r="O276" s="34">
        <v>22</v>
      </c>
      <c r="P276" s="34">
        <v>5</v>
      </c>
      <c r="Q276" s="56">
        <v>0.75656299999999999</v>
      </c>
      <c r="R276" s="40" t="s">
        <v>166</v>
      </c>
      <c r="S276" s="40" t="s">
        <v>192</v>
      </c>
      <c r="T276" s="40" t="s">
        <v>903</v>
      </c>
      <c r="U276" s="57">
        <v>157605.76666666669</v>
      </c>
      <c r="V276" s="57">
        <v>9769.67</v>
      </c>
      <c r="W276" s="41" t="s">
        <v>131</v>
      </c>
      <c r="X276" s="46"/>
      <c r="Y276" s="46"/>
      <c r="Z276" s="46">
        <v>29.903333333333336</v>
      </c>
      <c r="AA276" s="46">
        <v>2.84</v>
      </c>
      <c r="AB276" s="57"/>
    </row>
    <row r="277" spans="1:29" s="145" customFormat="1">
      <c r="A277" s="58"/>
      <c r="B277" s="144" t="s">
        <v>1098</v>
      </c>
      <c r="C277" s="59"/>
      <c r="D277" s="32"/>
      <c r="E277" s="32"/>
      <c r="F277" s="34"/>
      <c r="G277" s="34"/>
      <c r="H277" s="42"/>
      <c r="I277" s="32"/>
      <c r="J277" s="32"/>
      <c r="K277" s="34"/>
      <c r="L277" s="36"/>
      <c r="M277" s="40"/>
      <c r="N277" s="34"/>
      <c r="O277" s="34"/>
      <c r="P277" s="34"/>
      <c r="Q277" s="56"/>
      <c r="R277" s="40"/>
      <c r="S277" s="40"/>
      <c r="T277" s="40"/>
      <c r="U277" s="53">
        <v>136380.91</v>
      </c>
      <c r="V277" s="53">
        <v>11038.82</v>
      </c>
      <c r="W277" s="41"/>
      <c r="X277" s="52"/>
      <c r="Y277" s="52"/>
      <c r="Z277" s="52">
        <v>34.520000000000003</v>
      </c>
      <c r="AA277" s="52">
        <v>3.7</v>
      </c>
      <c r="AB277" s="53"/>
      <c r="AC277" s="9"/>
    </row>
    <row r="278" spans="1:29" s="145" customFormat="1">
      <c r="A278" s="58"/>
      <c r="B278" s="144" t="s">
        <v>1099</v>
      </c>
      <c r="C278" s="59"/>
      <c r="D278" s="32"/>
      <c r="E278" s="32"/>
      <c r="F278" s="34"/>
      <c r="G278" s="34"/>
      <c r="H278" s="42"/>
      <c r="I278" s="32"/>
      <c r="J278" s="32"/>
      <c r="K278" s="34"/>
      <c r="L278" s="36"/>
      <c r="M278" s="40"/>
      <c r="N278" s="34"/>
      <c r="O278" s="34"/>
      <c r="P278" s="34"/>
      <c r="Q278" s="56"/>
      <c r="R278" s="40"/>
      <c r="S278" s="40"/>
      <c r="T278" s="40"/>
      <c r="U278" s="53">
        <v>158465.76</v>
      </c>
      <c r="V278" s="53">
        <v>8401.43</v>
      </c>
      <c r="W278" s="41"/>
      <c r="X278" s="52"/>
      <c r="Y278" s="52"/>
      <c r="Z278" s="52">
        <v>29.34</v>
      </c>
      <c r="AA278" s="52">
        <v>2.5299999999999998</v>
      </c>
      <c r="AB278" s="53"/>
      <c r="AC278" s="9"/>
    </row>
    <row r="279" spans="1:29" s="145" customFormat="1">
      <c r="A279" s="58"/>
      <c r="B279" s="144" t="s">
        <v>1100</v>
      </c>
      <c r="C279" s="59"/>
      <c r="D279" s="32"/>
      <c r="E279" s="32"/>
      <c r="F279" s="34"/>
      <c r="G279" s="34"/>
      <c r="H279" s="42"/>
      <c r="I279" s="32"/>
      <c r="J279" s="32"/>
      <c r="K279" s="34"/>
      <c r="L279" s="36"/>
      <c r="M279" s="40"/>
      <c r="N279" s="34"/>
      <c r="O279" s="34"/>
      <c r="P279" s="34"/>
      <c r="Q279" s="56"/>
      <c r="R279" s="40"/>
      <c r="S279" s="40"/>
      <c r="T279" s="40"/>
      <c r="U279" s="53">
        <v>177970.63</v>
      </c>
      <c r="V279" s="53">
        <v>9868.76</v>
      </c>
      <c r="W279" s="41"/>
      <c r="X279" s="52"/>
      <c r="Y279" s="52"/>
      <c r="Z279" s="52">
        <v>25.85</v>
      </c>
      <c r="AA279" s="52">
        <v>2.29</v>
      </c>
      <c r="AB279" s="53"/>
      <c r="AC279" s="9"/>
    </row>
    <row r="280" spans="1:29">
      <c r="A280" s="60"/>
      <c r="B280" s="142" t="s">
        <v>1101</v>
      </c>
      <c r="C280" s="143"/>
      <c r="D280" s="32">
        <v>33.086129999999997</v>
      </c>
      <c r="E280" s="32">
        <v>-114.55826</v>
      </c>
      <c r="F280" s="34">
        <v>245.63399999999999</v>
      </c>
      <c r="G280" s="34">
        <v>155</v>
      </c>
      <c r="H280" s="42">
        <v>3.53796</v>
      </c>
      <c r="I280" s="32">
        <v>33.078000000000003</v>
      </c>
      <c r="J280" s="32">
        <v>-114.57299999999999</v>
      </c>
      <c r="K280" s="34">
        <v>247</v>
      </c>
      <c r="L280" s="36">
        <v>6.9095120000000003</v>
      </c>
      <c r="M280" s="40" t="s">
        <v>164</v>
      </c>
      <c r="N280" s="34">
        <v>96.714302000000018</v>
      </c>
      <c r="O280" s="34">
        <v>22</v>
      </c>
      <c r="P280" s="34">
        <v>5</v>
      </c>
      <c r="Q280" s="56">
        <v>0.75656299999999999</v>
      </c>
      <c r="R280" s="40" t="s">
        <v>166</v>
      </c>
      <c r="S280" s="40" t="s">
        <v>192</v>
      </c>
      <c r="T280" s="40" t="s">
        <v>903</v>
      </c>
      <c r="U280" s="57">
        <v>123953.64666666668</v>
      </c>
      <c r="V280" s="57">
        <v>6273.54</v>
      </c>
      <c r="W280" s="41" t="s">
        <v>131</v>
      </c>
      <c r="X280" s="46"/>
      <c r="Y280" s="46"/>
      <c r="Z280" s="46">
        <v>38.11</v>
      </c>
      <c r="AA280" s="46">
        <v>3.2233333333333332</v>
      </c>
      <c r="AB280" s="57"/>
    </row>
    <row r="281" spans="1:29" s="145" customFormat="1">
      <c r="A281" s="58"/>
      <c r="B281" s="144" t="s">
        <v>1102</v>
      </c>
      <c r="C281" s="59"/>
      <c r="D281" s="32"/>
      <c r="E281" s="32"/>
      <c r="F281" s="34"/>
      <c r="G281" s="34"/>
      <c r="H281" s="42"/>
      <c r="I281" s="32"/>
      <c r="J281" s="32"/>
      <c r="K281" s="34"/>
      <c r="L281" s="36"/>
      <c r="M281" s="40"/>
      <c r="N281" s="34"/>
      <c r="O281" s="34"/>
      <c r="P281" s="34"/>
      <c r="Q281" s="56"/>
      <c r="R281" s="40"/>
      <c r="S281" s="40"/>
      <c r="T281" s="40"/>
      <c r="U281" s="53">
        <v>119557.13</v>
      </c>
      <c r="V281" s="53">
        <v>8060.68</v>
      </c>
      <c r="W281" s="41"/>
      <c r="X281" s="52"/>
      <c r="Y281" s="52"/>
      <c r="Z281" s="52">
        <v>39.56</v>
      </c>
      <c r="AA281" s="52">
        <v>3.78</v>
      </c>
      <c r="AB281" s="53"/>
      <c r="AC281" s="9"/>
    </row>
    <row r="282" spans="1:29" s="145" customFormat="1">
      <c r="A282" s="58"/>
      <c r="B282" s="144" t="s">
        <v>1103</v>
      </c>
      <c r="C282" s="59"/>
      <c r="D282" s="32"/>
      <c r="E282" s="32"/>
      <c r="F282" s="34"/>
      <c r="G282" s="34"/>
      <c r="H282" s="42"/>
      <c r="I282" s="32"/>
      <c r="J282" s="32"/>
      <c r="K282" s="34"/>
      <c r="L282" s="36"/>
      <c r="M282" s="40"/>
      <c r="N282" s="34"/>
      <c r="O282" s="34"/>
      <c r="P282" s="34"/>
      <c r="Q282" s="56"/>
      <c r="R282" s="40"/>
      <c r="S282" s="40"/>
      <c r="T282" s="40"/>
      <c r="U282" s="53">
        <v>130269.03000000001</v>
      </c>
      <c r="V282" s="53">
        <v>5117.32</v>
      </c>
      <c r="W282" s="41"/>
      <c r="X282" s="52"/>
      <c r="Y282" s="52"/>
      <c r="Z282" s="52">
        <v>36.07</v>
      </c>
      <c r="AA282" s="52">
        <v>2.77</v>
      </c>
      <c r="AB282" s="53"/>
      <c r="AC282" s="9"/>
    </row>
    <row r="283" spans="1:29" s="145" customFormat="1">
      <c r="A283" s="58"/>
      <c r="B283" s="144" t="s">
        <v>1104</v>
      </c>
      <c r="C283" s="59"/>
      <c r="D283" s="32"/>
      <c r="E283" s="32"/>
      <c r="F283" s="34"/>
      <c r="G283" s="34"/>
      <c r="H283" s="42"/>
      <c r="I283" s="32"/>
      <c r="J283" s="32"/>
      <c r="K283" s="34"/>
      <c r="L283" s="36"/>
      <c r="M283" s="40"/>
      <c r="N283" s="34"/>
      <c r="O283" s="34"/>
      <c r="P283" s="34"/>
      <c r="Q283" s="56"/>
      <c r="R283" s="40"/>
      <c r="S283" s="40"/>
      <c r="T283" s="40"/>
      <c r="U283" s="53">
        <v>122034.78</v>
      </c>
      <c r="V283" s="53">
        <v>5642.62</v>
      </c>
      <c r="W283" s="41"/>
      <c r="X283" s="52"/>
      <c r="Y283" s="52"/>
      <c r="Z283" s="52">
        <v>38.700000000000003</v>
      </c>
      <c r="AA283" s="52">
        <v>3.12</v>
      </c>
      <c r="AB283" s="53"/>
      <c r="AC283" s="9"/>
    </row>
    <row r="284" spans="1:29">
      <c r="A284" s="60"/>
      <c r="B284" s="142" t="s">
        <v>1105</v>
      </c>
      <c r="C284" s="143"/>
      <c r="D284" s="32">
        <v>33.082360000000001</v>
      </c>
      <c r="E284" s="32">
        <v>-114.53474</v>
      </c>
      <c r="F284" s="34">
        <v>227.02599999999998</v>
      </c>
      <c r="G284" s="34">
        <v>203</v>
      </c>
      <c r="H284" s="42">
        <v>4.5920699999999997</v>
      </c>
      <c r="I284" s="32">
        <v>33.079000000000001</v>
      </c>
      <c r="J284" s="32">
        <v>-114.568</v>
      </c>
      <c r="K284" s="34">
        <v>229</v>
      </c>
      <c r="L284" s="36">
        <v>6.0554600000000001</v>
      </c>
      <c r="M284" s="40" t="s">
        <v>164</v>
      </c>
      <c r="N284" s="34">
        <v>96.125</v>
      </c>
      <c r="O284" s="34">
        <v>22</v>
      </c>
      <c r="P284" s="34">
        <v>4.375</v>
      </c>
      <c r="Q284" s="56">
        <v>0.75656299999999999</v>
      </c>
      <c r="R284" s="40" t="s">
        <v>166</v>
      </c>
      <c r="S284" s="40" t="s">
        <v>192</v>
      </c>
      <c r="T284" s="40" t="s">
        <v>903</v>
      </c>
      <c r="U284" s="57">
        <v>125762.32666666666</v>
      </c>
      <c r="V284" s="57">
        <v>7640.9833333333336</v>
      </c>
      <c r="W284" s="41" t="s">
        <v>131</v>
      </c>
      <c r="X284" s="46"/>
      <c r="Y284" s="46"/>
      <c r="Z284" s="46">
        <v>37.163333333333334</v>
      </c>
      <c r="AA284" s="46">
        <v>3.4533333333333331</v>
      </c>
      <c r="AB284" s="57"/>
    </row>
    <row r="285" spans="1:29" s="145" customFormat="1">
      <c r="A285" s="58"/>
      <c r="B285" s="144" t="s">
        <v>1106</v>
      </c>
      <c r="C285" s="59"/>
      <c r="D285" s="32"/>
      <c r="E285" s="32"/>
      <c r="F285" s="34"/>
      <c r="G285" s="34"/>
      <c r="H285" s="42"/>
      <c r="I285" s="32"/>
      <c r="J285" s="32"/>
      <c r="K285" s="34"/>
      <c r="L285" s="36"/>
      <c r="M285" s="40"/>
      <c r="N285" s="34"/>
      <c r="O285" s="34"/>
      <c r="P285" s="34"/>
      <c r="Q285" s="56"/>
      <c r="R285" s="40"/>
      <c r="S285" s="40"/>
      <c r="T285" s="40"/>
      <c r="U285" s="53">
        <v>120263.70999999999</v>
      </c>
      <c r="V285" s="53">
        <v>6585.8499999999995</v>
      </c>
      <c r="W285" s="41"/>
      <c r="X285" s="52"/>
      <c r="Y285" s="52"/>
      <c r="Z285" s="52">
        <v>38.880000000000003</v>
      </c>
      <c r="AA285" s="52">
        <v>3.35</v>
      </c>
      <c r="AB285" s="53"/>
      <c r="AC285" s="9"/>
    </row>
    <row r="286" spans="1:29" s="145" customFormat="1">
      <c r="A286" s="58"/>
      <c r="B286" s="144" t="s">
        <v>1107</v>
      </c>
      <c r="C286" s="59"/>
      <c r="D286" s="32"/>
      <c r="E286" s="32"/>
      <c r="F286" s="34"/>
      <c r="G286" s="34"/>
      <c r="H286" s="42"/>
      <c r="I286" s="32"/>
      <c r="J286" s="32"/>
      <c r="K286" s="34"/>
      <c r="L286" s="36"/>
      <c r="M286" s="40"/>
      <c r="N286" s="34"/>
      <c r="O286" s="34"/>
      <c r="P286" s="34"/>
      <c r="Q286" s="56"/>
      <c r="R286" s="40"/>
      <c r="S286" s="40"/>
      <c r="T286" s="40"/>
      <c r="U286" s="53">
        <v>121747.2</v>
      </c>
      <c r="V286" s="53">
        <v>10811.78</v>
      </c>
      <c r="W286" s="41"/>
      <c r="X286" s="52"/>
      <c r="Y286" s="52"/>
      <c r="Z286" s="52">
        <v>38.369999999999997</v>
      </c>
      <c r="AA286" s="52">
        <v>4.3499999999999996</v>
      </c>
      <c r="AB286" s="53"/>
      <c r="AC286" s="9"/>
    </row>
    <row r="287" spans="1:29" s="145" customFormat="1">
      <c r="A287" s="58"/>
      <c r="B287" s="144" t="s">
        <v>1108</v>
      </c>
      <c r="C287" s="59"/>
      <c r="D287" s="32"/>
      <c r="E287" s="32"/>
      <c r="F287" s="34"/>
      <c r="G287" s="34"/>
      <c r="H287" s="42"/>
      <c r="I287" s="32"/>
      <c r="J287" s="32"/>
      <c r="K287" s="34"/>
      <c r="L287" s="36"/>
      <c r="M287" s="40"/>
      <c r="N287" s="34"/>
      <c r="O287" s="34"/>
      <c r="P287" s="34"/>
      <c r="Q287" s="56"/>
      <c r="R287" s="40"/>
      <c r="S287" s="40"/>
      <c r="T287" s="40"/>
      <c r="U287" s="53">
        <v>135276.07</v>
      </c>
      <c r="V287" s="53">
        <v>5525.3200000000006</v>
      </c>
      <c r="W287" s="41"/>
      <c r="X287" s="52"/>
      <c r="Y287" s="52"/>
      <c r="Z287" s="52">
        <v>34.24</v>
      </c>
      <c r="AA287" s="52">
        <v>2.66</v>
      </c>
      <c r="AB287" s="53"/>
      <c r="AC287" s="9"/>
    </row>
    <row r="288" spans="1:29">
      <c r="A288" s="60"/>
      <c r="B288" s="134" t="s">
        <v>1109</v>
      </c>
      <c r="C288" s="40"/>
      <c r="D288" s="32">
        <v>33.10745</v>
      </c>
      <c r="E288" s="32">
        <v>-114.52396</v>
      </c>
      <c r="F288" s="34">
        <v>253.88399999999999</v>
      </c>
      <c r="G288" s="34">
        <v>281</v>
      </c>
      <c r="H288" s="42">
        <v>7.2293700000000003</v>
      </c>
      <c r="I288" s="32">
        <v>33.139000000000003</v>
      </c>
      <c r="J288" s="32">
        <v>-114.529</v>
      </c>
      <c r="K288" s="34">
        <v>258</v>
      </c>
      <c r="L288" s="36">
        <v>8.3875740000000008</v>
      </c>
      <c r="M288" s="40" t="s">
        <v>164</v>
      </c>
      <c r="N288" s="34">
        <v>102.556</v>
      </c>
      <c r="O288" s="34">
        <v>21.78</v>
      </c>
      <c r="P288" s="34">
        <v>5</v>
      </c>
      <c r="Q288" s="56">
        <v>0.75656299999999999</v>
      </c>
      <c r="R288" s="40" t="s">
        <v>166</v>
      </c>
      <c r="S288" s="40" t="s">
        <v>192</v>
      </c>
      <c r="T288" s="40" t="s">
        <v>903</v>
      </c>
      <c r="U288" s="34">
        <v>83804.67</v>
      </c>
      <c r="V288" s="34">
        <v>5252.04</v>
      </c>
      <c r="W288" s="41" t="s">
        <v>131</v>
      </c>
      <c r="X288" s="42"/>
      <c r="Y288" s="42"/>
      <c r="Z288" s="42">
        <v>58.23</v>
      </c>
      <c r="AA288" s="42">
        <v>5.27</v>
      </c>
      <c r="AB288" s="34"/>
    </row>
    <row r="289" spans="1:29">
      <c r="A289" s="60"/>
      <c r="B289" s="134" t="s">
        <v>1110</v>
      </c>
      <c r="C289" s="40"/>
      <c r="D289" s="32">
        <v>33.116869999999999</v>
      </c>
      <c r="E289" s="32">
        <v>-114.50517000000001</v>
      </c>
      <c r="F289" s="34">
        <v>336.19501000000002</v>
      </c>
      <c r="G289" s="34">
        <v>645</v>
      </c>
      <c r="H289" s="42">
        <v>102.624</v>
      </c>
      <c r="I289" s="32">
        <v>33.203000000000003</v>
      </c>
      <c r="J289" s="32">
        <v>-114.499</v>
      </c>
      <c r="K289" s="34">
        <v>340</v>
      </c>
      <c r="L289" s="36">
        <v>5.9987329999999996</v>
      </c>
      <c r="M289" s="40" t="s">
        <v>164</v>
      </c>
      <c r="N289" s="34">
        <v>112.39700000000001</v>
      </c>
      <c r="O289" s="34">
        <v>21.41</v>
      </c>
      <c r="P289" s="34">
        <v>5</v>
      </c>
      <c r="Q289" s="56">
        <v>0.75656299999999999</v>
      </c>
      <c r="R289" s="40" t="s">
        <v>166</v>
      </c>
      <c r="S289" s="40" t="s">
        <v>192</v>
      </c>
      <c r="T289" s="40" t="s">
        <v>903</v>
      </c>
      <c r="U289" s="34">
        <v>154444.04</v>
      </c>
      <c r="V289" s="34">
        <v>6360.88</v>
      </c>
      <c r="W289" s="41" t="s">
        <v>131</v>
      </c>
      <c r="X289" s="42"/>
      <c r="Y289" s="42"/>
      <c r="Z289" s="42">
        <v>31.83</v>
      </c>
      <c r="AA289" s="42">
        <v>2.5099999999999998</v>
      </c>
      <c r="AB289" s="34"/>
    </row>
    <row r="290" spans="1:29">
      <c r="A290" s="60"/>
      <c r="B290" s="134" t="s">
        <v>1111</v>
      </c>
      <c r="C290" s="40"/>
      <c r="D290" s="32">
        <v>33.145740000000004</v>
      </c>
      <c r="E290" s="32">
        <v>-114.49884</v>
      </c>
      <c r="F290" s="34">
        <v>306.74099999999999</v>
      </c>
      <c r="G290" s="34">
        <v>340</v>
      </c>
      <c r="H290" s="42">
        <v>29.078899</v>
      </c>
      <c r="I290" s="32">
        <v>33.191000000000003</v>
      </c>
      <c r="J290" s="32">
        <v>-114.476</v>
      </c>
      <c r="K290" s="34">
        <v>308</v>
      </c>
      <c r="L290" s="36">
        <v>3.9250430000000001</v>
      </c>
      <c r="M290" s="40" t="s">
        <v>164</v>
      </c>
      <c r="N290" s="34">
        <v>110.027</v>
      </c>
      <c r="O290" s="34">
        <v>21.54</v>
      </c>
      <c r="P290" s="34">
        <v>5</v>
      </c>
      <c r="Q290" s="56">
        <v>0.75656299999999999</v>
      </c>
      <c r="R290" s="40" t="s">
        <v>166</v>
      </c>
      <c r="S290" s="40" t="s">
        <v>192</v>
      </c>
      <c r="T290" s="40" t="s">
        <v>903</v>
      </c>
      <c r="U290" s="34">
        <v>156371.15</v>
      </c>
      <c r="V290" s="34">
        <v>6094.99</v>
      </c>
      <c r="W290" s="41" t="s">
        <v>131</v>
      </c>
      <c r="X290" s="42"/>
      <c r="Y290" s="42"/>
      <c r="Z290" s="42">
        <v>30.78</v>
      </c>
      <c r="AA290" s="42">
        <v>2.39</v>
      </c>
      <c r="AB290" s="34"/>
    </row>
    <row r="291" spans="1:29">
      <c r="A291" s="60"/>
      <c r="B291" s="142" t="s">
        <v>1112</v>
      </c>
      <c r="C291" s="143"/>
      <c r="D291" s="32">
        <v>33.154670000000003</v>
      </c>
      <c r="E291" s="32">
        <v>-114.51561</v>
      </c>
      <c r="F291" s="34">
        <v>374.68398999999999</v>
      </c>
      <c r="G291" s="34">
        <v>595</v>
      </c>
      <c r="H291" s="42">
        <v>59.523102000000002</v>
      </c>
      <c r="I291" s="32">
        <v>33.222000000000001</v>
      </c>
      <c r="J291" s="32">
        <v>-114.509</v>
      </c>
      <c r="K291" s="34">
        <v>378</v>
      </c>
      <c r="L291" s="36">
        <v>7.4169999999999998</v>
      </c>
      <c r="M291" s="40" t="s">
        <v>164</v>
      </c>
      <c r="N291" s="34">
        <v>116.447</v>
      </c>
      <c r="O291" s="34">
        <v>21.21</v>
      </c>
      <c r="P291" s="34">
        <v>5</v>
      </c>
      <c r="Q291" s="56">
        <v>0.75656299999999999</v>
      </c>
      <c r="R291" s="40" t="s">
        <v>166</v>
      </c>
      <c r="S291" s="40" t="s">
        <v>192</v>
      </c>
      <c r="T291" s="40" t="s">
        <v>903</v>
      </c>
      <c r="U291" s="57">
        <v>184715.28</v>
      </c>
      <c r="V291" s="57">
        <v>9131.4874999999993</v>
      </c>
      <c r="W291" s="41" t="s">
        <v>131</v>
      </c>
      <c r="X291" s="46"/>
      <c r="Y291" s="46"/>
      <c r="Z291" s="46">
        <v>27.087499999999999</v>
      </c>
      <c r="AA291" s="46">
        <v>2.3025000000000002</v>
      </c>
      <c r="AB291" s="57"/>
    </row>
    <row r="292" spans="1:29" s="145" customFormat="1">
      <c r="A292" s="58"/>
      <c r="B292" s="144" t="s">
        <v>1113</v>
      </c>
      <c r="C292" s="59"/>
      <c r="D292" s="32"/>
      <c r="E292" s="32"/>
      <c r="F292" s="34"/>
      <c r="G292" s="34"/>
      <c r="H292" s="42"/>
      <c r="I292" s="32"/>
      <c r="J292" s="32"/>
      <c r="K292" s="34"/>
      <c r="L292" s="36"/>
      <c r="M292" s="40"/>
      <c r="N292" s="34"/>
      <c r="O292" s="34"/>
      <c r="P292" s="34"/>
      <c r="Q292" s="56"/>
      <c r="R292" s="40"/>
      <c r="S292" s="40"/>
      <c r="T292" s="40"/>
      <c r="U292" s="53">
        <v>177050.56</v>
      </c>
      <c r="V292" s="53">
        <v>9805.59</v>
      </c>
      <c r="W292" s="41"/>
      <c r="X292" s="52"/>
      <c r="Y292" s="52"/>
      <c r="Z292" s="52">
        <v>28.12</v>
      </c>
      <c r="AA292" s="52">
        <v>2.4900000000000002</v>
      </c>
      <c r="AB292" s="53"/>
      <c r="AC292" s="9"/>
    </row>
    <row r="293" spans="1:29" s="145" customFormat="1">
      <c r="A293" s="58"/>
      <c r="B293" s="144" t="s">
        <v>1114</v>
      </c>
      <c r="C293" s="59"/>
      <c r="D293" s="32"/>
      <c r="E293" s="32"/>
      <c r="F293" s="34"/>
      <c r="G293" s="34"/>
      <c r="H293" s="42"/>
      <c r="I293" s="32"/>
      <c r="J293" s="32"/>
      <c r="K293" s="34"/>
      <c r="L293" s="36"/>
      <c r="M293" s="40"/>
      <c r="N293" s="34"/>
      <c r="O293" s="34"/>
      <c r="P293" s="34"/>
      <c r="Q293" s="56"/>
      <c r="R293" s="40"/>
      <c r="S293" s="40"/>
      <c r="T293" s="40"/>
      <c r="U293" s="53">
        <v>192906.39</v>
      </c>
      <c r="V293" s="53">
        <v>9233.41</v>
      </c>
      <c r="W293" s="41"/>
      <c r="X293" s="52"/>
      <c r="Y293" s="52"/>
      <c r="Z293" s="52">
        <v>25.63</v>
      </c>
      <c r="AA293" s="52">
        <v>2.15</v>
      </c>
      <c r="AB293" s="53"/>
      <c r="AC293" s="9"/>
    </row>
    <row r="294" spans="1:29" s="145" customFormat="1">
      <c r="A294" s="58"/>
      <c r="B294" s="144" t="s">
        <v>1115</v>
      </c>
      <c r="C294" s="59"/>
      <c r="D294" s="32"/>
      <c r="E294" s="32"/>
      <c r="F294" s="34"/>
      <c r="G294" s="34"/>
      <c r="H294" s="42"/>
      <c r="I294" s="32"/>
      <c r="J294" s="32"/>
      <c r="K294" s="34"/>
      <c r="L294" s="36"/>
      <c r="M294" s="40"/>
      <c r="N294" s="34"/>
      <c r="O294" s="34"/>
      <c r="P294" s="34"/>
      <c r="Q294" s="56"/>
      <c r="R294" s="40"/>
      <c r="S294" s="40"/>
      <c r="T294" s="40"/>
      <c r="U294" s="53">
        <v>205543.66</v>
      </c>
      <c r="V294" s="53">
        <v>9336.66</v>
      </c>
      <c r="W294" s="41"/>
      <c r="X294" s="52"/>
      <c r="Y294" s="52"/>
      <c r="Z294" s="52">
        <v>23.92</v>
      </c>
      <c r="AA294" s="52">
        <v>1.98</v>
      </c>
      <c r="AB294" s="53"/>
      <c r="AC294" s="9"/>
    </row>
    <row r="295" spans="1:29" s="145" customFormat="1">
      <c r="A295" s="58"/>
      <c r="B295" s="144" t="s">
        <v>1116</v>
      </c>
      <c r="C295" s="59"/>
      <c r="D295" s="32"/>
      <c r="E295" s="32"/>
      <c r="F295" s="34"/>
      <c r="G295" s="34"/>
      <c r="H295" s="42"/>
      <c r="I295" s="32"/>
      <c r="J295" s="32"/>
      <c r="K295" s="34"/>
      <c r="L295" s="36"/>
      <c r="M295" s="40"/>
      <c r="N295" s="34"/>
      <c r="O295" s="34"/>
      <c r="P295" s="34"/>
      <c r="Q295" s="56"/>
      <c r="R295" s="40"/>
      <c r="S295" s="40"/>
      <c r="T295" s="40"/>
      <c r="U295" s="53">
        <v>163360.50999999998</v>
      </c>
      <c r="V295" s="53">
        <v>8150.2899999999991</v>
      </c>
      <c r="W295" s="41"/>
      <c r="X295" s="52"/>
      <c r="Y295" s="52"/>
      <c r="Z295" s="52">
        <v>30.68</v>
      </c>
      <c r="AA295" s="52">
        <v>2.59</v>
      </c>
      <c r="AB295" s="53"/>
      <c r="AC295" s="9"/>
    </row>
    <row r="296" spans="1:29">
      <c r="A296" s="60"/>
      <c r="B296" s="134" t="s">
        <v>1117</v>
      </c>
      <c r="C296" s="40"/>
      <c r="D296" s="32">
        <v>33.16337</v>
      </c>
      <c r="E296" s="32">
        <v>-114.52173999999999</v>
      </c>
      <c r="F296" s="34">
        <v>302.50799999999998</v>
      </c>
      <c r="G296" s="34">
        <v>210</v>
      </c>
      <c r="H296" s="42">
        <v>3.6450499999999999</v>
      </c>
      <c r="I296" s="32">
        <v>33.174999999999997</v>
      </c>
      <c r="J296" s="32">
        <v>-114.5384</v>
      </c>
      <c r="K296" s="34">
        <v>304</v>
      </c>
      <c r="L296" s="36">
        <v>6.8011439999999999</v>
      </c>
      <c r="M296" s="40" t="s">
        <v>164</v>
      </c>
      <c r="N296" s="34">
        <v>105</v>
      </c>
      <c r="O296" s="34">
        <v>21.57</v>
      </c>
      <c r="P296" s="34">
        <v>5</v>
      </c>
      <c r="Q296" s="56">
        <v>0.75656299999999999</v>
      </c>
      <c r="R296" s="40" t="s">
        <v>166</v>
      </c>
      <c r="S296" s="40" t="s">
        <v>192</v>
      </c>
      <c r="T296" s="40" t="s">
        <v>903</v>
      </c>
      <c r="U296" s="34">
        <v>191960.62</v>
      </c>
      <c r="V296" s="34">
        <v>11048.71</v>
      </c>
      <c r="W296" s="41" t="s">
        <v>131</v>
      </c>
      <c r="X296" s="42"/>
      <c r="Y296" s="42"/>
      <c r="Z296" s="42">
        <v>24.57</v>
      </c>
      <c r="AA296" s="42">
        <v>2.23</v>
      </c>
      <c r="AB296" s="34"/>
    </row>
    <row r="297" spans="1:29">
      <c r="A297" s="60"/>
      <c r="B297" s="134" t="s">
        <v>1118</v>
      </c>
      <c r="C297" s="40"/>
      <c r="D297" s="32">
        <v>33.176839999999999</v>
      </c>
      <c r="E297" s="32">
        <v>-114.51714</v>
      </c>
      <c r="F297" s="34">
        <v>567</v>
      </c>
      <c r="G297" s="34">
        <v>817</v>
      </c>
      <c r="H297" s="42">
        <v>34.5961</v>
      </c>
      <c r="I297" s="32">
        <v>33.235999999999997</v>
      </c>
      <c r="J297" s="32">
        <v>-114.512</v>
      </c>
      <c r="K297" s="34">
        <v>401</v>
      </c>
      <c r="L297" s="36">
        <v>7.8290439999999997</v>
      </c>
      <c r="M297" s="40" t="s">
        <v>164</v>
      </c>
      <c r="N297" s="34">
        <v>119.938</v>
      </c>
      <c r="O297" s="34">
        <v>21.02</v>
      </c>
      <c r="P297" s="34">
        <v>5</v>
      </c>
      <c r="Q297" s="56">
        <v>0.75656299999999999</v>
      </c>
      <c r="R297" s="40" t="s">
        <v>166</v>
      </c>
      <c r="S297" s="40" t="s">
        <v>192</v>
      </c>
      <c r="T297" s="40" t="s">
        <v>903</v>
      </c>
      <c r="U297" s="34">
        <v>218972.49</v>
      </c>
      <c r="V297" s="34">
        <v>8080.4999999999991</v>
      </c>
      <c r="W297" s="41" t="s">
        <v>131</v>
      </c>
      <c r="X297" s="42"/>
      <c r="Y297" s="42"/>
      <c r="Z297" s="42">
        <v>22.66</v>
      </c>
      <c r="AA297" s="42">
        <v>1.78</v>
      </c>
      <c r="AB297" s="34"/>
    </row>
    <row r="298" spans="1:29">
      <c r="A298" s="60"/>
      <c r="B298" s="134" t="s">
        <v>1119</v>
      </c>
      <c r="C298" s="40"/>
      <c r="D298" s="32">
        <v>33.169730000000001</v>
      </c>
      <c r="E298" s="32">
        <v>-114.52034999999999</v>
      </c>
      <c r="F298" s="34">
        <v>305.37299000000002</v>
      </c>
      <c r="G298" s="34">
        <v>150</v>
      </c>
      <c r="H298" s="42">
        <v>3.8135300000000001</v>
      </c>
      <c r="I298" s="32">
        <v>33.183999999999997</v>
      </c>
      <c r="J298" s="32">
        <v>-114.532</v>
      </c>
      <c r="K298" s="34">
        <v>309</v>
      </c>
      <c r="L298" s="36">
        <v>5.3959320000000002</v>
      </c>
      <c r="M298" s="40" t="s">
        <v>164</v>
      </c>
      <c r="N298" s="34">
        <v>106.8</v>
      </c>
      <c r="O298" s="34">
        <v>21.4</v>
      </c>
      <c r="P298" s="34">
        <v>5</v>
      </c>
      <c r="Q298" s="56">
        <v>0.75656299999999999</v>
      </c>
      <c r="R298" s="40" t="s">
        <v>166</v>
      </c>
      <c r="S298" s="40" t="s">
        <v>192</v>
      </c>
      <c r="T298" s="40" t="s">
        <v>903</v>
      </c>
      <c r="U298" s="34">
        <v>153171.46000000002</v>
      </c>
      <c r="V298" s="34">
        <v>14131.869999999999</v>
      </c>
      <c r="W298" s="41" t="s">
        <v>131</v>
      </c>
      <c r="X298" s="42"/>
      <c r="Y298" s="42"/>
      <c r="Z298" s="42">
        <v>31.5</v>
      </c>
      <c r="AA298" s="42">
        <v>3.7</v>
      </c>
      <c r="AB298" s="34"/>
    </row>
    <row r="299" spans="1:29">
      <c r="A299" s="60"/>
      <c r="B299" s="134" t="s">
        <v>1120</v>
      </c>
      <c r="C299" s="40"/>
      <c r="D299" s="32">
        <v>33.168970000000002</v>
      </c>
      <c r="E299" s="32">
        <v>-114.51401</v>
      </c>
      <c r="F299" s="34">
        <v>377.82400999999999</v>
      </c>
      <c r="G299" s="34">
        <v>459</v>
      </c>
      <c r="H299" s="42">
        <v>15.2097</v>
      </c>
      <c r="I299" s="32">
        <v>33.222000000000001</v>
      </c>
      <c r="J299" s="32">
        <v>-114.489</v>
      </c>
      <c r="K299" s="34">
        <v>383</v>
      </c>
      <c r="L299" s="36">
        <v>8.0319830000000003</v>
      </c>
      <c r="M299" s="40" t="s">
        <v>164</v>
      </c>
      <c r="N299" s="34">
        <v>117.42700000000001</v>
      </c>
      <c r="O299" s="34">
        <v>21.33</v>
      </c>
      <c r="P299" s="34">
        <v>5</v>
      </c>
      <c r="Q299" s="56">
        <v>0.75656299999999999</v>
      </c>
      <c r="R299" s="40" t="s">
        <v>166</v>
      </c>
      <c r="S299" s="40" t="s">
        <v>192</v>
      </c>
      <c r="T299" s="40" t="s">
        <v>903</v>
      </c>
      <c r="U299" s="34">
        <v>165897.43000000002</v>
      </c>
      <c r="V299" s="34">
        <v>8879.0399999999991</v>
      </c>
      <c r="W299" s="41" t="s">
        <v>131</v>
      </c>
      <c r="X299" s="42"/>
      <c r="Y299" s="42"/>
      <c r="Z299" s="42">
        <v>30.27</v>
      </c>
      <c r="AA299" s="42">
        <v>2.63</v>
      </c>
      <c r="AB299" s="34"/>
    </row>
    <row r="300" spans="1:29">
      <c r="A300" s="60"/>
      <c r="B300" s="134" t="s">
        <v>1121</v>
      </c>
      <c r="C300" s="40"/>
      <c r="D300" s="32">
        <v>33.206899999999997</v>
      </c>
      <c r="E300" s="32">
        <v>-114.5193</v>
      </c>
      <c r="F300" s="34">
        <v>439.202</v>
      </c>
      <c r="G300" s="34">
        <v>518</v>
      </c>
      <c r="H300" s="42">
        <v>22.367799999999999</v>
      </c>
      <c r="I300" s="32">
        <v>33.252000000000002</v>
      </c>
      <c r="J300" s="32">
        <v>-114.511</v>
      </c>
      <c r="K300" s="34">
        <v>440</v>
      </c>
      <c r="L300" s="36">
        <v>9.2372779999999999</v>
      </c>
      <c r="M300" s="40" t="s">
        <v>164</v>
      </c>
      <c r="N300" s="34">
        <v>125.226</v>
      </c>
      <c r="O300" s="34">
        <v>20.84</v>
      </c>
      <c r="P300" s="34">
        <v>5</v>
      </c>
      <c r="Q300" s="56">
        <v>0.75656299999999999</v>
      </c>
      <c r="R300" s="40" t="s">
        <v>166</v>
      </c>
      <c r="S300" s="40" t="s">
        <v>192</v>
      </c>
      <c r="T300" s="40" t="s">
        <v>903</v>
      </c>
      <c r="U300" s="34">
        <v>216228.64</v>
      </c>
      <c r="V300" s="34">
        <v>9673.0199999999986</v>
      </c>
      <c r="W300" s="41" t="s">
        <v>131</v>
      </c>
      <c r="X300" s="42"/>
      <c r="Y300" s="42"/>
      <c r="Z300" s="42">
        <v>23.55</v>
      </c>
      <c r="AA300" s="42">
        <v>1.95</v>
      </c>
      <c r="AB300" s="34"/>
    </row>
    <row r="301" spans="1:29" customFormat="1" ht="14.25" customHeight="1">
      <c r="A301" s="60" t="s">
        <v>2139</v>
      </c>
      <c r="B301" s="134" t="s">
        <v>2355</v>
      </c>
      <c r="C301" s="40" t="s">
        <v>2356</v>
      </c>
      <c r="D301" s="32">
        <v>-19.0045</v>
      </c>
      <c r="E301" s="32">
        <v>47.125100000000003</v>
      </c>
      <c r="F301" s="34">
        <v>1636.2520999999999</v>
      </c>
      <c r="G301" s="34">
        <v>1273</v>
      </c>
      <c r="H301" s="42">
        <v>208.642</v>
      </c>
      <c r="I301" s="32">
        <v>-19.150200000000002</v>
      </c>
      <c r="J301" s="32">
        <v>47.185899999999997</v>
      </c>
      <c r="K301" s="34">
        <v>1654</v>
      </c>
      <c r="L301" s="36">
        <v>8.3649459999999998</v>
      </c>
      <c r="M301" s="40" t="s">
        <v>191</v>
      </c>
      <c r="N301" s="34">
        <v>1436.0195000000001</v>
      </c>
      <c r="O301" s="34">
        <v>16.078125</v>
      </c>
      <c r="P301" s="34">
        <v>5.1245139999999996</v>
      </c>
      <c r="Q301" s="56">
        <v>0.36299999999999999</v>
      </c>
      <c r="R301" s="40" t="s">
        <v>166</v>
      </c>
      <c r="S301" s="40" t="s">
        <v>322</v>
      </c>
      <c r="T301" s="40" t="s">
        <v>518</v>
      </c>
      <c r="U301" s="34">
        <v>590000</v>
      </c>
      <c r="V301" s="34">
        <v>18000</v>
      </c>
      <c r="W301" s="40" t="s">
        <v>136</v>
      </c>
      <c r="X301" s="42">
        <v>11.4</v>
      </c>
      <c r="Y301" s="42">
        <v>1.5</v>
      </c>
      <c r="Z301" s="42">
        <v>11.81</v>
      </c>
      <c r="AA301" s="42">
        <v>0.97</v>
      </c>
      <c r="AB301" s="34">
        <f t="shared" ref="AB301:AB307" si="2">((Z301-X301)/X301)*100</f>
        <v>3.5964912280701768</v>
      </c>
      <c r="AC301" s="9"/>
    </row>
    <row r="302" spans="1:29" customFormat="1" ht="14.25" customHeight="1">
      <c r="A302" s="60"/>
      <c r="B302" s="134" t="s">
        <v>2357</v>
      </c>
      <c r="C302" s="40" t="s">
        <v>2358</v>
      </c>
      <c r="D302" s="32">
        <v>-18.95</v>
      </c>
      <c r="E302" s="32">
        <v>47.5259</v>
      </c>
      <c r="F302" s="34">
        <v>1452.9956999999999</v>
      </c>
      <c r="G302" s="34">
        <v>556</v>
      </c>
      <c r="H302" s="42">
        <v>1585.92</v>
      </c>
      <c r="I302" s="32">
        <v>-19.117599999999999</v>
      </c>
      <c r="J302" s="32">
        <v>47.747500000000002</v>
      </c>
      <c r="K302" s="34">
        <v>1456.4</v>
      </c>
      <c r="L302" s="36">
        <v>8.4855420000000006</v>
      </c>
      <c r="M302" s="40" t="s">
        <v>191</v>
      </c>
      <c r="N302" s="34">
        <v>1391.6198999999999</v>
      </c>
      <c r="O302" s="34">
        <v>16.310431999999999</v>
      </c>
      <c r="P302" s="34">
        <v>14.342306000000001</v>
      </c>
      <c r="Q302" s="56">
        <v>0.36299999999999999</v>
      </c>
      <c r="R302" s="40" t="s">
        <v>166</v>
      </c>
      <c r="S302" s="40" t="s">
        <v>322</v>
      </c>
      <c r="T302" s="40" t="s">
        <v>518</v>
      </c>
      <c r="U302" s="34">
        <v>1000000</v>
      </c>
      <c r="V302" s="34">
        <v>23000</v>
      </c>
      <c r="W302" s="40" t="s">
        <v>136</v>
      </c>
      <c r="X302" s="42">
        <v>5.8</v>
      </c>
      <c r="Y302" s="42">
        <v>0.8</v>
      </c>
      <c r="Z302" s="42">
        <v>5.79</v>
      </c>
      <c r="AA302" s="42">
        <v>0.49</v>
      </c>
      <c r="AB302" s="34">
        <f t="shared" si="2"/>
        <v>-0.1724137931034446</v>
      </c>
      <c r="AC302" s="9"/>
    </row>
    <row r="303" spans="1:29" customFormat="1" ht="14.25" customHeight="1">
      <c r="A303" s="60"/>
      <c r="B303" s="134" t="s">
        <v>2359</v>
      </c>
      <c r="C303" s="40" t="s">
        <v>2360</v>
      </c>
      <c r="D303" s="32">
        <v>-18.9452</v>
      </c>
      <c r="E303" s="32">
        <v>46.822699999999998</v>
      </c>
      <c r="F303" s="34">
        <v>1327.6952000000001</v>
      </c>
      <c r="G303" s="34">
        <v>638</v>
      </c>
      <c r="H303" s="42">
        <v>133.53799000000001</v>
      </c>
      <c r="I303" s="32">
        <v>-18.9496</v>
      </c>
      <c r="J303" s="32">
        <v>46.897300000000001</v>
      </c>
      <c r="K303" s="34">
        <v>1329</v>
      </c>
      <c r="L303" s="36">
        <v>8.6895659999999992</v>
      </c>
      <c r="M303" s="40" t="s">
        <v>191</v>
      </c>
      <c r="N303" s="34">
        <v>1527.6074000000001</v>
      </c>
      <c r="O303" s="34">
        <v>18.453987000000001</v>
      </c>
      <c r="P303" s="34">
        <v>6.1183430000000003</v>
      </c>
      <c r="Q303" s="56">
        <v>0.36299999999999999</v>
      </c>
      <c r="R303" s="40" t="s">
        <v>166</v>
      </c>
      <c r="S303" s="40" t="s">
        <v>322</v>
      </c>
      <c r="T303" s="40" t="s">
        <v>518</v>
      </c>
      <c r="U303" s="34">
        <v>370000</v>
      </c>
      <c r="V303" s="34">
        <v>14000</v>
      </c>
      <c r="W303" s="40" t="s">
        <v>136</v>
      </c>
      <c r="X303" s="42">
        <v>15.1</v>
      </c>
      <c r="Y303" s="42">
        <v>2</v>
      </c>
      <c r="Z303" s="42">
        <v>15.97</v>
      </c>
      <c r="AA303" s="42">
        <v>1.31</v>
      </c>
      <c r="AB303" s="34">
        <f t="shared" si="2"/>
        <v>5.7615894039735167</v>
      </c>
      <c r="AC303" s="9"/>
    </row>
    <row r="304" spans="1:29" customFormat="1" ht="14.25" customHeight="1">
      <c r="A304" s="60"/>
      <c r="B304" s="134" t="s">
        <v>2361</v>
      </c>
      <c r="C304" s="40" t="s">
        <v>2362</v>
      </c>
      <c r="D304" s="32">
        <v>-17.549600000000002</v>
      </c>
      <c r="E304" s="32">
        <v>48.207799999999999</v>
      </c>
      <c r="F304" s="34">
        <v>879.63232000000005</v>
      </c>
      <c r="G304" s="34">
        <v>69</v>
      </c>
      <c r="H304" s="42">
        <v>0.55493099999999995</v>
      </c>
      <c r="I304" s="32">
        <v>-17.5335</v>
      </c>
      <c r="J304" s="32">
        <v>48.207500000000003</v>
      </c>
      <c r="K304" s="34">
        <v>879.8</v>
      </c>
      <c r="L304" s="36">
        <v>6.1904979999999998</v>
      </c>
      <c r="M304" s="40" t="s">
        <v>191</v>
      </c>
      <c r="N304" s="34">
        <v>1133.5</v>
      </c>
      <c r="O304" s="34">
        <v>20</v>
      </c>
      <c r="P304" s="34">
        <v>5</v>
      </c>
      <c r="Q304" s="56">
        <v>0.36299999999999999</v>
      </c>
      <c r="R304" s="40" t="s">
        <v>166</v>
      </c>
      <c r="S304" s="40" t="s">
        <v>351</v>
      </c>
      <c r="T304" s="40" t="s">
        <v>716</v>
      </c>
      <c r="U304" s="34">
        <v>410000</v>
      </c>
      <c r="V304" s="34">
        <v>13000</v>
      </c>
      <c r="W304" s="40" t="s">
        <v>136</v>
      </c>
      <c r="X304" s="42">
        <v>9.1999999999999993</v>
      </c>
      <c r="Y304" s="42">
        <v>1.2</v>
      </c>
      <c r="Z304" s="42">
        <v>10.59</v>
      </c>
      <c r="AA304" s="42">
        <v>0.85</v>
      </c>
      <c r="AB304" s="34">
        <f t="shared" si="2"/>
        <v>15.108695652173921</v>
      </c>
      <c r="AC304" s="9"/>
    </row>
    <row r="305" spans="1:29" customFormat="1" ht="14.25" customHeight="1">
      <c r="A305" s="60"/>
      <c r="B305" s="134" t="s">
        <v>2363</v>
      </c>
      <c r="C305" s="40"/>
      <c r="D305" s="32">
        <v>-17.5504</v>
      </c>
      <c r="E305" s="32">
        <v>48.207700000000003</v>
      </c>
      <c r="F305" s="34">
        <v>867.15399000000002</v>
      </c>
      <c r="G305" s="34">
        <v>122</v>
      </c>
      <c r="H305" s="42">
        <v>5.2470800000000004</v>
      </c>
      <c r="I305" s="32">
        <v>-17.543299999999999</v>
      </c>
      <c r="J305" s="32">
        <v>48.2027</v>
      </c>
      <c r="K305" s="34">
        <v>866.9</v>
      </c>
      <c r="L305" s="36">
        <v>7.2627300000000004</v>
      </c>
      <c r="M305" s="40" t="s">
        <v>191</v>
      </c>
      <c r="N305" s="34">
        <v>1135</v>
      </c>
      <c r="O305" s="34">
        <v>20.200001</v>
      </c>
      <c r="P305" s="34">
        <v>5</v>
      </c>
      <c r="Q305" s="56">
        <v>0.36299999999999999</v>
      </c>
      <c r="R305" s="40" t="s">
        <v>166</v>
      </c>
      <c r="S305" s="40" t="s">
        <v>351</v>
      </c>
      <c r="T305" s="40" t="s">
        <v>716</v>
      </c>
      <c r="U305" s="34">
        <v>340000</v>
      </c>
      <c r="V305" s="34">
        <v>11000</v>
      </c>
      <c r="W305" s="40" t="s">
        <v>136</v>
      </c>
      <c r="X305" s="42">
        <v>11.4</v>
      </c>
      <c r="Y305" s="42">
        <v>1.5</v>
      </c>
      <c r="Z305" s="42">
        <v>12.95</v>
      </c>
      <c r="AA305" s="42">
        <v>1.02</v>
      </c>
      <c r="AB305" s="34">
        <f t="shared" si="2"/>
        <v>13.596491228070166</v>
      </c>
      <c r="AC305" s="9"/>
    </row>
    <row r="306" spans="1:29" customFormat="1" ht="14.25" customHeight="1">
      <c r="A306" s="60"/>
      <c r="B306" s="134" t="s">
        <v>2364</v>
      </c>
      <c r="C306" s="40"/>
      <c r="D306" s="32">
        <v>-17.564800000000002</v>
      </c>
      <c r="E306" s="32">
        <v>48.264000000000003</v>
      </c>
      <c r="F306" s="34">
        <v>854.68726000000004</v>
      </c>
      <c r="G306" s="34">
        <v>125</v>
      </c>
      <c r="H306" s="42">
        <v>2.1135999999999999</v>
      </c>
      <c r="I306" s="32">
        <v>-17.536899999999999</v>
      </c>
      <c r="J306" s="32">
        <v>48.272100000000002</v>
      </c>
      <c r="K306" s="34">
        <v>854.1</v>
      </c>
      <c r="L306" s="36">
        <v>8.3363530000000008</v>
      </c>
      <c r="M306" s="40" t="s">
        <v>191</v>
      </c>
      <c r="N306" s="34">
        <v>1121.3334</v>
      </c>
      <c r="O306" s="34">
        <v>20</v>
      </c>
      <c r="P306" s="34">
        <v>7.25</v>
      </c>
      <c r="Q306" s="56">
        <v>0.36299999999999999</v>
      </c>
      <c r="R306" s="40" t="s">
        <v>166</v>
      </c>
      <c r="S306" s="40" t="s">
        <v>351</v>
      </c>
      <c r="T306" s="40" t="s">
        <v>716</v>
      </c>
      <c r="U306" s="34">
        <v>430000</v>
      </c>
      <c r="V306" s="34">
        <v>12000</v>
      </c>
      <c r="W306" s="40" t="s">
        <v>136</v>
      </c>
      <c r="X306" s="42">
        <v>8.6</v>
      </c>
      <c r="Y306" s="42">
        <v>1.1000000000000001</v>
      </c>
      <c r="Z306" s="42">
        <v>9.8699999999999992</v>
      </c>
      <c r="AA306" s="42">
        <v>0.78</v>
      </c>
      <c r="AB306" s="34">
        <f t="shared" si="2"/>
        <v>14.767441860465111</v>
      </c>
      <c r="AC306" s="9"/>
    </row>
    <row r="307" spans="1:29" customFormat="1" ht="14.25" customHeight="1">
      <c r="A307" s="60"/>
      <c r="B307" s="134" t="s">
        <v>2365</v>
      </c>
      <c r="C307" s="40"/>
      <c r="D307" s="32">
        <v>-17.628</v>
      </c>
      <c r="E307" s="32">
        <v>48.204099999999997</v>
      </c>
      <c r="F307" s="34">
        <v>883.77752999999996</v>
      </c>
      <c r="G307" s="34">
        <v>340</v>
      </c>
      <c r="H307" s="42">
        <v>57.499298000000003</v>
      </c>
      <c r="I307" s="32">
        <v>-17.590599999999998</v>
      </c>
      <c r="J307" s="32">
        <v>48.157699999999998</v>
      </c>
      <c r="K307" s="34">
        <v>885.1</v>
      </c>
      <c r="L307" s="36">
        <v>8.6139580000000002</v>
      </c>
      <c r="M307" s="40" t="s">
        <v>191</v>
      </c>
      <c r="N307" s="34">
        <v>1149.7972</v>
      </c>
      <c r="O307" s="34">
        <v>20.5</v>
      </c>
      <c r="P307" s="34">
        <v>5.2083339999999998</v>
      </c>
      <c r="Q307" s="56">
        <v>0.36299999999999999</v>
      </c>
      <c r="R307" s="40" t="s">
        <v>166</v>
      </c>
      <c r="S307" s="40" t="s">
        <v>351</v>
      </c>
      <c r="T307" s="40" t="s">
        <v>716</v>
      </c>
      <c r="U307" s="34">
        <v>210000</v>
      </c>
      <c r="V307" s="34">
        <v>6000</v>
      </c>
      <c r="W307" s="40" t="s">
        <v>136</v>
      </c>
      <c r="X307" s="42">
        <v>19.7</v>
      </c>
      <c r="Y307" s="42">
        <v>2.5</v>
      </c>
      <c r="Z307" s="42">
        <v>22.27</v>
      </c>
      <c r="AA307" s="42">
        <v>1.64</v>
      </c>
      <c r="AB307" s="34">
        <f t="shared" si="2"/>
        <v>13.045685279187818</v>
      </c>
      <c r="AC307" s="9"/>
    </row>
    <row r="308" spans="1:29">
      <c r="A308" s="60" t="s">
        <v>20</v>
      </c>
      <c r="B308" s="60">
        <v>1</v>
      </c>
      <c r="C308" s="40" t="s">
        <v>1904</v>
      </c>
      <c r="D308" s="32">
        <v>44</v>
      </c>
      <c r="E308" s="32">
        <v>12</v>
      </c>
      <c r="F308" s="34">
        <v>724.26337000000001</v>
      </c>
      <c r="G308" s="34">
        <v>578</v>
      </c>
      <c r="H308" s="42">
        <v>10.1708</v>
      </c>
      <c r="I308" s="32">
        <v>44.131</v>
      </c>
      <c r="J308" s="32">
        <v>11.52</v>
      </c>
      <c r="K308" s="34">
        <v>730</v>
      </c>
      <c r="L308" s="36">
        <v>18.765986999999999</v>
      </c>
      <c r="M308" s="40" t="s">
        <v>200</v>
      </c>
      <c r="N308" s="34">
        <v>962.78949</v>
      </c>
      <c r="O308" s="34">
        <v>9.2105270000000008</v>
      </c>
      <c r="P308" s="34">
        <v>62.25</v>
      </c>
      <c r="Q308" s="56">
        <v>1.517782</v>
      </c>
      <c r="R308" s="40" t="s">
        <v>166</v>
      </c>
      <c r="S308" s="40" t="s">
        <v>322</v>
      </c>
      <c r="T308" s="40" t="s">
        <v>407</v>
      </c>
      <c r="U308" s="34">
        <v>19152</v>
      </c>
      <c r="V308" s="34">
        <v>2052</v>
      </c>
      <c r="W308" s="40" t="s">
        <v>136</v>
      </c>
      <c r="X308" s="42">
        <v>320</v>
      </c>
      <c r="Y308" s="42">
        <v>40</v>
      </c>
      <c r="Z308" s="42">
        <v>353.67</v>
      </c>
      <c r="AA308" s="42">
        <v>44.77</v>
      </c>
      <c r="AB308" s="34">
        <v>10.521875000000005</v>
      </c>
    </row>
    <row r="309" spans="1:29">
      <c r="A309" s="60"/>
      <c r="B309" s="60">
        <v>2</v>
      </c>
      <c r="C309" s="40" t="s">
        <v>1905</v>
      </c>
      <c r="D309" s="32">
        <v>44</v>
      </c>
      <c r="E309" s="32">
        <v>12</v>
      </c>
      <c r="F309" s="34">
        <v>712.44579999999996</v>
      </c>
      <c r="G309" s="34">
        <v>745</v>
      </c>
      <c r="H309" s="42">
        <v>52.147598000000002</v>
      </c>
      <c r="I309" s="32">
        <v>44.103999999999999</v>
      </c>
      <c r="J309" s="32">
        <v>11.52</v>
      </c>
      <c r="K309" s="34">
        <v>719</v>
      </c>
      <c r="L309" s="36">
        <v>18.057853999999999</v>
      </c>
      <c r="M309" s="40" t="s">
        <v>200</v>
      </c>
      <c r="N309" s="34">
        <v>950.76471000000004</v>
      </c>
      <c r="O309" s="34">
        <v>9.5882349999999992</v>
      </c>
      <c r="P309" s="34">
        <v>67.482353000000003</v>
      </c>
      <c r="Q309" s="56">
        <v>1.517782</v>
      </c>
      <c r="R309" s="40" t="s">
        <v>166</v>
      </c>
      <c r="S309" s="40" t="s">
        <v>322</v>
      </c>
      <c r="T309" s="40" t="s">
        <v>407</v>
      </c>
      <c r="U309" s="34">
        <v>16986</v>
      </c>
      <c r="V309" s="34">
        <v>2736</v>
      </c>
      <c r="W309" s="40" t="s">
        <v>136</v>
      </c>
      <c r="X309" s="42">
        <v>360</v>
      </c>
      <c r="Y309" s="42">
        <v>70</v>
      </c>
      <c r="Z309" s="42">
        <v>397.13</v>
      </c>
      <c r="AA309" s="42">
        <v>70.849999999999994</v>
      </c>
      <c r="AB309" s="34">
        <v>10.313888888888888</v>
      </c>
    </row>
    <row r="310" spans="1:29">
      <c r="A310" s="60"/>
      <c r="B310" s="60">
        <v>3</v>
      </c>
      <c r="C310" s="40" t="s">
        <v>1906</v>
      </c>
      <c r="D310" s="32">
        <v>44</v>
      </c>
      <c r="E310" s="32">
        <v>12</v>
      </c>
      <c r="F310" s="34">
        <v>591.96966999999995</v>
      </c>
      <c r="G310" s="34">
        <v>1001</v>
      </c>
      <c r="H310" s="42">
        <v>134.84700000000001</v>
      </c>
      <c r="I310" s="32">
        <v>44.146999999999998</v>
      </c>
      <c r="J310" s="32">
        <v>11.555999999999999</v>
      </c>
      <c r="K310" s="34">
        <v>602</v>
      </c>
      <c r="L310" s="36">
        <v>17.743237000000001</v>
      </c>
      <c r="M310" s="40" t="s">
        <v>200</v>
      </c>
      <c r="N310" s="34">
        <v>904.82647999999995</v>
      </c>
      <c r="O310" s="34">
        <v>10.315068</v>
      </c>
      <c r="P310" s="34">
        <v>58.118183000000002</v>
      </c>
      <c r="Q310" s="56">
        <v>1.517782</v>
      </c>
      <c r="R310" s="40" t="s">
        <v>166</v>
      </c>
      <c r="S310" s="40" t="s">
        <v>322</v>
      </c>
      <c r="T310" s="40" t="s">
        <v>407</v>
      </c>
      <c r="U310" s="34">
        <v>18354</v>
      </c>
      <c r="V310" s="34">
        <v>1482</v>
      </c>
      <c r="W310" s="40" t="s">
        <v>136</v>
      </c>
      <c r="X310" s="42">
        <v>290</v>
      </c>
      <c r="Y310" s="42">
        <v>30</v>
      </c>
      <c r="Z310" s="42">
        <v>340.68</v>
      </c>
      <c r="AA310" s="42">
        <v>35.31</v>
      </c>
      <c r="AB310" s="34">
        <v>17.475862068965519</v>
      </c>
    </row>
    <row r="311" spans="1:29">
      <c r="A311" s="60"/>
      <c r="B311" s="60">
        <v>4</v>
      </c>
      <c r="C311" s="40" t="s">
        <v>1907</v>
      </c>
      <c r="D311" s="32">
        <v>44</v>
      </c>
      <c r="E311" s="32">
        <v>12</v>
      </c>
      <c r="F311" s="34">
        <v>591.96966999999995</v>
      </c>
      <c r="G311" s="34">
        <v>1001</v>
      </c>
      <c r="H311" s="42">
        <v>134.85899000000001</v>
      </c>
      <c r="I311" s="32">
        <v>44.146999999999998</v>
      </c>
      <c r="J311" s="32">
        <v>11.555999999999999</v>
      </c>
      <c r="K311" s="34">
        <v>602</v>
      </c>
      <c r="L311" s="36">
        <v>17.742083000000001</v>
      </c>
      <c r="M311" s="40" t="s">
        <v>200</v>
      </c>
      <c r="N311" s="34">
        <v>904.82647999999995</v>
      </c>
      <c r="O311" s="34">
        <v>10.315068</v>
      </c>
      <c r="P311" s="34">
        <v>58.118183000000002</v>
      </c>
      <c r="Q311" s="56">
        <v>1.517782</v>
      </c>
      <c r="R311" s="40" t="s">
        <v>166</v>
      </c>
      <c r="S311" s="40" t="s">
        <v>322</v>
      </c>
      <c r="T311" s="40" t="s">
        <v>407</v>
      </c>
      <c r="U311" s="34">
        <v>11628</v>
      </c>
      <c r="V311" s="34">
        <v>2052</v>
      </c>
      <c r="W311" s="40" t="s">
        <v>136</v>
      </c>
      <c r="X311" s="42">
        <v>460</v>
      </c>
      <c r="Y311" s="42">
        <v>100</v>
      </c>
      <c r="Z311" s="42">
        <v>543.03</v>
      </c>
      <c r="AA311" s="42">
        <v>105.25</v>
      </c>
      <c r="AB311" s="34">
        <v>18.049999999999994</v>
      </c>
    </row>
    <row r="312" spans="1:29">
      <c r="A312" s="60"/>
      <c r="B312" s="60">
        <v>5</v>
      </c>
      <c r="C312" s="40" t="s">
        <v>1908</v>
      </c>
      <c r="D312" s="32">
        <v>44</v>
      </c>
      <c r="E312" s="32">
        <v>12</v>
      </c>
      <c r="F312" s="34">
        <v>752.74816999999996</v>
      </c>
      <c r="G312" s="34">
        <v>896</v>
      </c>
      <c r="H312" s="42">
        <v>93.957001000000005</v>
      </c>
      <c r="I312" s="32">
        <v>44.034999999999997</v>
      </c>
      <c r="J312" s="32">
        <v>11.569000000000001</v>
      </c>
      <c r="K312" s="34">
        <v>763</v>
      </c>
      <c r="L312" s="36">
        <v>19.235527000000001</v>
      </c>
      <c r="M312" s="40" t="s">
        <v>200</v>
      </c>
      <c r="N312" s="34">
        <v>942</v>
      </c>
      <c r="O312" s="34">
        <v>9.4509799999999995</v>
      </c>
      <c r="P312" s="34">
        <v>75.516341999999995</v>
      </c>
      <c r="Q312" s="56">
        <v>1.517782</v>
      </c>
      <c r="R312" s="40" t="s">
        <v>166</v>
      </c>
      <c r="S312" s="40" t="s">
        <v>322</v>
      </c>
      <c r="T312" s="40" t="s">
        <v>407</v>
      </c>
      <c r="U312" s="34">
        <v>20178</v>
      </c>
      <c r="V312" s="34">
        <v>1026</v>
      </c>
      <c r="W312" s="40" t="s">
        <v>136</v>
      </c>
      <c r="X312" s="42">
        <v>350</v>
      </c>
      <c r="Y312" s="42">
        <v>20</v>
      </c>
      <c r="Z312" s="42">
        <v>342.75</v>
      </c>
      <c r="AA312" s="42">
        <v>28.54</v>
      </c>
      <c r="AB312" s="34">
        <v>-2.0714285714285712</v>
      </c>
    </row>
    <row r="313" spans="1:29">
      <c r="A313" s="60"/>
      <c r="B313" s="60">
        <v>6</v>
      </c>
      <c r="C313" s="40" t="s">
        <v>1909</v>
      </c>
      <c r="D313" s="32">
        <v>44</v>
      </c>
      <c r="E313" s="32">
        <v>12</v>
      </c>
      <c r="F313" s="34">
        <v>616.34551999999996</v>
      </c>
      <c r="G313" s="34">
        <v>1064</v>
      </c>
      <c r="H313" s="42">
        <v>187.43899999999999</v>
      </c>
      <c r="I313" s="32">
        <v>44.075000000000003</v>
      </c>
      <c r="J313" s="32">
        <v>11.612</v>
      </c>
      <c r="K313" s="34">
        <v>633</v>
      </c>
      <c r="L313" s="36">
        <v>18.098558000000001</v>
      </c>
      <c r="M313" s="40" t="s">
        <v>200</v>
      </c>
      <c r="N313" s="34">
        <v>900.83221000000003</v>
      </c>
      <c r="O313" s="34">
        <v>10.200658000000001</v>
      </c>
      <c r="P313" s="34">
        <v>62.737015</v>
      </c>
      <c r="Q313" s="56">
        <v>1.517782</v>
      </c>
      <c r="R313" s="40" t="s">
        <v>166</v>
      </c>
      <c r="S313" s="40" t="s">
        <v>322</v>
      </c>
      <c r="T313" s="40" t="s">
        <v>407</v>
      </c>
      <c r="U313" s="34">
        <v>18354</v>
      </c>
      <c r="V313" s="34">
        <v>912</v>
      </c>
      <c r="W313" s="40" t="s">
        <v>136</v>
      </c>
      <c r="X313" s="42">
        <v>280</v>
      </c>
      <c r="Y313" s="42">
        <v>20</v>
      </c>
      <c r="Z313" s="42">
        <v>347.18</v>
      </c>
      <c r="AA313" s="42">
        <v>28.31</v>
      </c>
      <c r="AB313" s="34">
        <v>23.992857142857147</v>
      </c>
    </row>
    <row r="314" spans="1:29">
      <c r="A314" s="60"/>
      <c r="B314" s="60">
        <v>7</v>
      </c>
      <c r="C314" s="40" t="s">
        <v>1910</v>
      </c>
      <c r="D314" s="32">
        <v>44</v>
      </c>
      <c r="E314" s="32">
        <v>12</v>
      </c>
      <c r="F314" s="34">
        <v>787.83594000000005</v>
      </c>
      <c r="G314" s="34">
        <v>935</v>
      </c>
      <c r="H314" s="42">
        <v>89.106003000000001</v>
      </c>
      <c r="I314" s="32">
        <v>43.988</v>
      </c>
      <c r="J314" s="32">
        <v>11.686999999999999</v>
      </c>
      <c r="K314" s="34">
        <v>799</v>
      </c>
      <c r="L314" s="36">
        <v>19.039749</v>
      </c>
      <c r="M314" s="40" t="s">
        <v>200</v>
      </c>
      <c r="N314" s="34">
        <v>918.71033</v>
      </c>
      <c r="O314" s="34">
        <v>9.3103449999999999</v>
      </c>
      <c r="P314" s="34">
        <v>75.579307999999997</v>
      </c>
      <c r="Q314" s="56">
        <v>1.517782</v>
      </c>
      <c r="R314" s="40" t="s">
        <v>166</v>
      </c>
      <c r="S314" s="40" t="s">
        <v>322</v>
      </c>
      <c r="T314" s="40" t="s">
        <v>407</v>
      </c>
      <c r="U314" s="34">
        <v>17784</v>
      </c>
      <c r="V314" s="34">
        <v>2736</v>
      </c>
      <c r="W314" s="40" t="s">
        <v>136</v>
      </c>
      <c r="X314" s="42">
        <v>380</v>
      </c>
      <c r="Y314" s="42">
        <v>70</v>
      </c>
      <c r="Z314" s="42">
        <v>398.25</v>
      </c>
      <c r="AA314" s="42">
        <v>68.239999999999995</v>
      </c>
      <c r="AB314" s="34">
        <v>4.8026315789473681</v>
      </c>
    </row>
    <row r="315" spans="1:29">
      <c r="A315" s="60"/>
      <c r="B315" s="60">
        <v>8</v>
      </c>
      <c r="C315" s="40" t="s">
        <v>1911</v>
      </c>
      <c r="D315" s="32">
        <v>44</v>
      </c>
      <c r="E315" s="32">
        <v>12</v>
      </c>
      <c r="F315" s="34">
        <v>585.47742000000005</v>
      </c>
      <c r="G315" s="34">
        <v>1105</v>
      </c>
      <c r="H315" s="42">
        <v>193.035</v>
      </c>
      <c r="I315" s="32">
        <v>44.034999999999997</v>
      </c>
      <c r="J315" s="32">
        <v>11.768000000000001</v>
      </c>
      <c r="K315" s="34">
        <v>606</v>
      </c>
      <c r="L315" s="36">
        <v>16.809937999999999</v>
      </c>
      <c r="M315" s="40" t="s">
        <v>200</v>
      </c>
      <c r="N315" s="34">
        <v>859.63696000000004</v>
      </c>
      <c r="O315" s="34">
        <v>10.382166</v>
      </c>
      <c r="P315" s="34">
        <v>50.512656999999997</v>
      </c>
      <c r="Q315" s="56">
        <v>1.517782</v>
      </c>
      <c r="R315" s="40" t="s">
        <v>166</v>
      </c>
      <c r="S315" s="40" t="s">
        <v>322</v>
      </c>
      <c r="T315" s="40" t="s">
        <v>407</v>
      </c>
      <c r="U315" s="34">
        <v>9576</v>
      </c>
      <c r="V315" s="34">
        <v>1482</v>
      </c>
      <c r="W315" s="40" t="s">
        <v>136</v>
      </c>
      <c r="X315" s="42">
        <v>580</v>
      </c>
      <c r="Y315" s="42">
        <v>110</v>
      </c>
      <c r="Z315" s="42">
        <v>659.56</v>
      </c>
      <c r="AA315" s="42">
        <v>112.81</v>
      </c>
      <c r="AB315" s="34">
        <v>13.717241379310336</v>
      </c>
    </row>
    <row r="316" spans="1:29">
      <c r="A316" s="60" t="s">
        <v>2736</v>
      </c>
      <c r="B316" s="60">
        <v>1</v>
      </c>
      <c r="C316" s="40" t="s">
        <v>2799</v>
      </c>
      <c r="D316" s="32">
        <v>37.966619999999999</v>
      </c>
      <c r="E316" s="32">
        <v>15.381159999999999</v>
      </c>
      <c r="F316" s="34">
        <v>593.53357000000005</v>
      </c>
      <c r="G316" s="34">
        <v>1162</v>
      </c>
      <c r="H316" s="42">
        <v>26.225999999999999</v>
      </c>
      <c r="I316" s="32">
        <v>38.005200000000002</v>
      </c>
      <c r="J316" s="32">
        <v>15.3287</v>
      </c>
      <c r="K316" s="34">
        <v>615.79999999999995</v>
      </c>
      <c r="L316" s="36">
        <v>21.706896</v>
      </c>
      <c r="M316" s="40" t="s">
        <v>2107</v>
      </c>
      <c r="N316" s="34">
        <v>714.79485999999997</v>
      </c>
      <c r="O316" s="34">
        <v>14.384615</v>
      </c>
      <c r="P316" s="34">
        <v>49.897433999999997</v>
      </c>
      <c r="Q316" s="56">
        <v>0.96481099999999997</v>
      </c>
      <c r="R316" s="40" t="s">
        <v>166</v>
      </c>
      <c r="S316" s="40" t="s">
        <v>322</v>
      </c>
      <c r="T316" s="40" t="s">
        <v>1137</v>
      </c>
      <c r="U316" s="34">
        <v>5900</v>
      </c>
      <c r="V316" s="34">
        <v>400</v>
      </c>
      <c r="W316" s="40" t="s">
        <v>136</v>
      </c>
      <c r="X316" s="42">
        <v>970</v>
      </c>
      <c r="Y316" s="42">
        <v>110</v>
      </c>
      <c r="Z316" s="42">
        <v>1059.23</v>
      </c>
      <c r="AA316" s="42">
        <v>98.26</v>
      </c>
      <c r="AB316" s="34">
        <v>9.1989690721649495</v>
      </c>
    </row>
    <row r="317" spans="1:29">
      <c r="A317" s="60"/>
      <c r="B317" s="60">
        <v>2</v>
      </c>
      <c r="C317" s="40" t="s">
        <v>2800</v>
      </c>
      <c r="D317" s="32">
        <v>38.002699999999997</v>
      </c>
      <c r="E317" s="32">
        <v>15.40523</v>
      </c>
      <c r="F317" s="34">
        <v>667.02936</v>
      </c>
      <c r="G317" s="34">
        <v>1200</v>
      </c>
      <c r="H317" s="42">
        <v>49.088698999999998</v>
      </c>
      <c r="I317" s="32">
        <v>38.044199999999996</v>
      </c>
      <c r="J317" s="32">
        <v>15.367000000000001</v>
      </c>
      <c r="K317" s="34">
        <v>687.9</v>
      </c>
      <c r="L317" s="36">
        <v>22.58511</v>
      </c>
      <c r="M317" s="40" t="s">
        <v>2107</v>
      </c>
      <c r="N317" s="34">
        <v>728.81079</v>
      </c>
      <c r="O317" s="34">
        <v>13.851352</v>
      </c>
      <c r="P317" s="34">
        <v>49.202702000000002</v>
      </c>
      <c r="Q317" s="56">
        <v>0.96481099999999997</v>
      </c>
      <c r="R317" s="40" t="s">
        <v>166</v>
      </c>
      <c r="S317" s="40" t="s">
        <v>322</v>
      </c>
      <c r="T317" s="40" t="s">
        <v>1137</v>
      </c>
      <c r="U317" s="34">
        <v>4200</v>
      </c>
      <c r="V317" s="34">
        <v>1100</v>
      </c>
      <c r="W317" s="40" t="s">
        <v>136</v>
      </c>
      <c r="X317" s="42">
        <v>1440</v>
      </c>
      <c r="Y317" s="42">
        <v>400</v>
      </c>
      <c r="Z317" s="42">
        <v>1554.14</v>
      </c>
      <c r="AA317" s="42">
        <v>448.43</v>
      </c>
      <c r="AB317" s="34">
        <v>7.9263888888888951</v>
      </c>
    </row>
    <row r="318" spans="1:29">
      <c r="A318" s="60"/>
      <c r="B318" s="60">
        <v>3</v>
      </c>
      <c r="C318" s="40" t="s">
        <v>2801</v>
      </c>
      <c r="D318" s="32">
        <v>37.943289999999998</v>
      </c>
      <c r="E318" s="32">
        <v>15.757619999999999</v>
      </c>
      <c r="F318" s="34">
        <v>564.15899999999999</v>
      </c>
      <c r="G318" s="34">
        <v>918</v>
      </c>
      <c r="H318" s="42">
        <v>25.978999999999999</v>
      </c>
      <c r="I318" s="32">
        <v>37.995100000000001</v>
      </c>
      <c r="J318" s="32">
        <v>15.7608</v>
      </c>
      <c r="K318" s="34">
        <v>578.29999999999995</v>
      </c>
      <c r="L318" s="36">
        <v>16.260314999999999</v>
      </c>
      <c r="M318" s="40" t="s">
        <v>2107</v>
      </c>
      <c r="N318" s="34">
        <v>796.18921</v>
      </c>
      <c r="O318" s="34">
        <v>14.243243</v>
      </c>
      <c r="P318" s="34">
        <v>25.825001</v>
      </c>
      <c r="Q318" s="56">
        <v>1.228337</v>
      </c>
      <c r="R318" s="40" t="s">
        <v>166</v>
      </c>
      <c r="S318" s="40" t="s">
        <v>322</v>
      </c>
      <c r="T318" s="40" t="s">
        <v>1137</v>
      </c>
      <c r="U318" s="34">
        <v>2800</v>
      </c>
      <c r="V318" s="34">
        <v>300</v>
      </c>
      <c r="W318" s="40" t="s">
        <v>136</v>
      </c>
      <c r="X318" s="42">
        <v>2010</v>
      </c>
      <c r="Y318" s="42">
        <v>270</v>
      </c>
      <c r="Z318" s="42">
        <v>2189.54</v>
      </c>
      <c r="AA318" s="42">
        <v>274.05</v>
      </c>
      <c r="AB318" s="34">
        <v>8.9323383084577106</v>
      </c>
    </row>
    <row r="319" spans="1:29">
      <c r="A319" s="60"/>
      <c r="B319" s="65">
        <v>4</v>
      </c>
      <c r="C319" s="40" t="s">
        <v>2802</v>
      </c>
      <c r="D319" s="32">
        <v>37.948410000000003</v>
      </c>
      <c r="E319" s="32">
        <v>15.9621</v>
      </c>
      <c r="F319" s="34">
        <v>545.46331999999995</v>
      </c>
      <c r="G319" s="34">
        <v>1208</v>
      </c>
      <c r="H319" s="42">
        <v>20.388000000000002</v>
      </c>
      <c r="I319" s="32">
        <v>37.989400000000003</v>
      </c>
      <c r="J319" s="32">
        <v>15.952299999999999</v>
      </c>
      <c r="K319" s="34">
        <v>580</v>
      </c>
      <c r="L319" s="36">
        <v>19.186025999999998</v>
      </c>
      <c r="M319" s="40" t="s">
        <v>2107</v>
      </c>
      <c r="N319" s="34">
        <v>813.48279000000002</v>
      </c>
      <c r="O319" s="34">
        <v>14.620689</v>
      </c>
      <c r="P319" s="34">
        <v>33.8125</v>
      </c>
      <c r="Q319" s="56">
        <v>1.228337</v>
      </c>
      <c r="R319" s="40" t="s">
        <v>166</v>
      </c>
      <c r="S319" s="40" t="s">
        <v>322</v>
      </c>
      <c r="T319" s="40" t="s">
        <v>1137</v>
      </c>
      <c r="U319" s="57">
        <v>4100</v>
      </c>
      <c r="V319" s="57">
        <v>750</v>
      </c>
      <c r="W319" s="40" t="s">
        <v>136</v>
      </c>
      <c r="X319" s="46">
        <v>1510</v>
      </c>
      <c r="Y319" s="46">
        <v>460</v>
      </c>
      <c r="Z319" s="46">
        <v>1495.22</v>
      </c>
      <c r="AA319" s="46">
        <v>298.35000000000002</v>
      </c>
      <c r="AB319" s="57">
        <v>-0.97880794701986573</v>
      </c>
    </row>
    <row r="320" spans="1:29">
      <c r="A320" s="60"/>
      <c r="B320" s="58">
        <v>4</v>
      </c>
      <c r="C320" s="40"/>
      <c r="D320" s="32"/>
      <c r="E320" s="32"/>
      <c r="F320" s="34"/>
      <c r="G320" s="34"/>
      <c r="H320" s="42"/>
      <c r="I320" s="32"/>
      <c r="J320" s="32"/>
      <c r="K320" s="34"/>
      <c r="L320" s="36"/>
      <c r="M320" s="40"/>
      <c r="N320" s="34"/>
      <c r="O320" s="34"/>
      <c r="P320" s="34"/>
      <c r="Q320" s="56"/>
      <c r="R320" s="40"/>
      <c r="S320" s="40"/>
      <c r="T320" s="40"/>
      <c r="U320" s="53">
        <v>5400</v>
      </c>
      <c r="V320" s="53">
        <v>600</v>
      </c>
      <c r="W320" s="40"/>
      <c r="X320" s="52">
        <v>1020</v>
      </c>
      <c r="Y320" s="52">
        <v>270</v>
      </c>
      <c r="Z320" s="52">
        <v>1079.22</v>
      </c>
      <c r="AA320" s="52">
        <v>139.03</v>
      </c>
      <c r="AB320" s="53">
        <v>6</v>
      </c>
    </row>
    <row r="321" spans="1:28">
      <c r="A321" s="60"/>
      <c r="B321" s="58">
        <v>4</v>
      </c>
      <c r="C321" s="40"/>
      <c r="D321" s="32"/>
      <c r="E321" s="32"/>
      <c r="F321" s="34"/>
      <c r="G321" s="34"/>
      <c r="H321" s="42"/>
      <c r="I321" s="32"/>
      <c r="J321" s="32"/>
      <c r="K321" s="34"/>
      <c r="L321" s="36"/>
      <c r="M321" s="40"/>
      <c r="N321" s="34"/>
      <c r="O321" s="34"/>
      <c r="P321" s="34"/>
      <c r="Q321" s="56"/>
      <c r="R321" s="40"/>
      <c r="S321" s="40"/>
      <c r="T321" s="40"/>
      <c r="U321" s="53">
        <v>2800</v>
      </c>
      <c r="V321" s="53">
        <v>900</v>
      </c>
      <c r="W321" s="40"/>
      <c r="X321" s="52">
        <v>2000</v>
      </c>
      <c r="Y321" s="52">
        <v>650</v>
      </c>
      <c r="Z321" s="52">
        <v>2086.31</v>
      </c>
      <c r="AA321" s="52">
        <v>759.7</v>
      </c>
      <c r="AB321" s="53">
        <v>4</v>
      </c>
    </row>
    <row r="322" spans="1:28">
      <c r="A322" s="60"/>
      <c r="B322" s="60">
        <v>5</v>
      </c>
      <c r="C322" s="40" t="s">
        <v>2803</v>
      </c>
      <c r="D322" s="32">
        <v>38.004759999999997</v>
      </c>
      <c r="E322" s="32">
        <v>16.08362</v>
      </c>
      <c r="F322" s="34">
        <v>433.09023999999999</v>
      </c>
      <c r="G322" s="34">
        <v>1146</v>
      </c>
      <c r="H322" s="42">
        <v>40.945999</v>
      </c>
      <c r="I322" s="32">
        <v>38.024999999999999</v>
      </c>
      <c r="J322" s="32">
        <v>16.036100000000001</v>
      </c>
      <c r="K322" s="34">
        <v>455.6</v>
      </c>
      <c r="L322" s="36">
        <v>16.300512000000001</v>
      </c>
      <c r="M322" s="40" t="s">
        <v>2107</v>
      </c>
      <c r="N322" s="34">
        <v>824</v>
      </c>
      <c r="O322" s="34">
        <v>14.919354</v>
      </c>
      <c r="P322" s="34">
        <v>45.571429999999999</v>
      </c>
      <c r="Q322" s="56">
        <v>1.228337</v>
      </c>
      <c r="R322" s="40" t="s">
        <v>166</v>
      </c>
      <c r="S322" s="40" t="s">
        <v>322</v>
      </c>
      <c r="T322" s="40" t="s">
        <v>1137</v>
      </c>
      <c r="U322" s="34">
        <v>7900</v>
      </c>
      <c r="V322" s="34">
        <v>500</v>
      </c>
      <c r="W322" s="40" t="s">
        <v>136</v>
      </c>
      <c r="X322" s="42">
        <v>620</v>
      </c>
      <c r="Y322" s="42">
        <v>60</v>
      </c>
      <c r="Z322" s="42">
        <v>720.27</v>
      </c>
      <c r="AA322" s="42">
        <v>63.94</v>
      </c>
      <c r="AB322" s="34">
        <v>16.17258064516129</v>
      </c>
    </row>
    <row r="323" spans="1:28">
      <c r="A323" s="60" t="s">
        <v>21</v>
      </c>
      <c r="B323" s="134" t="s">
        <v>1122</v>
      </c>
      <c r="C323" s="40" t="s">
        <v>1912</v>
      </c>
      <c r="D323" s="32">
        <v>45.053398000000001</v>
      </c>
      <c r="E323" s="32">
        <v>5.8437299999999999</v>
      </c>
      <c r="F323" s="34">
        <v>2078.7692999999999</v>
      </c>
      <c r="G323" s="34">
        <v>3265</v>
      </c>
      <c r="H323" s="42">
        <v>1072.05</v>
      </c>
      <c r="I323" s="32">
        <v>45.045999999999999</v>
      </c>
      <c r="J323" s="32">
        <v>6.1559999999999997</v>
      </c>
      <c r="K323" s="34">
        <v>2194</v>
      </c>
      <c r="L323" s="36">
        <v>28.421011</v>
      </c>
      <c r="M323" s="40" t="s">
        <v>2107</v>
      </c>
      <c r="N323" s="34">
        <v>1457.8958</v>
      </c>
      <c r="O323" s="34">
        <v>1.7726759999999999</v>
      </c>
      <c r="P323" s="34">
        <v>26.183674</v>
      </c>
      <c r="Q323" s="56">
        <v>0.67260699999999995</v>
      </c>
      <c r="R323" s="40" t="s">
        <v>166</v>
      </c>
      <c r="S323" s="40" t="s">
        <v>167</v>
      </c>
      <c r="T323" s="40" t="s">
        <v>1123</v>
      </c>
      <c r="U323" s="34">
        <v>38700</v>
      </c>
      <c r="V323" s="34">
        <v>6700</v>
      </c>
      <c r="W323" s="40" t="s">
        <v>1124</v>
      </c>
      <c r="X323" s="42">
        <v>510</v>
      </c>
      <c r="Y323" s="42">
        <v>90</v>
      </c>
      <c r="Z323" s="42">
        <v>446.13</v>
      </c>
      <c r="AA323" s="42">
        <v>86.6</v>
      </c>
      <c r="AB323" s="34">
        <v>-12.523529411764706</v>
      </c>
    </row>
    <row r="324" spans="1:28">
      <c r="A324" s="60"/>
      <c r="B324" s="134" t="s">
        <v>1125</v>
      </c>
      <c r="C324" s="40" t="s">
        <v>1913</v>
      </c>
      <c r="D324" s="32">
        <v>45.014598999999997</v>
      </c>
      <c r="E324" s="32">
        <v>6.0616899999999996</v>
      </c>
      <c r="F324" s="34">
        <v>2367.6028000000001</v>
      </c>
      <c r="G324" s="34">
        <v>2907</v>
      </c>
      <c r="H324" s="42">
        <v>299.93200999999999</v>
      </c>
      <c r="I324" s="32">
        <v>44.939</v>
      </c>
      <c r="J324" s="32">
        <v>6.2080000000000002</v>
      </c>
      <c r="K324" s="34">
        <v>2451</v>
      </c>
      <c r="L324" s="36">
        <v>32.722861999999999</v>
      </c>
      <c r="M324" s="40" t="s">
        <v>2107</v>
      </c>
      <c r="N324" s="34">
        <v>1553.9899</v>
      </c>
      <c r="O324" s="34">
        <v>0.36693500000000001</v>
      </c>
      <c r="P324" s="34">
        <v>17.989920000000001</v>
      </c>
      <c r="Q324" s="56">
        <v>0.69372900000000004</v>
      </c>
      <c r="R324" s="40" t="s">
        <v>166</v>
      </c>
      <c r="S324" s="40" t="s">
        <v>167</v>
      </c>
      <c r="T324" s="40" t="s">
        <v>1123</v>
      </c>
      <c r="U324" s="34">
        <v>25000</v>
      </c>
      <c r="V324" s="34">
        <v>4400</v>
      </c>
      <c r="W324" s="40" t="s">
        <v>1124</v>
      </c>
      <c r="X324" s="42">
        <v>860</v>
      </c>
      <c r="Y324" s="42">
        <v>160</v>
      </c>
      <c r="Z324" s="42">
        <v>807.35</v>
      </c>
      <c r="AA324" s="42">
        <v>159.31</v>
      </c>
      <c r="AB324" s="34">
        <v>-6.1220930232558111</v>
      </c>
    </row>
    <row r="325" spans="1:28">
      <c r="A325" s="60"/>
      <c r="B325" s="134" t="s">
        <v>1126</v>
      </c>
      <c r="C325" s="40" t="s">
        <v>1914</v>
      </c>
      <c r="D325" s="32">
        <v>45.037700999999998</v>
      </c>
      <c r="E325" s="32">
        <v>6.1924400000000004</v>
      </c>
      <c r="F325" s="34">
        <v>2401.8398000000002</v>
      </c>
      <c r="G325" s="34">
        <v>2532</v>
      </c>
      <c r="H325" s="42">
        <v>219.42699999999999</v>
      </c>
      <c r="I325" s="32">
        <v>45.037999999999997</v>
      </c>
      <c r="J325" s="32">
        <v>6.3070000000000004</v>
      </c>
      <c r="K325" s="34">
        <v>2461</v>
      </c>
      <c r="L325" s="36">
        <v>26.029972000000001</v>
      </c>
      <c r="M325" s="40" t="s">
        <v>2107</v>
      </c>
      <c r="N325" s="34">
        <v>1583.5154</v>
      </c>
      <c r="O325" s="34">
        <v>0.228412</v>
      </c>
      <c r="P325" s="34">
        <v>11.880223000000001</v>
      </c>
      <c r="Q325" s="56">
        <v>0.69372900000000004</v>
      </c>
      <c r="R325" s="40" t="s">
        <v>166</v>
      </c>
      <c r="S325" s="40" t="s">
        <v>167</v>
      </c>
      <c r="T325" s="40" t="s">
        <v>1123</v>
      </c>
      <c r="U325" s="34">
        <v>17100</v>
      </c>
      <c r="V325" s="34">
        <v>3000</v>
      </c>
      <c r="W325" s="40" t="s">
        <v>1124</v>
      </c>
      <c r="X325" s="42">
        <v>1450</v>
      </c>
      <c r="Y325" s="42">
        <v>270</v>
      </c>
      <c r="Z325" s="42">
        <v>1190.44</v>
      </c>
      <c r="AA325" s="42">
        <v>234.17</v>
      </c>
      <c r="AB325" s="34">
        <v>-17.90068965517241</v>
      </c>
    </row>
    <row r="326" spans="1:28">
      <c r="A326" s="60"/>
      <c r="B326" s="134" t="s">
        <v>1127</v>
      </c>
      <c r="C326" s="40" t="s">
        <v>1915</v>
      </c>
      <c r="D326" s="32">
        <v>44.986801</v>
      </c>
      <c r="E326" s="32">
        <v>6.48149</v>
      </c>
      <c r="F326" s="34">
        <v>2490.6520999999998</v>
      </c>
      <c r="G326" s="34">
        <v>1942</v>
      </c>
      <c r="H326" s="42">
        <v>22.976900000000001</v>
      </c>
      <c r="I326" s="32">
        <v>44.972999999999999</v>
      </c>
      <c r="J326" s="32">
        <v>6.4349999999999996</v>
      </c>
      <c r="K326" s="34">
        <v>2524</v>
      </c>
      <c r="L326" s="36">
        <v>27.631643</v>
      </c>
      <c r="M326" s="40" t="s">
        <v>2107</v>
      </c>
      <c r="N326" s="34">
        <v>1626.8948</v>
      </c>
      <c r="O326" s="34">
        <v>-0.47368399999999999</v>
      </c>
      <c r="P326" s="34">
        <v>24.894736999999999</v>
      </c>
      <c r="Q326" s="56">
        <v>0.69372900000000004</v>
      </c>
      <c r="R326" s="40" t="s">
        <v>166</v>
      </c>
      <c r="S326" s="40" t="s">
        <v>167</v>
      </c>
      <c r="T326" s="40" t="s">
        <v>1123</v>
      </c>
      <c r="U326" s="34">
        <v>16000</v>
      </c>
      <c r="V326" s="34">
        <v>3300</v>
      </c>
      <c r="W326" s="40" t="s">
        <v>1124</v>
      </c>
      <c r="X326" s="42">
        <v>1440</v>
      </c>
      <c r="Y326" s="42">
        <v>310</v>
      </c>
      <c r="Z326" s="42">
        <v>1319.85</v>
      </c>
      <c r="AA326" s="42">
        <v>302.08</v>
      </c>
      <c r="AB326" s="34">
        <v>-8.3437500000000071</v>
      </c>
    </row>
    <row r="327" spans="1:28">
      <c r="A327" s="60"/>
      <c r="B327" s="134" t="s">
        <v>1128</v>
      </c>
      <c r="C327" s="40" t="s">
        <v>1916</v>
      </c>
      <c r="D327" s="32">
        <v>44.893101000000001</v>
      </c>
      <c r="E327" s="32">
        <v>6.4447999999999999</v>
      </c>
      <c r="F327" s="34">
        <v>2767.1057000000001</v>
      </c>
      <c r="G327" s="34">
        <v>2418</v>
      </c>
      <c r="H327" s="42">
        <v>44.180900999999999</v>
      </c>
      <c r="I327" s="32">
        <v>44.920999999999999</v>
      </c>
      <c r="J327" s="32">
        <v>6.4020000000000001</v>
      </c>
      <c r="K327" s="34">
        <v>2824</v>
      </c>
      <c r="L327" s="36">
        <v>30.410876999999999</v>
      </c>
      <c r="M327" s="40" t="s">
        <v>2107</v>
      </c>
      <c r="N327" s="34">
        <v>1747.28</v>
      </c>
      <c r="O327" s="34">
        <v>-1.84</v>
      </c>
      <c r="P327" s="34">
        <v>5.72</v>
      </c>
      <c r="Q327" s="56">
        <v>0.69372900000000004</v>
      </c>
      <c r="R327" s="40" t="s">
        <v>166</v>
      </c>
      <c r="S327" s="40" t="s">
        <v>167</v>
      </c>
      <c r="T327" s="40" t="s">
        <v>1123</v>
      </c>
      <c r="U327" s="34">
        <v>22300</v>
      </c>
      <c r="V327" s="34">
        <v>4300</v>
      </c>
      <c r="W327" s="40" t="s">
        <v>1124</v>
      </c>
      <c r="X327" s="42">
        <v>1200</v>
      </c>
      <c r="Y327" s="42">
        <v>240</v>
      </c>
      <c r="Z327" s="42">
        <v>1128.0899999999999</v>
      </c>
      <c r="AA327" s="42">
        <v>242.69</v>
      </c>
      <c r="AB327" s="34">
        <v>-5.9925000000000068</v>
      </c>
    </row>
    <row r="328" spans="1:28">
      <c r="A328" s="60"/>
      <c r="B328" s="134" t="s">
        <v>1129</v>
      </c>
      <c r="C328" s="40" t="s">
        <v>1917</v>
      </c>
      <c r="D328" s="32">
        <v>44.880901000000001</v>
      </c>
      <c r="E328" s="32">
        <v>6.4421799999999996</v>
      </c>
      <c r="F328" s="34">
        <v>2686.9712</v>
      </c>
      <c r="G328" s="34">
        <v>2268</v>
      </c>
      <c r="H328" s="42">
        <v>26.367398999999999</v>
      </c>
      <c r="I328" s="32">
        <v>44.874000000000002</v>
      </c>
      <c r="J328" s="32">
        <v>6.3949999999999996</v>
      </c>
      <c r="K328" s="34">
        <v>2744</v>
      </c>
      <c r="L328" s="36">
        <v>30.653269000000002</v>
      </c>
      <c r="M328" s="40" t="s">
        <v>2107</v>
      </c>
      <c r="N328" s="34">
        <v>1694.3489</v>
      </c>
      <c r="O328" s="34">
        <v>-1.4186049999999999</v>
      </c>
      <c r="P328" s="34">
        <v>18.953489000000001</v>
      </c>
      <c r="Q328" s="56">
        <v>0.69372900000000004</v>
      </c>
      <c r="R328" s="40" t="s">
        <v>166</v>
      </c>
      <c r="S328" s="40" t="s">
        <v>167</v>
      </c>
      <c r="T328" s="40" t="s">
        <v>1123</v>
      </c>
      <c r="U328" s="34">
        <v>19800</v>
      </c>
      <c r="V328" s="34">
        <v>3400</v>
      </c>
      <c r="W328" s="40" t="s">
        <v>1124</v>
      </c>
      <c r="X328" s="42">
        <v>1290</v>
      </c>
      <c r="Y328" s="42">
        <v>230</v>
      </c>
      <c r="Z328" s="42">
        <v>1211.92</v>
      </c>
      <c r="AA328" s="42">
        <v>234.43</v>
      </c>
      <c r="AB328" s="34">
        <v>-6.0527131782945682</v>
      </c>
    </row>
    <row r="329" spans="1:28">
      <c r="A329" s="60"/>
      <c r="B329" s="134" t="s">
        <v>1130</v>
      </c>
      <c r="C329" s="40" t="s">
        <v>1918</v>
      </c>
      <c r="D329" s="32">
        <v>44.870201000000002</v>
      </c>
      <c r="E329" s="32">
        <v>6.48475</v>
      </c>
      <c r="F329" s="34">
        <v>2529.8371999999999</v>
      </c>
      <c r="G329" s="34">
        <v>2707</v>
      </c>
      <c r="H329" s="42">
        <v>112.449</v>
      </c>
      <c r="I329" s="32">
        <v>44.902999999999999</v>
      </c>
      <c r="J329" s="32">
        <v>6.4269999999999996</v>
      </c>
      <c r="K329" s="34">
        <v>2606</v>
      </c>
      <c r="L329" s="36">
        <v>29.814219999999999</v>
      </c>
      <c r="M329" s="40" t="s">
        <v>2107</v>
      </c>
      <c r="N329" s="34">
        <v>1629.2842000000001</v>
      </c>
      <c r="O329" s="34">
        <v>-0.58469899999999997</v>
      </c>
      <c r="P329" s="34">
        <v>13.240437999999999</v>
      </c>
      <c r="Q329" s="56">
        <v>0.69372900000000004</v>
      </c>
      <c r="R329" s="40" t="s">
        <v>166</v>
      </c>
      <c r="S329" s="40" t="s">
        <v>167</v>
      </c>
      <c r="T329" s="40" t="s">
        <v>1123</v>
      </c>
      <c r="U329" s="34">
        <v>14500</v>
      </c>
      <c r="V329" s="34">
        <v>2500</v>
      </c>
      <c r="W329" s="40" t="s">
        <v>1124</v>
      </c>
      <c r="X329" s="42">
        <v>1690</v>
      </c>
      <c r="Y329" s="42">
        <v>310</v>
      </c>
      <c r="Z329" s="42">
        <v>1527.4</v>
      </c>
      <c r="AA329" s="42">
        <v>296.13</v>
      </c>
      <c r="AB329" s="34">
        <v>-9.6213017751479235</v>
      </c>
    </row>
    <row r="330" spans="1:28">
      <c r="A330" s="60"/>
      <c r="B330" s="134" t="s">
        <v>1131</v>
      </c>
      <c r="C330" s="40" t="s">
        <v>1919</v>
      </c>
      <c r="D330" s="32">
        <v>44.949299000000003</v>
      </c>
      <c r="E330" s="32">
        <v>5.8676000000000004</v>
      </c>
      <c r="F330" s="34">
        <v>1737.5835</v>
      </c>
      <c r="G330" s="34">
        <v>1876</v>
      </c>
      <c r="H330" s="42">
        <v>69.043998999999999</v>
      </c>
      <c r="I330" s="32">
        <v>44.991</v>
      </c>
      <c r="J330" s="32">
        <v>5.8959999999999999</v>
      </c>
      <c r="K330" s="34">
        <v>1797</v>
      </c>
      <c r="L330" s="36">
        <v>30.969746000000001</v>
      </c>
      <c r="M330" s="40" t="s">
        <v>2107</v>
      </c>
      <c r="N330" s="34">
        <v>1299.9656</v>
      </c>
      <c r="O330" s="34">
        <v>3.4310350000000001</v>
      </c>
      <c r="P330" s="34">
        <v>47.991379000000002</v>
      </c>
      <c r="Q330" s="56">
        <v>0.62016499999999997</v>
      </c>
      <c r="R330" s="40" t="s">
        <v>166</v>
      </c>
      <c r="S330" s="40" t="s">
        <v>167</v>
      </c>
      <c r="T330" s="40" t="s">
        <v>1123</v>
      </c>
      <c r="U330" s="34">
        <v>38700</v>
      </c>
      <c r="V330" s="34">
        <v>6800</v>
      </c>
      <c r="W330" s="40" t="s">
        <v>1124</v>
      </c>
      <c r="X330" s="42">
        <v>350</v>
      </c>
      <c r="Y330" s="42">
        <v>70</v>
      </c>
      <c r="Z330" s="42">
        <v>347.47</v>
      </c>
      <c r="AA330" s="42">
        <v>68.11</v>
      </c>
      <c r="AB330" s="34">
        <v>-0.72285714285713509</v>
      </c>
    </row>
    <row r="331" spans="1:28">
      <c r="A331" s="60"/>
      <c r="B331" s="134" t="s">
        <v>1132</v>
      </c>
      <c r="C331" s="40" t="s">
        <v>1920</v>
      </c>
      <c r="D331" s="32">
        <v>44.890900000000002</v>
      </c>
      <c r="E331" s="32">
        <v>5.8865499999999997</v>
      </c>
      <c r="F331" s="34">
        <v>1800.9127000000001</v>
      </c>
      <c r="G331" s="34">
        <v>2689</v>
      </c>
      <c r="H331" s="42">
        <v>250.78700000000001</v>
      </c>
      <c r="I331" s="32">
        <v>44.908000000000001</v>
      </c>
      <c r="J331" s="32">
        <v>6.0220000000000002</v>
      </c>
      <c r="K331" s="34">
        <v>1892</v>
      </c>
      <c r="L331" s="36">
        <v>30.845417000000001</v>
      </c>
      <c r="M331" s="40" t="s">
        <v>2107</v>
      </c>
      <c r="N331" s="34">
        <v>1310.8142</v>
      </c>
      <c r="O331" s="34">
        <v>3.1730390000000002</v>
      </c>
      <c r="P331" s="34">
        <v>40.085574999999999</v>
      </c>
      <c r="Q331" s="56">
        <v>0.69372900000000004</v>
      </c>
      <c r="R331" s="40" t="s">
        <v>166</v>
      </c>
      <c r="S331" s="40" t="s">
        <v>167</v>
      </c>
      <c r="T331" s="40" t="s">
        <v>1123</v>
      </c>
      <c r="U331" s="34">
        <v>50700</v>
      </c>
      <c r="V331" s="34">
        <v>9800</v>
      </c>
      <c r="W331" s="40" t="s">
        <v>1124</v>
      </c>
      <c r="X331" s="42">
        <v>290</v>
      </c>
      <c r="Y331" s="42">
        <v>60</v>
      </c>
      <c r="Z331" s="42">
        <v>280.86</v>
      </c>
      <c r="AA331" s="42">
        <v>60.27</v>
      </c>
      <c r="AB331" s="34">
        <v>-3.1517241379310299</v>
      </c>
    </row>
    <row r="332" spans="1:28">
      <c r="A332" s="60"/>
      <c r="B332" s="134" t="s">
        <v>1133</v>
      </c>
      <c r="C332" s="40" t="s">
        <v>1921</v>
      </c>
      <c r="D332" s="32">
        <v>44.881100000000004</v>
      </c>
      <c r="E332" s="32">
        <v>5.9850399999999997</v>
      </c>
      <c r="F332" s="34">
        <v>1995.8347000000001</v>
      </c>
      <c r="G332" s="34">
        <v>2461</v>
      </c>
      <c r="H332" s="42">
        <v>128.15899999999999</v>
      </c>
      <c r="I332" s="32">
        <v>44.881999999999998</v>
      </c>
      <c r="J332" s="32">
        <v>6.077</v>
      </c>
      <c r="K332" s="34">
        <v>2071</v>
      </c>
      <c r="L332" s="36">
        <v>31.353093999999999</v>
      </c>
      <c r="M332" s="40" t="s">
        <v>2107</v>
      </c>
      <c r="N332" s="34">
        <v>1388.3857</v>
      </c>
      <c r="O332" s="34">
        <v>2.1428569999999998</v>
      </c>
      <c r="P332" s="34">
        <v>30.328571</v>
      </c>
      <c r="Q332" s="56">
        <v>0.69372900000000004</v>
      </c>
      <c r="R332" s="40" t="s">
        <v>166</v>
      </c>
      <c r="S332" s="40" t="s">
        <v>167</v>
      </c>
      <c r="T332" s="40" t="s">
        <v>1123</v>
      </c>
      <c r="U332" s="34">
        <v>41100</v>
      </c>
      <c r="V332" s="34">
        <v>8200</v>
      </c>
      <c r="W332" s="40" t="s">
        <v>1124</v>
      </c>
      <c r="X332" s="42">
        <v>390</v>
      </c>
      <c r="Y332" s="42">
        <v>80</v>
      </c>
      <c r="Z332" s="42">
        <v>388.06</v>
      </c>
      <c r="AA332" s="42">
        <v>85.87</v>
      </c>
      <c r="AB332" s="34">
        <v>-0.49743589743589683</v>
      </c>
    </row>
    <row r="333" spans="1:28">
      <c r="A333" s="60"/>
      <c r="B333" s="134" t="s">
        <v>1134</v>
      </c>
      <c r="C333" s="40" t="s">
        <v>1922</v>
      </c>
      <c r="D333" s="32">
        <v>44.799098999999998</v>
      </c>
      <c r="E333" s="32">
        <v>5.9586899999999998</v>
      </c>
      <c r="F333" s="34">
        <v>1764.5996</v>
      </c>
      <c r="G333" s="34">
        <v>2714</v>
      </c>
      <c r="H333" s="42">
        <v>794.48101999999994</v>
      </c>
      <c r="I333" s="32">
        <v>44.731999999999999</v>
      </c>
      <c r="J333" s="32">
        <v>6.181</v>
      </c>
      <c r="K333" s="34">
        <v>1859</v>
      </c>
      <c r="L333" s="36">
        <v>24.714544</v>
      </c>
      <c r="M333" s="40" t="s">
        <v>2107</v>
      </c>
      <c r="N333" s="34">
        <v>1232.306</v>
      </c>
      <c r="O333" s="34">
        <v>3.737857</v>
      </c>
      <c r="P333" s="34">
        <v>35.161140000000003</v>
      </c>
      <c r="Q333" s="56">
        <v>0.69372900000000004</v>
      </c>
      <c r="R333" s="40" t="s">
        <v>166</v>
      </c>
      <c r="S333" s="40" t="s">
        <v>167</v>
      </c>
      <c r="T333" s="40" t="s">
        <v>168</v>
      </c>
      <c r="U333" s="34">
        <v>22400</v>
      </c>
      <c r="V333" s="34">
        <v>4200</v>
      </c>
      <c r="W333" s="40" t="s">
        <v>1124</v>
      </c>
      <c r="X333" s="42">
        <v>670</v>
      </c>
      <c r="Y333" s="42">
        <v>130</v>
      </c>
      <c r="Z333" s="42">
        <v>623.86</v>
      </c>
      <c r="AA333" s="42">
        <v>129.79</v>
      </c>
      <c r="AB333" s="34">
        <v>-6.8865671641791026</v>
      </c>
    </row>
    <row r="334" spans="1:28">
      <c r="A334" s="60"/>
      <c r="B334" s="134" t="s">
        <v>1135</v>
      </c>
      <c r="C334" s="40" t="s">
        <v>1923</v>
      </c>
      <c r="D334" s="32">
        <v>44.786597999999998</v>
      </c>
      <c r="E334" s="32">
        <v>6.0694900000000001</v>
      </c>
      <c r="F334" s="34">
        <v>2024.2554</v>
      </c>
      <c r="G334" s="34">
        <v>2576</v>
      </c>
      <c r="H334" s="42">
        <v>190.37700000000001</v>
      </c>
      <c r="I334" s="32">
        <v>44.814</v>
      </c>
      <c r="J334" s="32">
        <v>6.2</v>
      </c>
      <c r="K334" s="34">
        <v>2102</v>
      </c>
      <c r="L334" s="36">
        <v>31.818446999999999</v>
      </c>
      <c r="M334" s="40" t="s">
        <v>2107</v>
      </c>
      <c r="N334" s="34">
        <v>1355.7992999999999</v>
      </c>
      <c r="O334" s="34">
        <v>2.3592230000000001</v>
      </c>
      <c r="P334" s="34">
        <v>28.796116000000001</v>
      </c>
      <c r="Q334" s="56">
        <v>0.69372900000000004</v>
      </c>
      <c r="R334" s="40" t="s">
        <v>166</v>
      </c>
      <c r="S334" s="40" t="s">
        <v>167</v>
      </c>
      <c r="T334" s="40" t="s">
        <v>1123</v>
      </c>
      <c r="U334" s="34">
        <v>24700</v>
      </c>
      <c r="V334" s="34">
        <v>4500</v>
      </c>
      <c r="W334" s="40" t="s">
        <v>1124</v>
      </c>
      <c r="X334" s="42">
        <v>650</v>
      </c>
      <c r="Y334" s="42">
        <v>120</v>
      </c>
      <c r="Z334" s="42">
        <v>658.99</v>
      </c>
      <c r="AA334" s="42">
        <v>133.79</v>
      </c>
      <c r="AB334" s="34">
        <v>1.3830769230769246</v>
      </c>
    </row>
    <row r="335" spans="1:28">
      <c r="A335" s="60" t="s">
        <v>22</v>
      </c>
      <c r="B335" s="134" t="s">
        <v>1136</v>
      </c>
      <c r="C335" s="40" t="s">
        <v>80</v>
      </c>
      <c r="D335" s="32">
        <v>34.304189999999998</v>
      </c>
      <c r="E335" s="32">
        <v>-118.15638</v>
      </c>
      <c r="F335" s="34">
        <v>1402.2487000000001</v>
      </c>
      <c r="G335" s="34">
        <v>1436.0635</v>
      </c>
      <c r="H335" s="42">
        <v>174.69501</v>
      </c>
      <c r="I335" s="32">
        <v>34.331000000000003</v>
      </c>
      <c r="J335" s="32">
        <v>-118.08</v>
      </c>
      <c r="K335" s="34">
        <v>1422</v>
      </c>
      <c r="L335" s="36">
        <v>22.185324000000001</v>
      </c>
      <c r="M335" s="40" t="s">
        <v>2107</v>
      </c>
      <c r="N335" s="34">
        <v>621.48375999999996</v>
      </c>
      <c r="O335" s="34">
        <v>11.873983000000001</v>
      </c>
      <c r="P335" s="34">
        <v>23.491803999999998</v>
      </c>
      <c r="Q335" s="56">
        <v>2.5694048999999999</v>
      </c>
      <c r="R335" s="40" t="s">
        <v>416</v>
      </c>
      <c r="S335" s="40" t="s">
        <v>322</v>
      </c>
      <c r="T335" s="40" t="s">
        <v>1137</v>
      </c>
      <c r="U335" s="34">
        <v>73201</v>
      </c>
      <c r="V335" s="34">
        <v>14600</v>
      </c>
      <c r="W335" s="40" t="s">
        <v>136</v>
      </c>
      <c r="X335" s="42">
        <v>109</v>
      </c>
      <c r="Y335" s="42">
        <v>27</v>
      </c>
      <c r="Z335" s="42">
        <v>121.88</v>
      </c>
      <c r="AA335" s="42">
        <v>26.9</v>
      </c>
      <c r="AB335" s="34">
        <v>11.816513761467885</v>
      </c>
    </row>
    <row r="336" spans="1:28">
      <c r="A336" s="60"/>
      <c r="B336" s="134" t="s">
        <v>1138</v>
      </c>
      <c r="C336" s="40"/>
      <c r="D336" s="32">
        <v>34.304459999999999</v>
      </c>
      <c r="E336" s="32">
        <v>-118.10769999999999</v>
      </c>
      <c r="F336" s="34">
        <v>1449.1521</v>
      </c>
      <c r="G336" s="34">
        <v>1197.7244000000001</v>
      </c>
      <c r="H336" s="42">
        <v>101.911</v>
      </c>
      <c r="I336" s="32">
        <v>34.32</v>
      </c>
      <c r="J336" s="32">
        <v>-118.05</v>
      </c>
      <c r="K336" s="34">
        <v>1468</v>
      </c>
      <c r="L336" s="36">
        <v>20.249479000000001</v>
      </c>
      <c r="M336" s="40" t="s">
        <v>2107</v>
      </c>
      <c r="N336" s="34">
        <v>659.13103999999998</v>
      </c>
      <c r="O336" s="34">
        <v>11.6</v>
      </c>
      <c r="P336" s="34">
        <v>24.930554999999998</v>
      </c>
      <c r="Q336" s="56">
        <v>2.5876359999999998</v>
      </c>
      <c r="R336" s="40" t="s">
        <v>416</v>
      </c>
      <c r="S336" s="40" t="s">
        <v>322</v>
      </c>
      <c r="T336" s="40" t="s">
        <v>1137</v>
      </c>
      <c r="U336" s="34">
        <v>69030</v>
      </c>
      <c r="V336" s="34">
        <v>17250</v>
      </c>
      <c r="W336" s="40" t="s">
        <v>136</v>
      </c>
      <c r="X336" s="42">
        <v>119</v>
      </c>
      <c r="Y336" s="42">
        <v>36</v>
      </c>
      <c r="Z336" s="42">
        <v>132.94999999999999</v>
      </c>
      <c r="AA336" s="42">
        <v>36.89</v>
      </c>
      <c r="AB336" s="34">
        <v>11.722689075630242</v>
      </c>
    </row>
    <row r="337" spans="1:28">
      <c r="A337" s="60"/>
      <c r="B337" s="134" t="s">
        <v>1139</v>
      </c>
      <c r="C337" s="40"/>
      <c r="D337" s="32">
        <v>34.309669999999997</v>
      </c>
      <c r="E337" s="32">
        <v>-118.12103</v>
      </c>
      <c r="F337" s="34">
        <v>1438.924</v>
      </c>
      <c r="G337" s="34">
        <v>1242.3733</v>
      </c>
      <c r="H337" s="42">
        <v>106.524</v>
      </c>
      <c r="I337" s="32">
        <v>34.319000000000003</v>
      </c>
      <c r="J337" s="32">
        <v>-118.053</v>
      </c>
      <c r="K337" s="34">
        <v>1458</v>
      </c>
      <c r="L337" s="36">
        <v>20.414190000000001</v>
      </c>
      <c r="M337" s="40" t="s">
        <v>2107</v>
      </c>
      <c r="N337" s="34">
        <v>656.78430000000003</v>
      </c>
      <c r="O337" s="34">
        <v>11.620915</v>
      </c>
      <c r="P337" s="34">
        <v>25.589403000000001</v>
      </c>
      <c r="Q337" s="56">
        <v>2.5876359999999998</v>
      </c>
      <c r="R337" s="40" t="s">
        <v>416</v>
      </c>
      <c r="S337" s="40" t="s">
        <v>322</v>
      </c>
      <c r="T337" s="40" t="s">
        <v>1137</v>
      </c>
      <c r="U337" s="34">
        <v>96740</v>
      </c>
      <c r="V337" s="34">
        <v>13990</v>
      </c>
      <c r="W337" s="40" t="s">
        <v>136</v>
      </c>
      <c r="X337" s="42">
        <v>84</v>
      </c>
      <c r="Y337" s="42">
        <v>16</v>
      </c>
      <c r="Z337" s="42">
        <v>93.62</v>
      </c>
      <c r="AA337" s="42">
        <v>15.44</v>
      </c>
      <c r="AB337" s="34">
        <v>11.452380952380958</v>
      </c>
    </row>
    <row r="338" spans="1:28">
      <c r="A338" s="60"/>
      <c r="B338" s="134" t="s">
        <v>1140</v>
      </c>
      <c r="C338" s="40"/>
      <c r="D338" s="32">
        <v>34.276319999999998</v>
      </c>
      <c r="E338" s="32">
        <v>-118.02579</v>
      </c>
      <c r="F338" s="34">
        <v>1519.136</v>
      </c>
      <c r="G338" s="34">
        <v>486.37707999999998</v>
      </c>
      <c r="H338" s="42">
        <v>5.6839899999999997</v>
      </c>
      <c r="I338" s="32">
        <v>34.286000000000001</v>
      </c>
      <c r="J338" s="32">
        <v>-118.009</v>
      </c>
      <c r="K338" s="34">
        <v>1523</v>
      </c>
      <c r="L338" s="36">
        <v>19.700558000000001</v>
      </c>
      <c r="M338" s="40" t="s">
        <v>164</v>
      </c>
      <c r="N338" s="34">
        <v>736.55553999999995</v>
      </c>
      <c r="O338" s="34">
        <v>11.111110999999999</v>
      </c>
      <c r="P338" s="34">
        <v>43.222220999999998</v>
      </c>
      <c r="Q338" s="56">
        <v>2.7568174999999999</v>
      </c>
      <c r="R338" s="40" t="s">
        <v>416</v>
      </c>
      <c r="S338" s="40" t="s">
        <v>322</v>
      </c>
      <c r="T338" s="40" t="s">
        <v>1137</v>
      </c>
      <c r="U338" s="34">
        <v>244330</v>
      </c>
      <c r="V338" s="34">
        <v>243440</v>
      </c>
      <c r="W338" s="40" t="s">
        <v>136</v>
      </c>
      <c r="X338" s="42">
        <v>35</v>
      </c>
      <c r="Y338" s="42">
        <v>37</v>
      </c>
      <c r="Z338" s="42">
        <v>37.409999999999997</v>
      </c>
      <c r="AA338" s="42">
        <v>9.7100000000000009</v>
      </c>
      <c r="AB338" s="34">
        <v>6.8857142857142755</v>
      </c>
    </row>
    <row r="339" spans="1:28">
      <c r="A339" s="60"/>
      <c r="B339" s="134" t="s">
        <v>1141</v>
      </c>
      <c r="C339" s="40"/>
      <c r="D339" s="32">
        <v>34.328360000000004</v>
      </c>
      <c r="E339" s="32">
        <v>-118.12004</v>
      </c>
      <c r="F339" s="34">
        <v>1353.2601</v>
      </c>
      <c r="G339" s="34">
        <v>813.88818000000003</v>
      </c>
      <c r="H339" s="42">
        <v>10.183199999999999</v>
      </c>
      <c r="I339" s="32">
        <v>34.357999999999997</v>
      </c>
      <c r="J339" s="32">
        <v>-118.129</v>
      </c>
      <c r="K339" s="34">
        <v>1365</v>
      </c>
      <c r="L339" s="36">
        <v>23.118769</v>
      </c>
      <c r="M339" s="40" t="s">
        <v>2107</v>
      </c>
      <c r="N339" s="34">
        <v>536.57141000000001</v>
      </c>
      <c r="O339" s="34">
        <v>12.5</v>
      </c>
      <c r="P339" s="34">
        <v>16.76923</v>
      </c>
      <c r="Q339" s="56">
        <v>2.466583</v>
      </c>
      <c r="R339" s="40" t="s">
        <v>416</v>
      </c>
      <c r="S339" s="40" t="s">
        <v>322</v>
      </c>
      <c r="T339" s="40" t="s">
        <v>1137</v>
      </c>
      <c r="U339" s="34">
        <v>56530</v>
      </c>
      <c r="V339" s="34">
        <v>10860</v>
      </c>
      <c r="W339" s="40" t="s">
        <v>136</v>
      </c>
      <c r="X339" s="42">
        <v>135</v>
      </c>
      <c r="Y339" s="42">
        <v>33</v>
      </c>
      <c r="Z339" s="42">
        <v>153.43</v>
      </c>
      <c r="AA339" s="42">
        <v>32.58</v>
      </c>
      <c r="AB339" s="34">
        <v>13.651851851851857</v>
      </c>
    </row>
    <row r="340" spans="1:28">
      <c r="A340" s="60"/>
      <c r="B340" s="134" t="s">
        <v>1142</v>
      </c>
      <c r="C340" s="40"/>
      <c r="D340" s="32">
        <v>34.326630000000002</v>
      </c>
      <c r="E340" s="32">
        <v>-118.2495</v>
      </c>
      <c r="F340" s="34">
        <v>1259.7810999999999</v>
      </c>
      <c r="G340" s="34">
        <v>901.54351999999994</v>
      </c>
      <c r="H340" s="42">
        <v>11.0817</v>
      </c>
      <c r="I340" s="32">
        <v>34.337000000000003</v>
      </c>
      <c r="J340" s="32">
        <v>-118.24</v>
      </c>
      <c r="K340" s="34">
        <v>1271</v>
      </c>
      <c r="L340" s="36">
        <v>29.484570000000001</v>
      </c>
      <c r="M340" s="40" t="s">
        <v>2107</v>
      </c>
      <c r="N340" s="34">
        <v>515.66669000000002</v>
      </c>
      <c r="O340" s="34">
        <v>12.8</v>
      </c>
      <c r="P340" s="34">
        <v>35.529411000000003</v>
      </c>
      <c r="Q340" s="56">
        <v>2.5876359999999998</v>
      </c>
      <c r="R340" s="40" t="s">
        <v>416</v>
      </c>
      <c r="S340" s="40" t="s">
        <v>322</v>
      </c>
      <c r="T340" s="40" t="s">
        <v>1137</v>
      </c>
      <c r="U340" s="34">
        <v>29390</v>
      </c>
      <c r="V340" s="34">
        <v>12460</v>
      </c>
      <c r="W340" s="40" t="s">
        <v>136</v>
      </c>
      <c r="X340" s="42">
        <v>246</v>
      </c>
      <c r="Y340" s="42">
        <v>117</v>
      </c>
      <c r="Z340" s="42">
        <v>281.97000000000003</v>
      </c>
      <c r="AA340" s="42">
        <v>147.58000000000001</v>
      </c>
      <c r="AB340" s="34">
        <v>14.621951219512205</v>
      </c>
    </row>
    <row r="341" spans="1:28">
      <c r="A341" s="60"/>
      <c r="B341" s="134" t="s">
        <v>1143</v>
      </c>
      <c r="C341" s="40"/>
      <c r="D341" s="32">
        <v>34.296190000000003</v>
      </c>
      <c r="E341" s="32">
        <v>-118.14791</v>
      </c>
      <c r="F341" s="34">
        <v>1317.8416999999999</v>
      </c>
      <c r="G341" s="34">
        <v>763.02715999999998</v>
      </c>
      <c r="H341" s="42">
        <v>3.0870099999999998</v>
      </c>
      <c r="I341" s="32">
        <v>34.29</v>
      </c>
      <c r="J341" s="32">
        <v>-118.142</v>
      </c>
      <c r="K341" s="34">
        <v>1327</v>
      </c>
      <c r="L341" s="36">
        <v>31.936855000000001</v>
      </c>
      <c r="M341" s="40" t="s">
        <v>164</v>
      </c>
      <c r="N341" s="34">
        <v>627</v>
      </c>
      <c r="O341" s="34">
        <v>12</v>
      </c>
      <c r="P341" s="34">
        <v>50</v>
      </c>
      <c r="Q341" s="56">
        <v>2.5876359999999998</v>
      </c>
      <c r="R341" s="40" t="s">
        <v>416</v>
      </c>
      <c r="S341" s="40" t="s">
        <v>322</v>
      </c>
      <c r="T341" s="40" t="s">
        <v>1137</v>
      </c>
      <c r="U341" s="34">
        <v>29160</v>
      </c>
      <c r="V341" s="34">
        <v>4740</v>
      </c>
      <c r="W341" s="40" t="s">
        <v>136</v>
      </c>
      <c r="X341" s="42">
        <v>253</v>
      </c>
      <c r="Y341" s="42">
        <v>54</v>
      </c>
      <c r="Z341" s="42">
        <v>293.38</v>
      </c>
      <c r="AA341" s="42">
        <v>53.07</v>
      </c>
      <c r="AB341" s="34">
        <v>15.960474308300393</v>
      </c>
    </row>
    <row r="342" spans="1:28">
      <c r="A342" s="60"/>
      <c r="B342" s="134" t="s">
        <v>1144</v>
      </c>
      <c r="C342" s="40"/>
      <c r="D342" s="32">
        <v>34.30115</v>
      </c>
      <c r="E342" s="32">
        <v>-118.25511</v>
      </c>
      <c r="F342" s="34">
        <v>1139.9290000000001</v>
      </c>
      <c r="G342" s="34">
        <v>1194.2064</v>
      </c>
      <c r="H342" s="42">
        <v>17.343399000000002</v>
      </c>
      <c r="I342" s="32">
        <v>34.331000000000003</v>
      </c>
      <c r="J342" s="32">
        <v>-118.246</v>
      </c>
      <c r="K342" s="34">
        <v>1161</v>
      </c>
      <c r="L342" s="36">
        <v>29.814108000000001</v>
      </c>
      <c r="M342" s="40" t="s">
        <v>2107</v>
      </c>
      <c r="N342" s="34">
        <v>508.26085999999998</v>
      </c>
      <c r="O342" s="34">
        <v>13.521739</v>
      </c>
      <c r="P342" s="34">
        <v>32.666668000000001</v>
      </c>
      <c r="Q342" s="56">
        <v>2.5876359999999998</v>
      </c>
      <c r="R342" s="40" t="s">
        <v>416</v>
      </c>
      <c r="S342" s="40" t="s">
        <v>322</v>
      </c>
      <c r="T342" s="40" t="s">
        <v>1137</v>
      </c>
      <c r="U342" s="34">
        <v>15330</v>
      </c>
      <c r="V342" s="34">
        <v>560</v>
      </c>
      <c r="W342" s="40" t="s">
        <v>136</v>
      </c>
      <c r="X342" s="42">
        <v>424</v>
      </c>
      <c r="Y342" s="42">
        <v>37</v>
      </c>
      <c r="Z342" s="42">
        <v>510.45</v>
      </c>
      <c r="AA342" s="42">
        <v>38.74</v>
      </c>
      <c r="AB342" s="34">
        <v>20.389150943396224</v>
      </c>
    </row>
    <row r="343" spans="1:28">
      <c r="A343" s="60"/>
      <c r="B343" s="134" t="s">
        <v>1145</v>
      </c>
      <c r="C343" s="40"/>
      <c r="D343" s="32">
        <v>34.280090000000001</v>
      </c>
      <c r="E343" s="32">
        <v>-118.19580999999999</v>
      </c>
      <c r="F343" s="34">
        <v>1107.5225</v>
      </c>
      <c r="G343" s="34">
        <v>1047.0944999999999</v>
      </c>
      <c r="H343" s="42">
        <v>7.4998399999999998</v>
      </c>
      <c r="I343" s="32">
        <v>34.277000000000001</v>
      </c>
      <c r="J343" s="32">
        <v>-118.169</v>
      </c>
      <c r="K343" s="34">
        <v>1120</v>
      </c>
      <c r="L343" s="36">
        <v>28.278165999999999</v>
      </c>
      <c r="M343" s="40" t="s">
        <v>2107</v>
      </c>
      <c r="N343" s="34">
        <v>518.27270999999996</v>
      </c>
      <c r="O343" s="34">
        <v>13.363636</v>
      </c>
      <c r="P343" s="34">
        <v>44.777779000000002</v>
      </c>
      <c r="Q343" s="56">
        <v>2.5876359999999998</v>
      </c>
      <c r="R343" s="40" t="s">
        <v>416</v>
      </c>
      <c r="S343" s="40" t="s">
        <v>322</v>
      </c>
      <c r="T343" s="40" t="s">
        <v>1137</v>
      </c>
      <c r="U343" s="34">
        <v>22560</v>
      </c>
      <c r="V343" s="34">
        <v>760</v>
      </c>
      <c r="W343" s="40" t="s">
        <v>136</v>
      </c>
      <c r="X343" s="42">
        <v>279</v>
      </c>
      <c r="Y343" s="42">
        <v>23</v>
      </c>
      <c r="Z343" s="42">
        <v>337.33</v>
      </c>
      <c r="AA343" s="42">
        <v>25.13</v>
      </c>
      <c r="AB343" s="34">
        <v>20.906810035842287</v>
      </c>
    </row>
    <row r="344" spans="1:28">
      <c r="A344" s="60"/>
      <c r="B344" s="134" t="s">
        <v>1146</v>
      </c>
      <c r="C344" s="40"/>
      <c r="D344" s="32">
        <v>34.294789999999999</v>
      </c>
      <c r="E344" s="32">
        <v>-117.73944</v>
      </c>
      <c r="F344" s="34">
        <v>1952.0573999999999</v>
      </c>
      <c r="G344" s="34">
        <v>2129.1156999999998</v>
      </c>
      <c r="H344" s="42">
        <v>82.852097000000001</v>
      </c>
      <c r="I344" s="32">
        <v>34.33</v>
      </c>
      <c r="J344" s="32">
        <v>-117.70399999999999</v>
      </c>
      <c r="K344" s="34">
        <v>1997</v>
      </c>
      <c r="L344" s="36">
        <v>31.921195999999998</v>
      </c>
      <c r="M344" s="40" t="s">
        <v>191</v>
      </c>
      <c r="N344" s="34">
        <v>764.44083999999998</v>
      </c>
      <c r="O344" s="34">
        <v>8.7203389999999992</v>
      </c>
      <c r="P344" s="34">
        <v>36.529915000000003</v>
      </c>
      <c r="Q344" s="56">
        <v>2.925999</v>
      </c>
      <c r="R344" s="40" t="s">
        <v>416</v>
      </c>
      <c r="S344" s="40" t="s">
        <v>322</v>
      </c>
      <c r="T344" s="40" t="s">
        <v>1137</v>
      </c>
      <c r="U344" s="34">
        <v>14820</v>
      </c>
      <c r="V344" s="34">
        <v>670</v>
      </c>
      <c r="W344" s="40" t="s">
        <v>136</v>
      </c>
      <c r="X344" s="42">
        <v>826</v>
      </c>
      <c r="Y344" s="42">
        <v>79</v>
      </c>
      <c r="Z344" s="42">
        <v>853.69</v>
      </c>
      <c r="AA344" s="42">
        <v>72.66</v>
      </c>
      <c r="AB344" s="34">
        <v>3.3523002421307577</v>
      </c>
    </row>
    <row r="345" spans="1:28">
      <c r="A345" s="60"/>
      <c r="B345" s="134" t="s">
        <v>1147</v>
      </c>
      <c r="C345" s="40"/>
      <c r="D345" s="32">
        <v>34.240209999999998</v>
      </c>
      <c r="E345" s="32">
        <v>-117.76123</v>
      </c>
      <c r="F345" s="34">
        <v>1801.4860000000001</v>
      </c>
      <c r="G345" s="34">
        <v>2466.8290999999999</v>
      </c>
      <c r="H345" s="42">
        <v>148.98399000000001</v>
      </c>
      <c r="I345" s="32">
        <v>34.316000000000003</v>
      </c>
      <c r="J345" s="32">
        <v>-117.732</v>
      </c>
      <c r="K345" s="34">
        <v>1871</v>
      </c>
      <c r="L345" s="36">
        <v>32.531708000000002</v>
      </c>
      <c r="M345" s="40" t="s">
        <v>2107</v>
      </c>
      <c r="N345" s="34">
        <v>741.20092999999997</v>
      </c>
      <c r="O345" s="34">
        <v>9.7033489999999993</v>
      </c>
      <c r="P345" s="34">
        <v>37.554501000000002</v>
      </c>
      <c r="Q345" s="56">
        <v>2.925999</v>
      </c>
      <c r="R345" s="40" t="s">
        <v>416</v>
      </c>
      <c r="S345" s="40" t="s">
        <v>322</v>
      </c>
      <c r="T345" s="40" t="s">
        <v>1137</v>
      </c>
      <c r="U345" s="34">
        <v>11070</v>
      </c>
      <c r="V345" s="34">
        <v>630</v>
      </c>
      <c r="W345" s="40" t="s">
        <v>136</v>
      </c>
      <c r="X345" s="42">
        <v>1010</v>
      </c>
      <c r="Y345" s="42">
        <v>108</v>
      </c>
      <c r="Z345" s="42">
        <v>1063.98</v>
      </c>
      <c r="AA345" s="42">
        <v>97.13</v>
      </c>
      <c r="AB345" s="34">
        <v>5.3445544554455466</v>
      </c>
    </row>
    <row r="346" spans="1:28">
      <c r="A346" s="60"/>
      <c r="B346" s="134" t="s">
        <v>1148</v>
      </c>
      <c r="C346" s="40"/>
      <c r="D346" s="32">
        <v>34.29495</v>
      </c>
      <c r="E346" s="32">
        <v>-117.74162</v>
      </c>
      <c r="F346" s="34">
        <v>1959.5905</v>
      </c>
      <c r="G346" s="34">
        <v>1925.4906000000001</v>
      </c>
      <c r="H346" s="42">
        <v>35.028998999999999</v>
      </c>
      <c r="I346" s="32">
        <v>34.325000000000003</v>
      </c>
      <c r="J346" s="32">
        <v>-117.779</v>
      </c>
      <c r="K346" s="34">
        <v>2003</v>
      </c>
      <c r="L346" s="36">
        <v>32.889172000000002</v>
      </c>
      <c r="M346" s="40" t="s">
        <v>191</v>
      </c>
      <c r="N346" s="34">
        <v>775.5625</v>
      </c>
      <c r="O346" s="34">
        <v>8.9375</v>
      </c>
      <c r="P346" s="34">
        <v>36.959183000000003</v>
      </c>
      <c r="Q346" s="56">
        <v>2.925999</v>
      </c>
      <c r="R346" s="40" t="s">
        <v>416</v>
      </c>
      <c r="S346" s="40" t="s">
        <v>322</v>
      </c>
      <c r="T346" s="40" t="s">
        <v>1137</v>
      </c>
      <c r="U346" s="34">
        <v>28220</v>
      </c>
      <c r="V346" s="34">
        <v>1840</v>
      </c>
      <c r="W346" s="40" t="s">
        <v>136</v>
      </c>
      <c r="X346" s="42">
        <v>436</v>
      </c>
      <c r="Y346" s="42">
        <v>50</v>
      </c>
      <c r="Z346" s="42">
        <v>448.71</v>
      </c>
      <c r="AA346" s="42">
        <v>43.8</v>
      </c>
      <c r="AB346" s="34">
        <v>2.9151376146788945</v>
      </c>
    </row>
    <row r="347" spans="1:28">
      <c r="A347" s="60"/>
      <c r="B347" s="134" t="s">
        <v>1149</v>
      </c>
      <c r="C347" s="40"/>
      <c r="D347" s="32">
        <v>34.277540000000002</v>
      </c>
      <c r="E347" s="32">
        <v>-118.02066000000001</v>
      </c>
      <c r="F347" s="34">
        <v>1530.2959000000001</v>
      </c>
      <c r="G347" s="34">
        <v>472.08434999999997</v>
      </c>
      <c r="H347" s="42">
        <v>4.3205</v>
      </c>
      <c r="I347" s="32">
        <v>34.286000000000001</v>
      </c>
      <c r="J347" s="32">
        <v>-118.006</v>
      </c>
      <c r="K347" s="34">
        <v>1533</v>
      </c>
      <c r="L347" s="36">
        <v>19.897306</v>
      </c>
      <c r="M347" s="40" t="s">
        <v>164</v>
      </c>
      <c r="N347" s="34">
        <v>748.85712000000001</v>
      </c>
      <c r="O347" s="34">
        <v>11</v>
      </c>
      <c r="P347" s="34">
        <v>50.333331999999999</v>
      </c>
      <c r="Q347" s="56">
        <v>2.925999</v>
      </c>
      <c r="R347" s="40" t="s">
        <v>416</v>
      </c>
      <c r="S347" s="40" t="s">
        <v>322</v>
      </c>
      <c r="T347" s="40" t="s">
        <v>1137</v>
      </c>
      <c r="U347" s="34">
        <v>27150</v>
      </c>
      <c r="V347" s="34">
        <v>2540</v>
      </c>
      <c r="W347" s="40" t="s">
        <v>136</v>
      </c>
      <c r="X347" s="42">
        <v>314</v>
      </c>
      <c r="Y347" s="42">
        <v>45</v>
      </c>
      <c r="Z347" s="42">
        <v>355.33</v>
      </c>
      <c r="AA347" s="42">
        <v>41.69</v>
      </c>
      <c r="AB347" s="34">
        <v>13.1624203821656</v>
      </c>
    </row>
    <row r="348" spans="1:28">
      <c r="A348" s="60"/>
      <c r="B348" s="134" t="s">
        <v>1150</v>
      </c>
      <c r="C348" s="40"/>
      <c r="D348" s="32">
        <v>34.276400000000002</v>
      </c>
      <c r="E348" s="32">
        <v>-118.02629</v>
      </c>
      <c r="F348" s="34">
        <v>1471.6098999999999</v>
      </c>
      <c r="G348" s="34">
        <v>335.63037000000003</v>
      </c>
      <c r="H348" s="42">
        <v>0.30562699999999998</v>
      </c>
      <c r="I348" s="32">
        <v>34.273000000000003</v>
      </c>
      <c r="J348" s="32">
        <v>-118.02500000000001</v>
      </c>
      <c r="K348" s="34">
        <v>1474</v>
      </c>
      <c r="L348" s="36">
        <v>23.241496999999999</v>
      </c>
      <c r="M348" s="40" t="s">
        <v>164</v>
      </c>
      <c r="N348" s="34">
        <v>726</v>
      </c>
      <c r="O348" s="34">
        <v>11</v>
      </c>
      <c r="P348" s="34">
        <v>26</v>
      </c>
      <c r="Q348" s="56">
        <v>2.5876359999999998</v>
      </c>
      <c r="R348" s="40" t="s">
        <v>416</v>
      </c>
      <c r="S348" s="40" t="s">
        <v>322</v>
      </c>
      <c r="T348" s="40" t="s">
        <v>1137</v>
      </c>
      <c r="U348" s="34">
        <v>2570</v>
      </c>
      <c r="V348" s="34">
        <v>2250</v>
      </c>
      <c r="W348" s="40" t="s">
        <v>136</v>
      </c>
      <c r="X348" s="42">
        <v>265</v>
      </c>
      <c r="Y348" s="42">
        <v>32</v>
      </c>
      <c r="Z348" s="42">
        <v>3658.42</v>
      </c>
      <c r="AA348" s="42">
        <v>1006.73</v>
      </c>
      <c r="AB348" s="34">
        <v>1280.5358490566039</v>
      </c>
    </row>
    <row r="349" spans="1:28">
      <c r="A349" s="60"/>
      <c r="B349" s="134" t="s">
        <v>1151</v>
      </c>
      <c r="C349" s="40"/>
      <c r="D349" s="32">
        <v>34.350160000000002</v>
      </c>
      <c r="E349" s="32">
        <v>-118.04872</v>
      </c>
      <c r="F349" s="34">
        <v>1731.5128999999999</v>
      </c>
      <c r="G349" s="34">
        <v>835.06151999999997</v>
      </c>
      <c r="H349" s="42">
        <v>3.19469</v>
      </c>
      <c r="I349" s="32">
        <v>34.369</v>
      </c>
      <c r="J349" s="32">
        <v>-118.039</v>
      </c>
      <c r="K349" s="34">
        <v>1744</v>
      </c>
      <c r="L349" s="36">
        <v>26.172415000000001</v>
      </c>
      <c r="M349" s="40" t="s">
        <v>164</v>
      </c>
      <c r="N349" s="34">
        <v>679</v>
      </c>
      <c r="O349" s="34">
        <v>11.25</v>
      </c>
      <c r="P349" s="34">
        <v>31.666665999999999</v>
      </c>
      <c r="Q349" s="56">
        <v>2.3455300000000001</v>
      </c>
      <c r="R349" s="40" t="s">
        <v>416</v>
      </c>
      <c r="S349" s="40" t="s">
        <v>322</v>
      </c>
      <c r="T349" s="40" t="s">
        <v>1137</v>
      </c>
      <c r="U349" s="34">
        <v>93680</v>
      </c>
      <c r="V349" s="34">
        <v>3950</v>
      </c>
      <c r="W349" s="40" t="s">
        <v>136</v>
      </c>
      <c r="X349" s="42">
        <v>108</v>
      </c>
      <c r="Y349" s="42">
        <v>10</v>
      </c>
      <c r="Z349" s="42">
        <v>114.85</v>
      </c>
      <c r="AA349" s="42">
        <v>9.59</v>
      </c>
      <c r="AB349" s="34">
        <v>6.3425925925925872</v>
      </c>
    </row>
    <row r="350" spans="1:28">
      <c r="A350" s="60"/>
      <c r="B350" s="134" t="s">
        <v>1152</v>
      </c>
      <c r="C350" s="40"/>
      <c r="D350" s="32">
        <v>34.337009999999999</v>
      </c>
      <c r="E350" s="32">
        <v>-118.04823</v>
      </c>
      <c r="F350" s="34">
        <v>1542.9490000000001</v>
      </c>
      <c r="G350" s="34">
        <v>679.12</v>
      </c>
      <c r="H350" s="42">
        <v>1.69777</v>
      </c>
      <c r="I350" s="32">
        <v>34.348999999999997</v>
      </c>
      <c r="J350" s="32">
        <v>-118.059</v>
      </c>
      <c r="K350" s="34">
        <v>1552</v>
      </c>
      <c r="L350" s="36">
        <v>24.468031</v>
      </c>
      <c r="M350" s="40" t="s">
        <v>164</v>
      </c>
      <c r="N350" s="34">
        <v>632.33330999999998</v>
      </c>
      <c r="O350" s="34">
        <v>12</v>
      </c>
      <c r="P350" s="34">
        <v>10.5</v>
      </c>
      <c r="Q350" s="56">
        <v>2.5876359999999998</v>
      </c>
      <c r="R350" s="40" t="s">
        <v>416</v>
      </c>
      <c r="S350" s="40" t="s">
        <v>322</v>
      </c>
      <c r="T350" s="40" t="s">
        <v>1137</v>
      </c>
      <c r="U350" s="34">
        <v>52550</v>
      </c>
      <c r="V350" s="34">
        <v>3060</v>
      </c>
      <c r="W350" s="40" t="s">
        <v>136</v>
      </c>
      <c r="X350" s="42">
        <v>151</v>
      </c>
      <c r="Y350" s="42">
        <v>16</v>
      </c>
      <c r="Z350" s="42">
        <v>184.46</v>
      </c>
      <c r="AA350" s="42">
        <v>16.86</v>
      </c>
      <c r="AB350" s="34">
        <v>22.158940397351</v>
      </c>
    </row>
    <row r="351" spans="1:28">
      <c r="A351" s="60"/>
      <c r="B351" s="134" t="s">
        <v>1153</v>
      </c>
      <c r="C351" s="40"/>
      <c r="D351" s="32">
        <v>34.209829999999997</v>
      </c>
      <c r="E351" s="32">
        <v>-118.0804</v>
      </c>
      <c r="F351" s="34">
        <v>1332.5688</v>
      </c>
      <c r="G351" s="34">
        <v>880.35071000000005</v>
      </c>
      <c r="H351" s="42">
        <v>1.9795799999999999</v>
      </c>
      <c r="I351" s="32">
        <v>34.216999999999999</v>
      </c>
      <c r="J351" s="32">
        <v>-118.07</v>
      </c>
      <c r="K351" s="34">
        <v>1346</v>
      </c>
      <c r="L351" s="36">
        <v>31.136118</v>
      </c>
      <c r="M351" s="40" t="s">
        <v>2107</v>
      </c>
      <c r="N351" s="34">
        <v>617</v>
      </c>
      <c r="O351" s="34">
        <v>13</v>
      </c>
      <c r="P351" s="34">
        <v>49</v>
      </c>
      <c r="Q351" s="56">
        <v>2.5876359999999998</v>
      </c>
      <c r="R351" s="40" t="s">
        <v>416</v>
      </c>
      <c r="S351" s="40" t="s">
        <v>322</v>
      </c>
      <c r="T351" s="40" t="s">
        <v>1137</v>
      </c>
      <c r="U351" s="34">
        <v>16140</v>
      </c>
      <c r="V351" s="34">
        <v>1320</v>
      </c>
      <c r="W351" s="40" t="s">
        <v>136</v>
      </c>
      <c r="X351" s="42">
        <v>465</v>
      </c>
      <c r="Y351" s="42">
        <v>61</v>
      </c>
      <c r="Z351" s="42">
        <v>538</v>
      </c>
      <c r="AA351" s="42">
        <v>57.44</v>
      </c>
      <c r="AB351" s="34">
        <v>15.698924731182796</v>
      </c>
    </row>
    <row r="352" spans="1:28">
      <c r="A352" s="60"/>
      <c r="B352" s="134" t="s">
        <v>1154</v>
      </c>
      <c r="C352" s="40"/>
      <c r="D352" s="32">
        <v>34.216569999999997</v>
      </c>
      <c r="E352" s="32">
        <v>-118.0831</v>
      </c>
      <c r="F352" s="34">
        <v>1359.3076000000001</v>
      </c>
      <c r="G352" s="34">
        <v>803.17071999999996</v>
      </c>
      <c r="H352" s="42">
        <v>2.3142299999999998</v>
      </c>
      <c r="I352" s="32">
        <v>34.225999999999999</v>
      </c>
      <c r="J352" s="32">
        <v>-118.078</v>
      </c>
      <c r="K352" s="34">
        <v>1373</v>
      </c>
      <c r="L352" s="36">
        <v>33.913834000000001</v>
      </c>
      <c r="M352" s="40" t="s">
        <v>2107</v>
      </c>
      <c r="N352" s="34">
        <v>587</v>
      </c>
      <c r="O352" s="34">
        <v>13</v>
      </c>
      <c r="P352" s="34">
        <v>53.333331999999999</v>
      </c>
      <c r="Q352" s="56">
        <v>2.5876359999999998</v>
      </c>
      <c r="R352" s="40" t="s">
        <v>416</v>
      </c>
      <c r="S352" s="40" t="s">
        <v>322</v>
      </c>
      <c r="T352" s="40" t="s">
        <v>1137</v>
      </c>
      <c r="U352" s="34">
        <v>12940</v>
      </c>
      <c r="V352" s="34">
        <v>900</v>
      </c>
      <c r="W352" s="40" t="s">
        <v>136</v>
      </c>
      <c r="X352" s="42">
        <v>591</v>
      </c>
      <c r="Y352" s="42">
        <v>71</v>
      </c>
      <c r="Z352" s="42">
        <v>682.51</v>
      </c>
      <c r="AA352" s="42">
        <v>66.55</v>
      </c>
      <c r="AB352" s="34">
        <v>15.483925549915394</v>
      </c>
    </row>
    <row r="353" spans="1:28">
      <c r="A353" s="60"/>
      <c r="B353" s="134" t="s">
        <v>1155</v>
      </c>
      <c r="C353" s="40"/>
      <c r="D353" s="32">
        <v>34.216729999999998</v>
      </c>
      <c r="E353" s="32">
        <v>-118.08452</v>
      </c>
      <c r="F353" s="34">
        <v>1347.2655</v>
      </c>
      <c r="G353" s="34">
        <v>924.62920999999994</v>
      </c>
      <c r="H353" s="42">
        <v>2.59572</v>
      </c>
      <c r="I353" s="32">
        <v>34.231000000000002</v>
      </c>
      <c r="J353" s="32">
        <v>-118.092</v>
      </c>
      <c r="K353" s="34">
        <v>1359</v>
      </c>
      <c r="L353" s="36">
        <v>35.782024</v>
      </c>
      <c r="M353" s="40" t="s">
        <v>2107</v>
      </c>
      <c r="N353" s="34">
        <v>592.75</v>
      </c>
      <c r="O353" s="34">
        <v>12.75</v>
      </c>
      <c r="P353" s="34">
        <v>50</v>
      </c>
      <c r="Q353" s="56">
        <v>2.5876359999999998</v>
      </c>
      <c r="R353" s="40" t="s">
        <v>416</v>
      </c>
      <c r="S353" s="40" t="s">
        <v>322</v>
      </c>
      <c r="T353" s="40" t="s">
        <v>1137</v>
      </c>
      <c r="U353" s="34">
        <v>10260</v>
      </c>
      <c r="V353" s="34">
        <v>870</v>
      </c>
      <c r="W353" s="40" t="s">
        <v>136</v>
      </c>
      <c r="X353" s="42">
        <v>736</v>
      </c>
      <c r="Y353" s="42">
        <v>99</v>
      </c>
      <c r="Z353" s="42">
        <v>854.9</v>
      </c>
      <c r="AA353" s="42">
        <v>93.25</v>
      </c>
      <c r="AB353" s="34">
        <v>16.154891304347824</v>
      </c>
    </row>
    <row r="354" spans="1:28">
      <c r="A354" s="60"/>
      <c r="B354" s="134" t="s">
        <v>1156</v>
      </c>
      <c r="C354" s="40"/>
      <c r="D354" s="32">
        <v>34.336309999999997</v>
      </c>
      <c r="E354" s="32">
        <v>-118.00963</v>
      </c>
      <c r="F354" s="34">
        <v>1738.95</v>
      </c>
      <c r="G354" s="34">
        <v>333.74792000000002</v>
      </c>
      <c r="H354" s="42">
        <v>7.3792499999999999</v>
      </c>
      <c r="I354" s="32">
        <v>34.338999999999999</v>
      </c>
      <c r="J354" s="32">
        <v>-118.002</v>
      </c>
      <c r="K354" s="34">
        <v>1741</v>
      </c>
      <c r="L354" s="36">
        <v>13.47442</v>
      </c>
      <c r="M354" s="40" t="s">
        <v>164</v>
      </c>
      <c r="N354" s="34">
        <v>794.08330999999998</v>
      </c>
      <c r="O354" s="34">
        <v>10.25</v>
      </c>
      <c r="P354" s="34">
        <v>18.799999</v>
      </c>
      <c r="Q354" s="56">
        <v>2.7568174999999999</v>
      </c>
      <c r="R354" s="40" t="s">
        <v>416</v>
      </c>
      <c r="S354" s="40" t="s">
        <v>322</v>
      </c>
      <c r="T354" s="40" t="s">
        <v>1137</v>
      </c>
      <c r="U354" s="34">
        <v>250690</v>
      </c>
      <c r="V354" s="34">
        <v>20680</v>
      </c>
      <c r="W354" s="40" t="s">
        <v>136</v>
      </c>
      <c r="X354" s="42">
        <v>42</v>
      </c>
      <c r="Y354" s="42">
        <v>6</v>
      </c>
      <c r="Z354" s="42">
        <v>41.73</v>
      </c>
      <c r="AA354" s="42">
        <v>4.6900000000000004</v>
      </c>
      <c r="AB354" s="34">
        <v>-0.64285714285715034</v>
      </c>
    </row>
    <row r="355" spans="1:28">
      <c r="A355" s="60"/>
      <c r="B355" s="134" t="s">
        <v>1157</v>
      </c>
      <c r="C355" s="40"/>
      <c r="D355" s="32">
        <v>34.338659999999997</v>
      </c>
      <c r="E355" s="32">
        <v>-118.01132</v>
      </c>
      <c r="F355" s="34">
        <v>1761.05</v>
      </c>
      <c r="G355" s="34">
        <v>301.82299999999998</v>
      </c>
      <c r="H355" s="42">
        <v>0.42956899999999998</v>
      </c>
      <c r="I355" s="32">
        <v>34.338000000000001</v>
      </c>
      <c r="J355" s="32">
        <v>-118.01600000000001</v>
      </c>
      <c r="K355" s="34">
        <v>1763</v>
      </c>
      <c r="L355" s="36">
        <v>15.016125000000001</v>
      </c>
      <c r="M355" s="40" t="s">
        <v>164</v>
      </c>
      <c r="N355" s="34">
        <v>805</v>
      </c>
      <c r="O355" s="34">
        <v>10</v>
      </c>
      <c r="P355" s="34">
        <v>10.333333</v>
      </c>
      <c r="Q355" s="56">
        <v>2.5876359999999998</v>
      </c>
      <c r="R355" s="40" t="s">
        <v>416</v>
      </c>
      <c r="S355" s="40" t="s">
        <v>322</v>
      </c>
      <c r="T355" s="40" t="s">
        <v>1137</v>
      </c>
      <c r="U355" s="34">
        <v>213830</v>
      </c>
      <c r="V355" s="34">
        <v>57300</v>
      </c>
      <c r="W355" s="40" t="s">
        <v>136</v>
      </c>
      <c r="X355" s="42">
        <v>49</v>
      </c>
      <c r="Y355" s="42">
        <v>16</v>
      </c>
      <c r="Z355" s="42">
        <v>49.85</v>
      </c>
      <c r="AA355" s="42">
        <v>15.07</v>
      </c>
      <c r="AB355" s="34">
        <v>1.7346938775510232</v>
      </c>
    </row>
    <row r="356" spans="1:28">
      <c r="A356" s="60"/>
      <c r="B356" s="134" t="s">
        <v>1158</v>
      </c>
      <c r="C356" s="40"/>
      <c r="D356" s="32">
        <v>34.378720000000001</v>
      </c>
      <c r="E356" s="32">
        <v>-117.99045</v>
      </c>
      <c r="F356" s="34">
        <v>1720.1818000000001</v>
      </c>
      <c r="G356" s="34">
        <v>257.20983999999999</v>
      </c>
      <c r="H356" s="42">
        <v>0.72353100000000004</v>
      </c>
      <c r="I356" s="32">
        <v>34.384999999999998</v>
      </c>
      <c r="J356" s="32">
        <v>-117.992</v>
      </c>
      <c r="K356" s="34">
        <v>1721</v>
      </c>
      <c r="L356" s="36">
        <v>18.859497000000001</v>
      </c>
      <c r="M356" s="40" t="s">
        <v>164</v>
      </c>
      <c r="N356" s="34">
        <v>746</v>
      </c>
      <c r="O356" s="34">
        <v>10</v>
      </c>
      <c r="P356" s="34">
        <v>11</v>
      </c>
      <c r="Q356" s="56">
        <v>2.8296679999999999</v>
      </c>
      <c r="R356" s="40" t="s">
        <v>416</v>
      </c>
      <c r="S356" s="40" t="s">
        <v>322</v>
      </c>
      <c r="T356" s="40" t="s">
        <v>1137</v>
      </c>
      <c r="U356" s="34">
        <v>138470</v>
      </c>
      <c r="V356" s="34">
        <v>9040</v>
      </c>
      <c r="W356" s="40" t="s">
        <v>136</v>
      </c>
      <c r="X356" s="42">
        <v>73</v>
      </c>
      <c r="Y356" s="42">
        <v>8</v>
      </c>
      <c r="Z356" s="42">
        <v>76.010000000000005</v>
      </c>
      <c r="AA356" s="42">
        <v>7.46</v>
      </c>
      <c r="AB356" s="34">
        <v>4.1232876712328839</v>
      </c>
    </row>
    <row r="357" spans="1:28">
      <c r="A357" s="60"/>
      <c r="B357" s="134" t="s">
        <v>1159</v>
      </c>
      <c r="C357" s="40"/>
      <c r="D357" s="32">
        <v>34.364139999999999</v>
      </c>
      <c r="E357" s="32">
        <v>-117.99222</v>
      </c>
      <c r="F357" s="34">
        <v>1739.0082</v>
      </c>
      <c r="G357" s="34">
        <v>248.83984000000001</v>
      </c>
      <c r="H357" s="42">
        <v>2.3127</v>
      </c>
      <c r="I357" s="32">
        <v>34.356000000000002</v>
      </c>
      <c r="J357" s="32">
        <v>-117.997</v>
      </c>
      <c r="K357" s="34">
        <v>1740</v>
      </c>
      <c r="L357" s="36">
        <v>12.259039</v>
      </c>
      <c r="M357" s="40" t="s">
        <v>164</v>
      </c>
      <c r="N357" s="34">
        <v>795.5</v>
      </c>
      <c r="O357" s="34">
        <v>9.75</v>
      </c>
      <c r="P357" s="34">
        <v>16.333334000000001</v>
      </c>
      <c r="Q357" s="56">
        <v>2.8778334999999999</v>
      </c>
      <c r="R357" s="40" t="s">
        <v>416</v>
      </c>
      <c r="S357" s="40" t="s">
        <v>322</v>
      </c>
      <c r="T357" s="40" t="s">
        <v>1137</v>
      </c>
      <c r="U357" s="34">
        <v>102880</v>
      </c>
      <c r="V357" s="34">
        <v>12700</v>
      </c>
      <c r="W357" s="40" t="s">
        <v>136</v>
      </c>
      <c r="X357" s="42">
        <v>98</v>
      </c>
      <c r="Y357" s="42">
        <v>17</v>
      </c>
      <c r="Z357" s="42">
        <v>104.11</v>
      </c>
      <c r="AA357" s="42">
        <v>15.14</v>
      </c>
      <c r="AB357" s="34">
        <v>6.2346938775510194</v>
      </c>
    </row>
    <row r="358" spans="1:28">
      <c r="A358" s="60"/>
      <c r="B358" s="134" t="s">
        <v>1160</v>
      </c>
      <c r="C358" s="40"/>
      <c r="D358" s="32">
        <v>34.363909999999997</v>
      </c>
      <c r="E358" s="32">
        <v>-117.98953</v>
      </c>
      <c r="F358" s="34">
        <v>1730.0409999999999</v>
      </c>
      <c r="G358" s="34">
        <v>250.31603999999999</v>
      </c>
      <c r="H358" s="42">
        <v>1.1314599999999999</v>
      </c>
      <c r="I358" s="32">
        <v>34.357999999999997</v>
      </c>
      <c r="J358" s="32">
        <v>-117.98699999999999</v>
      </c>
      <c r="K358" s="34">
        <v>1731</v>
      </c>
      <c r="L358" s="36">
        <v>14.501477</v>
      </c>
      <c r="M358" s="40" t="s">
        <v>164</v>
      </c>
      <c r="N358" s="34">
        <v>804</v>
      </c>
      <c r="O358" s="34">
        <v>10</v>
      </c>
      <c r="P358" s="34">
        <v>18</v>
      </c>
      <c r="Q358" s="56">
        <v>2.8778334999999999</v>
      </c>
      <c r="R358" s="40" t="s">
        <v>416</v>
      </c>
      <c r="S358" s="40" t="s">
        <v>322</v>
      </c>
      <c r="T358" s="40" t="s">
        <v>1137</v>
      </c>
      <c r="U358" s="34">
        <v>94480</v>
      </c>
      <c r="V358" s="34">
        <v>4540</v>
      </c>
      <c r="W358" s="40" t="s">
        <v>136</v>
      </c>
      <c r="X358" s="42">
        <v>106</v>
      </c>
      <c r="Y358" s="42">
        <v>10</v>
      </c>
      <c r="Z358" s="42">
        <v>112.95</v>
      </c>
      <c r="AA358" s="42">
        <v>9.7899999999999991</v>
      </c>
      <c r="AB358" s="34">
        <v>6.5566037735849081</v>
      </c>
    </row>
    <row r="359" spans="1:28">
      <c r="A359" s="60"/>
      <c r="B359" s="134" t="s">
        <v>1161</v>
      </c>
      <c r="C359" s="40"/>
      <c r="D359" s="32">
        <v>34.326770000000003</v>
      </c>
      <c r="E359" s="32">
        <v>-117.78822</v>
      </c>
      <c r="F359" s="34">
        <v>2259.4643999999998</v>
      </c>
      <c r="G359" s="34">
        <v>236.59277</v>
      </c>
      <c r="H359" s="42">
        <v>0.14195199999999999</v>
      </c>
      <c r="I359" s="32">
        <v>34.329000000000001</v>
      </c>
      <c r="J359" s="32">
        <v>-117.791</v>
      </c>
      <c r="K359" s="34">
        <v>2260</v>
      </c>
      <c r="L359" s="36">
        <v>23.291931000000002</v>
      </c>
      <c r="M359" s="40" t="s">
        <v>191</v>
      </c>
      <c r="N359" s="34">
        <v>789</v>
      </c>
      <c r="O359" s="34">
        <v>7</v>
      </c>
      <c r="P359" s="34">
        <v>44</v>
      </c>
      <c r="Q359" s="56">
        <v>2.925999</v>
      </c>
      <c r="R359" s="40" t="s">
        <v>416</v>
      </c>
      <c r="S359" s="40" t="s">
        <v>322</v>
      </c>
      <c r="T359" s="40" t="s">
        <v>1137</v>
      </c>
      <c r="U359" s="34">
        <v>103090</v>
      </c>
      <c r="V359" s="34">
        <v>4450</v>
      </c>
      <c r="W359" s="40" t="s">
        <v>136</v>
      </c>
      <c r="X359" s="42">
        <v>144</v>
      </c>
      <c r="Y359" s="42">
        <v>13</v>
      </c>
      <c r="Z359" s="42">
        <v>140.85</v>
      </c>
      <c r="AA359" s="42">
        <v>12.15</v>
      </c>
      <c r="AB359" s="34">
        <v>-2.187500000000004</v>
      </c>
    </row>
    <row r="360" spans="1:28">
      <c r="A360" s="60"/>
      <c r="B360" s="134" t="s">
        <v>1162</v>
      </c>
      <c r="C360" s="40"/>
      <c r="D360" s="32">
        <v>34.270539999999997</v>
      </c>
      <c r="E360" s="32">
        <v>-117.88914</v>
      </c>
      <c r="F360" s="34">
        <v>1525.8207</v>
      </c>
      <c r="G360" s="34">
        <v>1863.3972000000001</v>
      </c>
      <c r="H360" s="42">
        <v>47.015597999999997</v>
      </c>
      <c r="I360" s="32">
        <v>34.320999999999998</v>
      </c>
      <c r="J360" s="32">
        <v>-117.883</v>
      </c>
      <c r="K360" s="34">
        <v>1569</v>
      </c>
      <c r="L360" s="36">
        <v>31.784369000000002</v>
      </c>
      <c r="M360" s="40" t="s">
        <v>2107</v>
      </c>
      <c r="N360" s="34">
        <v>693.79998999999998</v>
      </c>
      <c r="O360" s="34">
        <v>11.369230999999999</v>
      </c>
      <c r="P360" s="34">
        <v>42.095238000000002</v>
      </c>
      <c r="Q360" s="56">
        <v>2.925999</v>
      </c>
      <c r="R360" s="40" t="s">
        <v>416</v>
      </c>
      <c r="S360" s="40" t="s">
        <v>322</v>
      </c>
      <c r="T360" s="40" t="s">
        <v>1137</v>
      </c>
      <c r="U360" s="34">
        <v>15050</v>
      </c>
      <c r="V360" s="34">
        <v>1400</v>
      </c>
      <c r="W360" s="40" t="s">
        <v>136</v>
      </c>
      <c r="X360" s="42">
        <v>591</v>
      </c>
      <c r="Y360" s="42">
        <v>84</v>
      </c>
      <c r="Z360" s="42">
        <v>657.28</v>
      </c>
      <c r="AA360" s="42">
        <v>76.75</v>
      </c>
      <c r="AB360" s="34">
        <v>11.214890016920469</v>
      </c>
    </row>
    <row r="361" spans="1:28">
      <c r="A361" s="60"/>
      <c r="B361" s="134" t="s">
        <v>1163</v>
      </c>
      <c r="C361" s="40"/>
      <c r="D361" s="32">
        <v>34.269880000000001</v>
      </c>
      <c r="E361" s="32">
        <v>-117.89098</v>
      </c>
      <c r="F361" s="34">
        <v>1382.8522</v>
      </c>
      <c r="G361" s="34">
        <v>1701.8327999999999</v>
      </c>
      <c r="H361" s="42">
        <v>17.942800999999999</v>
      </c>
      <c r="I361" s="32">
        <v>34.292000000000002</v>
      </c>
      <c r="J361" s="32">
        <v>-117.923</v>
      </c>
      <c r="K361" s="34">
        <v>1425</v>
      </c>
      <c r="L361" s="36">
        <v>32.560096999999999</v>
      </c>
      <c r="M361" s="40" t="s">
        <v>2107</v>
      </c>
      <c r="N361" s="34">
        <v>647.66669000000002</v>
      </c>
      <c r="O361" s="34">
        <v>12.5</v>
      </c>
      <c r="P361" s="34">
        <v>40.222220999999998</v>
      </c>
      <c r="Q361" s="56">
        <v>2.925999</v>
      </c>
      <c r="R361" s="40" t="s">
        <v>416</v>
      </c>
      <c r="S361" s="40" t="s">
        <v>322</v>
      </c>
      <c r="T361" s="40" t="s">
        <v>1137</v>
      </c>
      <c r="U361" s="34">
        <v>18650</v>
      </c>
      <c r="V361" s="34">
        <v>2750</v>
      </c>
      <c r="W361" s="40" t="s">
        <v>136</v>
      </c>
      <c r="X361" s="42">
        <v>428</v>
      </c>
      <c r="Y361" s="42">
        <v>85</v>
      </c>
      <c r="Z361" s="42">
        <v>487.31</v>
      </c>
      <c r="AA361" s="42">
        <v>80.81</v>
      </c>
      <c r="AB361" s="34">
        <v>13.857476635514018</v>
      </c>
    </row>
    <row r="362" spans="1:28">
      <c r="A362" s="60"/>
      <c r="B362" s="134" t="s">
        <v>1164</v>
      </c>
      <c r="C362" s="40"/>
      <c r="D362" s="32">
        <v>34.240949999999998</v>
      </c>
      <c r="E362" s="32">
        <v>-117.94952000000001</v>
      </c>
      <c r="F362" s="34">
        <v>1073.0568000000001</v>
      </c>
      <c r="G362" s="34">
        <v>1027.11771</v>
      </c>
      <c r="H362" s="42">
        <v>7.6725300000000001</v>
      </c>
      <c r="I362" s="32">
        <v>34.264000000000003</v>
      </c>
      <c r="J362" s="32">
        <v>-117.949</v>
      </c>
      <c r="K362" s="34">
        <v>1089</v>
      </c>
      <c r="L362" s="36">
        <v>27.479412</v>
      </c>
      <c r="M362" s="40" t="s">
        <v>2107</v>
      </c>
      <c r="N362" s="34">
        <v>564.09087999999997</v>
      </c>
      <c r="O362" s="34">
        <v>13.909091</v>
      </c>
      <c r="P362" s="34">
        <v>31</v>
      </c>
      <c r="Q362" s="56">
        <v>2.925999</v>
      </c>
      <c r="R362" s="40" t="s">
        <v>416</v>
      </c>
      <c r="S362" s="40" t="s">
        <v>322</v>
      </c>
      <c r="T362" s="40" t="s">
        <v>1137</v>
      </c>
      <c r="U362" s="34">
        <v>32490</v>
      </c>
      <c r="V362" s="34">
        <v>1990</v>
      </c>
      <c r="W362" s="40" t="s">
        <v>136</v>
      </c>
      <c r="X362" s="42">
        <v>189</v>
      </c>
      <c r="Y362" s="42">
        <v>21</v>
      </c>
      <c r="Z362" s="42">
        <v>228.92</v>
      </c>
      <c r="AA362" s="42">
        <v>20.78</v>
      </c>
      <c r="AB362" s="34">
        <v>21.121693121693117</v>
      </c>
    </row>
    <row r="363" spans="1:28">
      <c r="A363" s="60"/>
      <c r="B363" s="134" t="s">
        <v>1165</v>
      </c>
      <c r="C363" s="40"/>
      <c r="D363" s="32">
        <v>34.25215</v>
      </c>
      <c r="E363" s="32">
        <v>-117.97322</v>
      </c>
      <c r="F363" s="34">
        <v>1522.2345</v>
      </c>
      <c r="G363" s="34">
        <v>1702.5727999999999</v>
      </c>
      <c r="H363" s="42">
        <v>43.467700999999998</v>
      </c>
      <c r="I363" s="32">
        <v>34.304000000000002</v>
      </c>
      <c r="J363" s="32">
        <v>-117.97</v>
      </c>
      <c r="K363" s="34">
        <v>1560</v>
      </c>
      <c r="L363" s="36">
        <v>27.901610999999999</v>
      </c>
      <c r="M363" s="40" t="s">
        <v>2107</v>
      </c>
      <c r="N363" s="34">
        <v>690.68964000000005</v>
      </c>
      <c r="O363" s="34">
        <v>11.275862</v>
      </c>
      <c r="P363" s="34">
        <v>27.730157999999999</v>
      </c>
      <c r="Q363" s="56">
        <v>2.925999</v>
      </c>
      <c r="R363" s="40" t="s">
        <v>416</v>
      </c>
      <c r="S363" s="40" t="s">
        <v>322</v>
      </c>
      <c r="T363" s="40" t="s">
        <v>1137</v>
      </c>
      <c r="U363" s="34">
        <v>30450</v>
      </c>
      <c r="V363" s="34">
        <v>2380</v>
      </c>
      <c r="W363" s="40" t="s">
        <v>136</v>
      </c>
      <c r="X363" s="42">
        <v>292</v>
      </c>
      <c r="Y363" s="42">
        <v>37</v>
      </c>
      <c r="Z363" s="42">
        <v>321.58999999999997</v>
      </c>
      <c r="AA363" s="42">
        <v>33.83</v>
      </c>
      <c r="AB363" s="34">
        <v>10.133561643835607</v>
      </c>
    </row>
    <row r="364" spans="1:28">
      <c r="A364" s="60"/>
      <c r="B364" s="134" t="s">
        <v>1166</v>
      </c>
      <c r="C364" s="40"/>
      <c r="D364" s="32">
        <v>34.280990000000003</v>
      </c>
      <c r="E364" s="32">
        <v>-118.02657000000001</v>
      </c>
      <c r="F364" s="34">
        <v>1511.4341999999999</v>
      </c>
      <c r="G364" s="34">
        <v>438.46033</v>
      </c>
      <c r="H364" s="42">
        <v>0.803975</v>
      </c>
      <c r="I364" s="32">
        <v>34.289000000000001</v>
      </c>
      <c r="J364" s="32">
        <v>-118.027</v>
      </c>
      <c r="K364" s="34">
        <v>1515</v>
      </c>
      <c r="L364" s="36">
        <v>22.360806</v>
      </c>
      <c r="M364" s="40" t="s">
        <v>164</v>
      </c>
      <c r="N364" s="34">
        <v>661</v>
      </c>
      <c r="O364" s="34">
        <v>12</v>
      </c>
      <c r="P364" s="34">
        <v>18.5</v>
      </c>
      <c r="Q364" s="56">
        <v>2.5876359999999998</v>
      </c>
      <c r="R364" s="40" t="s">
        <v>416</v>
      </c>
      <c r="S364" s="40" t="s">
        <v>322</v>
      </c>
      <c r="T364" s="40" t="s">
        <v>1137</v>
      </c>
      <c r="U364" s="34">
        <v>23820</v>
      </c>
      <c r="V364" s="34">
        <v>2570</v>
      </c>
      <c r="W364" s="40" t="s">
        <v>136</v>
      </c>
      <c r="X364" s="42">
        <v>323</v>
      </c>
      <c r="Y364" s="42">
        <v>51</v>
      </c>
      <c r="Z364" s="42">
        <v>401.25</v>
      </c>
      <c r="AA364" s="42">
        <v>51.94</v>
      </c>
      <c r="AB364" s="34">
        <v>24.226006191950464</v>
      </c>
    </row>
    <row r="365" spans="1:28">
      <c r="A365" s="60"/>
      <c r="B365" s="134" t="s">
        <v>1167</v>
      </c>
      <c r="C365" s="40"/>
      <c r="D365" s="32">
        <v>34.318669999999997</v>
      </c>
      <c r="E365" s="32">
        <v>-117.79931000000001</v>
      </c>
      <c r="F365" s="34">
        <v>2282.4690000000001</v>
      </c>
      <c r="G365" s="34">
        <v>839.29418999999996</v>
      </c>
      <c r="H365" s="42">
        <v>3.6530800000000001</v>
      </c>
      <c r="I365" s="32">
        <v>34.329000000000001</v>
      </c>
      <c r="J365" s="32">
        <v>-117.806</v>
      </c>
      <c r="K365" s="34">
        <v>2290</v>
      </c>
      <c r="L365" s="36">
        <v>28.903324000000001</v>
      </c>
      <c r="M365" s="40" t="s">
        <v>191</v>
      </c>
      <c r="N365" s="34">
        <v>791.25</v>
      </c>
      <c r="O365" s="34">
        <v>7.25</v>
      </c>
      <c r="P365" s="34">
        <v>28.799999</v>
      </c>
      <c r="Q365" s="56">
        <v>2.925999</v>
      </c>
      <c r="R365" s="40" t="s">
        <v>416</v>
      </c>
      <c r="S365" s="40" t="s">
        <v>322</v>
      </c>
      <c r="T365" s="40" t="s">
        <v>1137</v>
      </c>
      <c r="U365" s="34">
        <v>34820</v>
      </c>
      <c r="V365" s="34">
        <v>10270</v>
      </c>
      <c r="W365" s="40" t="s">
        <v>136</v>
      </c>
      <c r="X365" s="42">
        <v>434</v>
      </c>
      <c r="Y365" s="42">
        <v>150</v>
      </c>
      <c r="Z365" s="42">
        <v>428.09</v>
      </c>
      <c r="AA365" s="42">
        <v>142.1</v>
      </c>
      <c r="AB365" s="34">
        <v>-1.3617511520737384</v>
      </c>
    </row>
    <row r="366" spans="1:28">
      <c r="A366" s="60"/>
      <c r="B366" s="134" t="s">
        <v>1168</v>
      </c>
      <c r="C366" s="40"/>
      <c r="D366" s="32">
        <v>34.321449999999999</v>
      </c>
      <c r="E366" s="32">
        <v>-117.80109</v>
      </c>
      <c r="F366" s="34">
        <v>2317.4506999999999</v>
      </c>
      <c r="G366" s="34">
        <v>746.06151999999997</v>
      </c>
      <c r="H366" s="42">
        <v>2.6241699999999999</v>
      </c>
      <c r="I366" s="32">
        <v>34.332000000000001</v>
      </c>
      <c r="J366" s="32">
        <v>-117.80500000000001</v>
      </c>
      <c r="K366" s="34">
        <v>2324</v>
      </c>
      <c r="L366" s="36">
        <v>29.057058000000001</v>
      </c>
      <c r="M366" s="40" t="s">
        <v>191</v>
      </c>
      <c r="N366" s="34">
        <v>798</v>
      </c>
      <c r="O366" s="34">
        <v>7.3333339999999998</v>
      </c>
      <c r="P366" s="34">
        <v>34.75</v>
      </c>
      <c r="Q366" s="56">
        <v>2.925999</v>
      </c>
      <c r="R366" s="40" t="s">
        <v>416</v>
      </c>
      <c r="S366" s="40" t="s">
        <v>322</v>
      </c>
      <c r="T366" s="40" t="s">
        <v>1137</v>
      </c>
      <c r="U366" s="34">
        <v>199290</v>
      </c>
      <c r="V366" s="34">
        <v>9520</v>
      </c>
      <c r="W366" s="40" t="s">
        <v>136</v>
      </c>
      <c r="X366" s="42">
        <v>79</v>
      </c>
      <c r="Y366" s="42">
        <v>8</v>
      </c>
      <c r="Z366" s="42">
        <v>74.849999999999994</v>
      </c>
      <c r="AA366" s="42">
        <v>6.72</v>
      </c>
      <c r="AB366" s="34">
        <v>-5.2531645569620329</v>
      </c>
    </row>
    <row r="367" spans="1:28">
      <c r="A367" s="60"/>
      <c r="B367" s="134" t="s">
        <v>1169</v>
      </c>
      <c r="C367" s="40"/>
      <c r="D367" s="32">
        <v>34.30386</v>
      </c>
      <c r="E367" s="32">
        <v>-117.73041000000001</v>
      </c>
      <c r="F367" s="34">
        <v>2018.6467</v>
      </c>
      <c r="G367" s="34">
        <v>2044.8982000000001</v>
      </c>
      <c r="H367" s="42">
        <v>25.488299999999999</v>
      </c>
      <c r="I367" s="32">
        <v>34.307000000000002</v>
      </c>
      <c r="J367" s="32">
        <v>-117.685</v>
      </c>
      <c r="K367" s="34">
        <v>2070</v>
      </c>
      <c r="L367" s="36">
        <v>33.069695000000003</v>
      </c>
      <c r="M367" s="40" t="s">
        <v>191</v>
      </c>
      <c r="N367" s="34">
        <v>781.59997999999996</v>
      </c>
      <c r="O367" s="34">
        <v>8.2857140000000005</v>
      </c>
      <c r="P367" s="34">
        <v>27.351351000000001</v>
      </c>
      <c r="Q367" s="56">
        <v>2.925999</v>
      </c>
      <c r="R367" s="40" t="s">
        <v>416</v>
      </c>
      <c r="S367" s="40" t="s">
        <v>322</v>
      </c>
      <c r="T367" s="40" t="s">
        <v>1137</v>
      </c>
      <c r="U367" s="34">
        <v>11680</v>
      </c>
      <c r="V367" s="34">
        <v>1570</v>
      </c>
      <c r="W367" s="40" t="s">
        <v>136</v>
      </c>
      <c r="X367" s="42">
        <v>1106</v>
      </c>
      <c r="Y367" s="42">
        <v>204</v>
      </c>
      <c r="Z367" s="42">
        <v>1129.5</v>
      </c>
      <c r="AA367" s="42">
        <v>175.02</v>
      </c>
      <c r="AB367" s="34">
        <v>2.1247739602169982</v>
      </c>
    </row>
    <row r="368" spans="1:28">
      <c r="A368" s="60"/>
      <c r="B368" s="134" t="s">
        <v>1170</v>
      </c>
      <c r="C368" s="40"/>
      <c r="D368" s="32">
        <v>34.304040000000001</v>
      </c>
      <c r="E368" s="32">
        <v>-117.73231</v>
      </c>
      <c r="F368" s="34">
        <v>1950.4183</v>
      </c>
      <c r="G368" s="34">
        <v>1923.7986000000001</v>
      </c>
      <c r="H368" s="42">
        <v>53.255001</v>
      </c>
      <c r="I368" s="32">
        <v>34.344000000000001</v>
      </c>
      <c r="J368" s="32">
        <v>-117.711</v>
      </c>
      <c r="K368" s="34">
        <v>1986</v>
      </c>
      <c r="L368" s="36">
        <v>30.877554</v>
      </c>
      <c r="M368" s="40" t="s">
        <v>191</v>
      </c>
      <c r="N368" s="34">
        <v>758.20776000000001</v>
      </c>
      <c r="O368" s="34">
        <v>8.7922080000000005</v>
      </c>
      <c r="P368" s="34">
        <v>40.702702000000002</v>
      </c>
      <c r="Q368" s="56">
        <v>2.925999</v>
      </c>
      <c r="R368" s="40" t="s">
        <v>416</v>
      </c>
      <c r="S368" s="40" t="s">
        <v>322</v>
      </c>
      <c r="T368" s="40" t="s">
        <v>1137</v>
      </c>
      <c r="U368" s="34">
        <v>11680</v>
      </c>
      <c r="V368" s="34">
        <v>1390</v>
      </c>
      <c r="W368" s="40" t="s">
        <v>136</v>
      </c>
      <c r="X368" s="42">
        <v>1039</v>
      </c>
      <c r="Y368" s="42">
        <v>175</v>
      </c>
      <c r="Z368" s="42">
        <v>1077.3900000000001</v>
      </c>
      <c r="AA368" s="42">
        <v>151.47999999999999</v>
      </c>
      <c r="AB368" s="34">
        <v>3.6948989412897113</v>
      </c>
    </row>
    <row r="369" spans="1:28">
      <c r="A369" s="60"/>
      <c r="B369" s="134" t="s">
        <v>1171</v>
      </c>
      <c r="C369" s="40"/>
      <c r="D369" s="32">
        <v>34.294150000000002</v>
      </c>
      <c r="E369" s="32">
        <v>-117.74073</v>
      </c>
      <c r="F369" s="34">
        <v>1953.8702000000001</v>
      </c>
      <c r="G369" s="34">
        <v>2136.9663</v>
      </c>
      <c r="H369" s="42">
        <v>117.932</v>
      </c>
      <c r="I369" s="32">
        <v>34.328000000000003</v>
      </c>
      <c r="J369" s="32">
        <v>-117.726</v>
      </c>
      <c r="K369" s="34">
        <v>1998</v>
      </c>
      <c r="L369" s="36">
        <v>32.179980999999998</v>
      </c>
      <c r="M369" s="40" t="s">
        <v>191</v>
      </c>
      <c r="N369" s="34">
        <v>767.73491999999999</v>
      </c>
      <c r="O369" s="34">
        <v>8.7831329999999994</v>
      </c>
      <c r="P369" s="34">
        <v>36.656627999999998</v>
      </c>
      <c r="Q369" s="56">
        <v>2.925999</v>
      </c>
      <c r="R369" s="40" t="s">
        <v>416</v>
      </c>
      <c r="S369" s="40" t="s">
        <v>322</v>
      </c>
      <c r="T369" s="40" t="s">
        <v>1137</v>
      </c>
      <c r="U369" s="34">
        <v>17150</v>
      </c>
      <c r="V369" s="34">
        <v>1670</v>
      </c>
      <c r="W369" s="40" t="s">
        <v>136</v>
      </c>
      <c r="X369" s="42">
        <v>717</v>
      </c>
      <c r="Y369" s="42">
        <v>106</v>
      </c>
      <c r="Z369" s="42">
        <v>737.79</v>
      </c>
      <c r="AA369" s="42">
        <v>90</v>
      </c>
      <c r="AB369" s="34">
        <v>2.8995815899581538</v>
      </c>
    </row>
    <row r="370" spans="1:28">
      <c r="A370" s="60"/>
      <c r="B370" s="134" t="s">
        <v>1172</v>
      </c>
      <c r="C370" s="40"/>
      <c r="D370" s="32">
        <v>34.300980000000003</v>
      </c>
      <c r="E370" s="32">
        <v>-117.76134999999999</v>
      </c>
      <c r="F370" s="34">
        <v>1955.1876999999999</v>
      </c>
      <c r="G370" s="34">
        <v>1532.934</v>
      </c>
      <c r="H370" s="42">
        <v>11.5732</v>
      </c>
      <c r="I370" s="32">
        <v>34.314999999999998</v>
      </c>
      <c r="J370" s="32">
        <v>-117.794</v>
      </c>
      <c r="K370" s="34">
        <v>1984</v>
      </c>
      <c r="L370" s="36">
        <v>33.421616</v>
      </c>
      <c r="M370" s="40" t="s">
        <v>191</v>
      </c>
      <c r="N370" s="34">
        <v>804.5</v>
      </c>
      <c r="O370" s="34">
        <v>8.9375</v>
      </c>
      <c r="P370" s="34">
        <v>36.866664999999998</v>
      </c>
      <c r="Q370" s="56">
        <v>2.925999</v>
      </c>
      <c r="R370" s="40" t="s">
        <v>416</v>
      </c>
      <c r="S370" s="40" t="s">
        <v>322</v>
      </c>
      <c r="T370" s="40" t="s">
        <v>1137</v>
      </c>
      <c r="U370" s="34">
        <v>12030</v>
      </c>
      <c r="V370" s="34">
        <v>1690</v>
      </c>
      <c r="W370" s="40" t="s">
        <v>136</v>
      </c>
      <c r="X370" s="42">
        <v>1006</v>
      </c>
      <c r="Y370" s="42">
        <v>191</v>
      </c>
      <c r="Z370" s="42">
        <v>1044.44</v>
      </c>
      <c r="AA370" s="42">
        <v>167.58</v>
      </c>
      <c r="AB370" s="34">
        <v>3.8210735586481164</v>
      </c>
    </row>
    <row r="371" spans="1:28">
      <c r="A371" s="60"/>
      <c r="B371" s="134" t="s">
        <v>1173</v>
      </c>
      <c r="C371" s="40"/>
      <c r="D371" s="32">
        <v>34.163170000000001</v>
      </c>
      <c r="E371" s="32">
        <v>-117.63533</v>
      </c>
      <c r="F371" s="34">
        <v>1570.4657</v>
      </c>
      <c r="G371" s="34">
        <v>2036.0817999999999</v>
      </c>
      <c r="H371" s="42">
        <v>28.0413</v>
      </c>
      <c r="I371" s="32">
        <v>34.201000000000001</v>
      </c>
      <c r="J371" s="32">
        <v>-117.621</v>
      </c>
      <c r="K371" s="34">
        <v>1643</v>
      </c>
      <c r="L371" s="36">
        <v>32.136870999999999</v>
      </c>
      <c r="M371" s="40" t="s">
        <v>2107</v>
      </c>
      <c r="N371" s="34">
        <v>761.5</v>
      </c>
      <c r="O371" s="34">
        <v>11.574999999999999</v>
      </c>
      <c r="P371" s="34">
        <v>34.23077</v>
      </c>
      <c r="Q371" s="56">
        <v>2.925999</v>
      </c>
      <c r="R371" s="40" t="s">
        <v>416</v>
      </c>
      <c r="S371" s="40" t="s">
        <v>322</v>
      </c>
      <c r="T371" s="40" t="s">
        <v>1137</v>
      </c>
      <c r="U371" s="34">
        <v>33690</v>
      </c>
      <c r="V371" s="34">
        <v>4630</v>
      </c>
      <c r="W371" s="40" t="s">
        <v>136</v>
      </c>
      <c r="X371" s="42">
        <v>279</v>
      </c>
      <c r="Y371" s="42">
        <v>52</v>
      </c>
      <c r="Z371" s="42">
        <v>304.06</v>
      </c>
      <c r="AA371" s="42">
        <v>47.76</v>
      </c>
      <c r="AB371" s="34">
        <v>8.9820788530465965</v>
      </c>
    </row>
    <row r="372" spans="1:28">
      <c r="A372" s="60"/>
      <c r="B372" s="134" t="s">
        <v>1174</v>
      </c>
      <c r="C372" s="40"/>
      <c r="D372" s="32">
        <v>34.163179999999997</v>
      </c>
      <c r="E372" s="32">
        <v>-117.36534</v>
      </c>
      <c r="F372" s="34">
        <v>552.97204999999997</v>
      </c>
      <c r="G372" s="34">
        <v>285.33400999999998</v>
      </c>
      <c r="H372" s="42">
        <v>3.2176900000000002</v>
      </c>
      <c r="I372" s="32">
        <v>34.197000000000003</v>
      </c>
      <c r="J372" s="32">
        <v>-117.38200000000001</v>
      </c>
      <c r="K372" s="34">
        <v>554</v>
      </c>
      <c r="L372" s="36">
        <v>1.6679839999999999</v>
      </c>
      <c r="M372" s="40" t="s">
        <v>191</v>
      </c>
      <c r="N372" s="34">
        <v>457.66665999999998</v>
      </c>
      <c r="O372" s="34">
        <v>16.666665999999999</v>
      </c>
      <c r="P372" s="34">
        <v>6</v>
      </c>
      <c r="Q372" s="56">
        <v>4.8300409999999996</v>
      </c>
      <c r="R372" s="40" t="s">
        <v>416</v>
      </c>
      <c r="S372" s="40" t="s">
        <v>322</v>
      </c>
      <c r="T372" s="40" t="s">
        <v>1137</v>
      </c>
      <c r="U372" s="34">
        <v>43130</v>
      </c>
      <c r="V372" s="34">
        <v>2830</v>
      </c>
      <c r="W372" s="40" t="s">
        <v>136</v>
      </c>
      <c r="X372" s="42">
        <v>218</v>
      </c>
      <c r="Y372" s="42">
        <v>25</v>
      </c>
      <c r="Z372" s="42">
        <v>125.81</v>
      </c>
      <c r="AA372" s="42">
        <v>11.58</v>
      </c>
      <c r="AB372" s="34">
        <v>-42.288990825688074</v>
      </c>
    </row>
    <row r="373" spans="1:28">
      <c r="A373" s="60"/>
      <c r="B373" s="134" t="s">
        <v>1175</v>
      </c>
      <c r="C373" s="40"/>
      <c r="D373" s="32">
        <v>34.358759999999997</v>
      </c>
      <c r="E373" s="32">
        <v>-117.99077</v>
      </c>
      <c r="F373" s="34">
        <v>1703.5926999999999</v>
      </c>
      <c r="G373" s="34">
        <v>69.461792000000003</v>
      </c>
      <c r="H373" s="42">
        <v>8.5998000000000005E-2</v>
      </c>
      <c r="I373" s="32">
        <v>34.359000000000002</v>
      </c>
      <c r="J373" s="32">
        <v>-117.991</v>
      </c>
      <c r="K373" s="34">
        <v>1704</v>
      </c>
      <c r="L373" s="36">
        <v>8.9777280000000008</v>
      </c>
      <c r="M373" s="40" t="s">
        <v>164</v>
      </c>
      <c r="N373" s="34">
        <v>768</v>
      </c>
      <c r="O373" s="34">
        <v>10</v>
      </c>
      <c r="P373" s="34">
        <v>5</v>
      </c>
      <c r="Q373" s="56">
        <v>2.8296679999999999</v>
      </c>
      <c r="R373" s="40" t="s">
        <v>416</v>
      </c>
      <c r="S373" s="40" t="s">
        <v>322</v>
      </c>
      <c r="T373" s="40" t="s">
        <v>1137</v>
      </c>
      <c r="U373" s="34">
        <v>16000</v>
      </c>
      <c r="V373" s="34">
        <v>2180</v>
      </c>
      <c r="W373" s="40" t="s">
        <v>136</v>
      </c>
      <c r="X373" s="42">
        <v>617</v>
      </c>
      <c r="Y373" s="42">
        <v>115</v>
      </c>
      <c r="Z373" s="42">
        <v>668.69</v>
      </c>
      <c r="AA373" s="42">
        <v>104.15</v>
      </c>
      <c r="AB373" s="34">
        <v>8.3776337115073023</v>
      </c>
    </row>
    <row r="374" spans="1:28">
      <c r="A374" s="60"/>
      <c r="B374" s="134" t="s">
        <v>1176</v>
      </c>
      <c r="C374" s="40"/>
      <c r="D374" s="32">
        <v>34.36045</v>
      </c>
      <c r="E374" s="32">
        <v>-117.99097999999999</v>
      </c>
      <c r="F374" s="34">
        <v>1692.9919</v>
      </c>
      <c r="G374" s="34">
        <v>92.120238999999998</v>
      </c>
      <c r="H374" s="42">
        <v>0.135628</v>
      </c>
      <c r="I374" s="32">
        <v>34.36</v>
      </c>
      <c r="J374" s="32">
        <v>-117.992</v>
      </c>
      <c r="K374" s="34">
        <v>1693</v>
      </c>
      <c r="L374" s="36">
        <v>9.2282309999999992</v>
      </c>
      <c r="M374" s="40" t="s">
        <v>164</v>
      </c>
      <c r="N374" s="34">
        <v>769.5</v>
      </c>
      <c r="O374" s="34">
        <v>10</v>
      </c>
      <c r="P374" s="34">
        <v>5</v>
      </c>
      <c r="Q374" s="56">
        <v>2.8296679999999999</v>
      </c>
      <c r="R374" s="40" t="s">
        <v>416</v>
      </c>
      <c r="S374" s="40" t="s">
        <v>322</v>
      </c>
      <c r="T374" s="40" t="s">
        <v>1137</v>
      </c>
      <c r="U374" s="34">
        <v>89340</v>
      </c>
      <c r="V374" s="34">
        <v>5770</v>
      </c>
      <c r="W374" s="40" t="s">
        <v>136</v>
      </c>
      <c r="X374" s="42">
        <v>110</v>
      </c>
      <c r="Y374" s="42">
        <v>13</v>
      </c>
      <c r="Z374" s="42">
        <v>116.91</v>
      </c>
      <c r="AA374" s="42">
        <v>11.32</v>
      </c>
      <c r="AB374" s="34">
        <v>6.2818181818181786</v>
      </c>
    </row>
    <row r="375" spans="1:28">
      <c r="A375" s="60"/>
      <c r="B375" s="134" t="s">
        <v>1177</v>
      </c>
      <c r="C375" s="40"/>
      <c r="D375" s="32">
        <v>34.230229999999999</v>
      </c>
      <c r="E375" s="32">
        <v>-117.79132</v>
      </c>
      <c r="F375" s="34">
        <v>861.76367000000005</v>
      </c>
      <c r="G375" s="34">
        <v>613.63422000000003</v>
      </c>
      <c r="H375" s="42">
        <v>5.4102699999999997</v>
      </c>
      <c r="I375" s="32">
        <v>34.215000000000003</v>
      </c>
      <c r="J375" s="32">
        <v>-117.797</v>
      </c>
      <c r="K375" s="34">
        <v>867</v>
      </c>
      <c r="L375" s="36">
        <v>27.719355</v>
      </c>
      <c r="M375" s="40" t="s">
        <v>2107</v>
      </c>
      <c r="N375" s="34">
        <v>610.375</v>
      </c>
      <c r="O375" s="34">
        <v>14.5</v>
      </c>
      <c r="P375" s="34">
        <v>50.75</v>
      </c>
      <c r="Q375" s="56">
        <v>2.925999</v>
      </c>
      <c r="R375" s="40" t="s">
        <v>416</v>
      </c>
      <c r="S375" s="40" t="s">
        <v>322</v>
      </c>
      <c r="T375" s="40" t="s">
        <v>1137</v>
      </c>
      <c r="U375" s="34">
        <v>18560</v>
      </c>
      <c r="V375" s="34">
        <v>5210</v>
      </c>
      <c r="W375" s="40" t="s">
        <v>136</v>
      </c>
      <c r="X375" s="42">
        <v>277</v>
      </c>
      <c r="Y375" s="42">
        <v>91</v>
      </c>
      <c r="Z375" s="42">
        <v>355.4</v>
      </c>
      <c r="AA375" s="42">
        <v>111.13</v>
      </c>
      <c r="AB375" s="34">
        <v>28.303249097472914</v>
      </c>
    </row>
    <row r="376" spans="1:28">
      <c r="A376" s="60"/>
      <c r="B376" s="134" t="s">
        <v>1178</v>
      </c>
      <c r="C376" s="40"/>
      <c r="D376" s="32">
        <v>34.238999999999997</v>
      </c>
      <c r="E376" s="32">
        <v>-117.80562999999999</v>
      </c>
      <c r="F376" s="34">
        <v>1005.7896</v>
      </c>
      <c r="G376" s="34">
        <v>1283.3024</v>
      </c>
      <c r="H376" s="42">
        <v>7.88863</v>
      </c>
      <c r="I376" s="32">
        <v>34.255000000000003</v>
      </c>
      <c r="J376" s="32">
        <v>-117.794</v>
      </c>
      <c r="K376" s="34">
        <v>1034</v>
      </c>
      <c r="L376" s="36">
        <v>30.517439</v>
      </c>
      <c r="M376" s="40" t="s">
        <v>2107</v>
      </c>
      <c r="N376" s="34">
        <v>579.09997999999996</v>
      </c>
      <c r="O376" s="34">
        <v>15</v>
      </c>
      <c r="P376" s="34">
        <v>37.555557</v>
      </c>
      <c r="Q376" s="56">
        <v>2.925999</v>
      </c>
      <c r="R376" s="40" t="s">
        <v>416</v>
      </c>
      <c r="S376" s="40" t="s">
        <v>322</v>
      </c>
      <c r="T376" s="40" t="s">
        <v>1137</v>
      </c>
      <c r="U376" s="34">
        <v>23040</v>
      </c>
      <c r="V376" s="34">
        <v>2330</v>
      </c>
      <c r="W376" s="40" t="s">
        <v>136</v>
      </c>
      <c r="X376" s="42">
        <v>265</v>
      </c>
      <c r="Y376" s="42">
        <v>40</v>
      </c>
      <c r="Z376" s="42">
        <v>314.18</v>
      </c>
      <c r="AA376" s="42">
        <v>38.29</v>
      </c>
      <c r="AB376" s="34">
        <v>18.55849056603774</v>
      </c>
    </row>
    <row r="377" spans="1:28">
      <c r="A377" s="60"/>
      <c r="B377" s="134" t="s">
        <v>1179</v>
      </c>
      <c r="C377" s="40"/>
      <c r="D377" s="32">
        <v>34.362929999999999</v>
      </c>
      <c r="E377" s="32">
        <v>-117.99214000000001</v>
      </c>
      <c r="F377" s="34">
        <v>1679.5309999999999</v>
      </c>
      <c r="G377" s="34">
        <v>118.04761000000001</v>
      </c>
      <c r="H377" s="42">
        <v>0.18976699999999999</v>
      </c>
      <c r="I377" s="32">
        <v>34.360999999999997</v>
      </c>
      <c r="J377" s="32">
        <v>-117.992</v>
      </c>
      <c r="K377" s="34">
        <v>1680</v>
      </c>
      <c r="L377" s="36">
        <v>8.8183589999999992</v>
      </c>
      <c r="M377" s="40" t="s">
        <v>164</v>
      </c>
      <c r="N377" s="34">
        <v>769</v>
      </c>
      <c r="O377" s="34">
        <v>10</v>
      </c>
      <c r="P377" s="34">
        <v>5</v>
      </c>
      <c r="Q377" s="56">
        <v>2.8296679999999999</v>
      </c>
      <c r="R377" s="40" t="s">
        <v>416</v>
      </c>
      <c r="S377" s="40" t="s">
        <v>322</v>
      </c>
      <c r="T377" s="40" t="s">
        <v>1137</v>
      </c>
      <c r="U377" s="34">
        <v>81270</v>
      </c>
      <c r="V377" s="34">
        <v>3490</v>
      </c>
      <c r="W377" s="40" t="s">
        <v>136</v>
      </c>
      <c r="X377" s="42">
        <v>119</v>
      </c>
      <c r="Y377" s="42">
        <v>11</v>
      </c>
      <c r="Z377" s="42">
        <v>127.76</v>
      </c>
      <c r="AA377" s="42">
        <v>10.66</v>
      </c>
      <c r="AB377" s="34">
        <v>7.3613445378151301</v>
      </c>
    </row>
    <row r="378" spans="1:28">
      <c r="A378" s="60"/>
      <c r="B378" s="134" t="s">
        <v>1180</v>
      </c>
      <c r="C378" s="40"/>
      <c r="D378" s="32">
        <v>34.379939999999998</v>
      </c>
      <c r="E378" s="32">
        <v>-118.02762</v>
      </c>
      <c r="F378" s="34">
        <v>2071.5210000000002</v>
      </c>
      <c r="G378" s="34">
        <v>221.58984000000001</v>
      </c>
      <c r="H378" s="42">
        <v>0.34770699999999999</v>
      </c>
      <c r="I378" s="32">
        <v>34.381</v>
      </c>
      <c r="J378" s="32">
        <v>-118.03</v>
      </c>
      <c r="K378" s="34">
        <v>2072</v>
      </c>
      <c r="L378" s="36">
        <v>18.501985999999999</v>
      </c>
      <c r="M378" s="40" t="s">
        <v>164</v>
      </c>
      <c r="N378" s="34">
        <v>790</v>
      </c>
      <c r="O378" s="34">
        <v>8</v>
      </c>
      <c r="P378" s="34">
        <v>36</v>
      </c>
      <c r="Q378" s="56">
        <v>2.3455300000000001</v>
      </c>
      <c r="R378" s="40" t="s">
        <v>416</v>
      </c>
      <c r="S378" s="40" t="s">
        <v>322</v>
      </c>
      <c r="T378" s="40" t="s">
        <v>1137</v>
      </c>
      <c r="U378" s="34">
        <v>167580</v>
      </c>
      <c r="V378" s="34">
        <v>8310</v>
      </c>
      <c r="W378" s="40" t="s">
        <v>136</v>
      </c>
      <c r="X378" s="42">
        <v>78</v>
      </c>
      <c r="Y378" s="42">
        <v>8</v>
      </c>
      <c r="Z378" s="42">
        <v>77.14</v>
      </c>
      <c r="AA378" s="42">
        <v>6.92</v>
      </c>
      <c r="AB378" s="34">
        <v>-1.1025641025641018</v>
      </c>
    </row>
    <row r="379" spans="1:28">
      <c r="A379" s="60"/>
      <c r="B379" s="134" t="s">
        <v>1181</v>
      </c>
      <c r="C379" s="40"/>
      <c r="D379" s="32">
        <v>34.307259999999999</v>
      </c>
      <c r="E379" s="32">
        <v>-118.1018</v>
      </c>
      <c r="F379" s="34">
        <v>1348</v>
      </c>
      <c r="G379" s="34">
        <v>880.17633000000001</v>
      </c>
      <c r="H379" s="42">
        <v>9.8931799999999992</v>
      </c>
      <c r="I379" s="32">
        <v>34.286000000000001</v>
      </c>
      <c r="J379" s="32">
        <v>-118.098</v>
      </c>
      <c r="K379" s="34">
        <v>1359</v>
      </c>
      <c r="L379" s="36">
        <v>25.786949</v>
      </c>
      <c r="M379" s="40" t="s">
        <v>2107</v>
      </c>
      <c r="N379" s="34">
        <v>653.61536000000001</v>
      </c>
      <c r="O379" s="34">
        <v>11.692307</v>
      </c>
      <c r="P379" s="34">
        <v>45.76923</v>
      </c>
      <c r="Q379" s="56">
        <v>2.5876359999999998</v>
      </c>
      <c r="R379" s="40" t="s">
        <v>416</v>
      </c>
      <c r="S379" s="40" t="s">
        <v>322</v>
      </c>
      <c r="T379" s="40" t="s">
        <v>1137</v>
      </c>
      <c r="U379" s="34">
        <v>12540</v>
      </c>
      <c r="V379" s="34">
        <v>830</v>
      </c>
      <c r="W379" s="40" t="s">
        <v>136</v>
      </c>
      <c r="X379" s="42">
        <v>605</v>
      </c>
      <c r="Y379" s="42">
        <v>70</v>
      </c>
      <c r="Z379" s="42">
        <v>699.42</v>
      </c>
      <c r="AA379" s="42">
        <v>66.45</v>
      </c>
      <c r="AB379" s="34">
        <v>15.606611570247928</v>
      </c>
    </row>
    <row r="380" spans="1:28">
      <c r="A380" s="60"/>
      <c r="B380" s="134" t="s">
        <v>1182</v>
      </c>
      <c r="C380" s="40"/>
      <c r="D380" s="32">
        <v>34.360129999999998</v>
      </c>
      <c r="E380" s="32">
        <v>-117.90017</v>
      </c>
      <c r="F380" s="34">
        <v>2087.9194000000002</v>
      </c>
      <c r="G380" s="34">
        <v>737.77782999999999</v>
      </c>
      <c r="H380" s="42">
        <v>9.0528099999999991</v>
      </c>
      <c r="I380" s="32">
        <v>34.35</v>
      </c>
      <c r="J380" s="32">
        <v>-117.919</v>
      </c>
      <c r="K380" s="34">
        <v>2094</v>
      </c>
      <c r="L380" s="36">
        <v>22.391027000000001</v>
      </c>
      <c r="M380" s="40" t="s">
        <v>164</v>
      </c>
      <c r="N380" s="34">
        <v>795.92309999999998</v>
      </c>
      <c r="O380" s="34">
        <v>7.6153849999999998</v>
      </c>
      <c r="P380" s="34">
        <v>36.666670000000003</v>
      </c>
      <c r="Q380" s="56">
        <v>2.925999</v>
      </c>
      <c r="R380" s="40" t="s">
        <v>416</v>
      </c>
      <c r="S380" s="40" t="s">
        <v>322</v>
      </c>
      <c r="T380" s="40" t="s">
        <v>1137</v>
      </c>
      <c r="U380" s="34">
        <v>110910</v>
      </c>
      <c r="V380" s="34">
        <v>6080</v>
      </c>
      <c r="W380" s="40" t="s">
        <v>136</v>
      </c>
      <c r="X380" s="42">
        <v>118</v>
      </c>
      <c r="Y380" s="42">
        <v>12</v>
      </c>
      <c r="Z380" s="42">
        <v>118.85</v>
      </c>
      <c r="AA380" s="42">
        <v>10.97</v>
      </c>
      <c r="AB380" s="34">
        <v>0.72033898305084265</v>
      </c>
    </row>
    <row r="381" spans="1:28">
      <c r="A381" s="60"/>
      <c r="B381" s="134" t="s">
        <v>1183</v>
      </c>
      <c r="C381" s="40"/>
      <c r="D381" s="32">
        <v>34.358040000000003</v>
      </c>
      <c r="E381" s="32">
        <v>-117.90422</v>
      </c>
      <c r="F381" s="34">
        <v>2127.0702999999999</v>
      </c>
      <c r="G381" s="34">
        <v>681.59240999999997</v>
      </c>
      <c r="H381" s="42">
        <v>5.3101399999999996</v>
      </c>
      <c r="I381" s="32">
        <v>34.345999999999997</v>
      </c>
      <c r="J381" s="32">
        <v>-117.917</v>
      </c>
      <c r="K381" s="34">
        <v>2133</v>
      </c>
      <c r="L381" s="36">
        <v>21.548833999999999</v>
      </c>
      <c r="M381" s="40" t="s">
        <v>164</v>
      </c>
      <c r="N381" s="34">
        <v>800.14287999999999</v>
      </c>
      <c r="O381" s="34">
        <v>7.4285709999999998</v>
      </c>
      <c r="P381" s="34">
        <v>34.125</v>
      </c>
      <c r="Q381" s="56">
        <v>2.925999</v>
      </c>
      <c r="R381" s="40" t="s">
        <v>416</v>
      </c>
      <c r="S381" s="40" t="s">
        <v>322</v>
      </c>
      <c r="T381" s="40" t="s">
        <v>1137</v>
      </c>
      <c r="U381" s="34">
        <v>155050</v>
      </c>
      <c r="V381" s="34">
        <v>7650</v>
      </c>
      <c r="W381" s="40" t="s">
        <v>136</v>
      </c>
      <c r="X381" s="42">
        <v>87</v>
      </c>
      <c r="Y381" s="42">
        <v>9</v>
      </c>
      <c r="Z381" s="42">
        <v>86.48</v>
      </c>
      <c r="AA381" s="42">
        <v>7.75</v>
      </c>
      <c r="AB381" s="34">
        <v>-0.59770114942528274</v>
      </c>
    </row>
    <row r="382" spans="1:28">
      <c r="A382" s="60"/>
      <c r="B382" s="134" t="s">
        <v>1184</v>
      </c>
      <c r="C382" s="40"/>
      <c r="D382" s="32">
        <v>33.493040000000001</v>
      </c>
      <c r="E382" s="32">
        <v>-118.15173</v>
      </c>
      <c r="F382" s="34">
        <v>1177.1532999999999</v>
      </c>
      <c r="G382" s="34">
        <v>921.31146000000001</v>
      </c>
      <c r="H382" s="42">
        <v>5.7498800000000001</v>
      </c>
      <c r="I382" s="32">
        <v>34.328000000000003</v>
      </c>
      <c r="J382" s="32">
        <v>-118.164</v>
      </c>
      <c r="K382" s="34">
        <v>1187</v>
      </c>
      <c r="L382" s="36">
        <v>25.789598000000002</v>
      </c>
      <c r="M382" s="40" t="s">
        <v>2107</v>
      </c>
      <c r="N382" s="34">
        <v>492.22223000000002</v>
      </c>
      <c r="O382" s="34">
        <v>13.222222</v>
      </c>
      <c r="P382" s="34">
        <v>20</v>
      </c>
      <c r="Q382" s="56">
        <v>2.5876359999999998</v>
      </c>
      <c r="R382" s="40" t="s">
        <v>416</v>
      </c>
      <c r="S382" s="40" t="s">
        <v>322</v>
      </c>
      <c r="T382" s="40" t="s">
        <v>1137</v>
      </c>
      <c r="U382" s="34">
        <v>11550</v>
      </c>
      <c r="V382" s="34">
        <v>2640</v>
      </c>
      <c r="W382" s="40" t="s">
        <v>136</v>
      </c>
      <c r="X382" s="42">
        <v>492</v>
      </c>
      <c r="Y382" s="42">
        <v>137</v>
      </c>
      <c r="Z382" s="42">
        <v>688.86</v>
      </c>
      <c r="AA382" s="42">
        <v>172.63</v>
      </c>
      <c r="AB382" s="34">
        <v>40.012195121951223</v>
      </c>
    </row>
    <row r="383" spans="1:28">
      <c r="A383" s="60"/>
      <c r="B383" s="134" t="s">
        <v>1185</v>
      </c>
      <c r="C383" s="40"/>
      <c r="D383" s="32">
        <v>34.31964</v>
      </c>
      <c r="E383" s="32">
        <v>-117.96550000000001</v>
      </c>
      <c r="F383" s="34">
        <v>1912.3687</v>
      </c>
      <c r="G383" s="34">
        <v>925.97986000000003</v>
      </c>
      <c r="H383" s="42">
        <v>2.09233</v>
      </c>
      <c r="I383" s="32">
        <v>34.334000000000003</v>
      </c>
      <c r="J383" s="32">
        <v>-117.96299999999999</v>
      </c>
      <c r="K383" s="34">
        <v>1922</v>
      </c>
      <c r="L383" s="36">
        <v>23.194528999999999</v>
      </c>
      <c r="M383" s="40" t="s">
        <v>164</v>
      </c>
      <c r="N383" s="34">
        <v>784</v>
      </c>
      <c r="O383" s="34">
        <v>10</v>
      </c>
      <c r="P383" s="34">
        <v>5</v>
      </c>
      <c r="Q383" s="56">
        <v>2.925999</v>
      </c>
      <c r="R383" s="40" t="s">
        <v>416</v>
      </c>
      <c r="S383" s="40" t="s">
        <v>322</v>
      </c>
      <c r="T383" s="40" t="s">
        <v>1137</v>
      </c>
      <c r="U383" s="34">
        <v>78640</v>
      </c>
      <c r="V383" s="34">
        <v>4280</v>
      </c>
      <c r="W383" s="40" t="s">
        <v>136</v>
      </c>
      <c r="X383" s="42">
        <v>147</v>
      </c>
      <c r="Y383" s="42">
        <v>15</v>
      </c>
      <c r="Z383" s="42">
        <v>152.28</v>
      </c>
      <c r="AA383" s="42">
        <v>13.85</v>
      </c>
      <c r="AB383" s="34">
        <v>3.5918367346938784</v>
      </c>
    </row>
    <row r="384" spans="1:28">
      <c r="A384" s="60"/>
      <c r="B384" s="134" t="s">
        <v>1186</v>
      </c>
      <c r="C384" s="40"/>
      <c r="D384" s="32">
        <v>34.302509999999998</v>
      </c>
      <c r="E384" s="32">
        <v>-117.98096</v>
      </c>
      <c r="F384" s="34">
        <v>1726.1097</v>
      </c>
      <c r="G384" s="34">
        <v>1287.9794999999999</v>
      </c>
      <c r="H384" s="42">
        <v>21.972300000000001</v>
      </c>
      <c r="I384" s="32">
        <v>34.323</v>
      </c>
      <c r="J384" s="32">
        <v>-117.968</v>
      </c>
      <c r="K384" s="34">
        <v>1753</v>
      </c>
      <c r="L384" s="36">
        <v>25.429098</v>
      </c>
      <c r="M384" s="40" t="s">
        <v>164</v>
      </c>
      <c r="N384" s="34">
        <v>740.59997999999996</v>
      </c>
      <c r="O384" s="34">
        <v>10.233333999999999</v>
      </c>
      <c r="P384" s="34">
        <v>16.46875</v>
      </c>
      <c r="Q384" s="56">
        <v>2.925999</v>
      </c>
      <c r="R384" s="40" t="s">
        <v>416</v>
      </c>
      <c r="S384" s="40" t="s">
        <v>322</v>
      </c>
      <c r="T384" s="40" t="s">
        <v>1137</v>
      </c>
      <c r="U384" s="34">
        <v>42700</v>
      </c>
      <c r="V384" s="34">
        <v>2890</v>
      </c>
      <c r="W384" s="40" t="s">
        <v>136</v>
      </c>
      <c r="X384" s="42">
        <v>239</v>
      </c>
      <c r="Y384" s="42">
        <v>28</v>
      </c>
      <c r="Z384" s="42">
        <v>255.87</v>
      </c>
      <c r="AA384" s="42">
        <v>25.2</v>
      </c>
      <c r="AB384" s="34">
        <v>7.0585774058577426</v>
      </c>
    </row>
    <row r="385" spans="1:28">
      <c r="A385" s="60" t="s">
        <v>23</v>
      </c>
      <c r="B385" s="142" t="s">
        <v>1187</v>
      </c>
      <c r="C385" s="40" t="s">
        <v>1924</v>
      </c>
      <c r="D385" s="32">
        <v>38.571210000000001</v>
      </c>
      <c r="E385" s="32">
        <v>-78.287350000000004</v>
      </c>
      <c r="F385" s="34">
        <v>703.24657999999999</v>
      </c>
      <c r="G385" s="34">
        <v>955</v>
      </c>
      <c r="H385" s="42">
        <v>39.485802</v>
      </c>
      <c r="I385" s="32">
        <v>38.588999999999999</v>
      </c>
      <c r="J385" s="32">
        <v>-78.287350000000004</v>
      </c>
      <c r="K385" s="34">
        <v>717</v>
      </c>
      <c r="L385" s="36">
        <v>16.769507999999998</v>
      </c>
      <c r="M385" s="40" t="s">
        <v>164</v>
      </c>
      <c r="N385" s="34">
        <v>1143.8</v>
      </c>
      <c r="O385" s="34">
        <v>9.1333330000000004</v>
      </c>
      <c r="P385" s="34">
        <v>80</v>
      </c>
      <c r="Q385" s="56">
        <v>0.24279999999999999</v>
      </c>
      <c r="R385" s="40" t="s">
        <v>166</v>
      </c>
      <c r="S385" s="40" t="s">
        <v>322</v>
      </c>
      <c r="T385" s="40" t="s">
        <v>407</v>
      </c>
      <c r="U385" s="57">
        <v>187000</v>
      </c>
      <c r="V385" s="57">
        <v>6750</v>
      </c>
      <c r="W385" s="41" t="s">
        <v>131</v>
      </c>
      <c r="X385" s="46">
        <v>17.2</v>
      </c>
      <c r="Y385" s="46">
        <v>2.25</v>
      </c>
      <c r="Z385" s="46">
        <v>36.122499999999995</v>
      </c>
      <c r="AA385" s="46">
        <v>2.8274999999999997</v>
      </c>
      <c r="AB385" s="57">
        <v>110.0145348837209</v>
      </c>
    </row>
    <row r="386" spans="1:28" s="145" customFormat="1">
      <c r="A386" s="58"/>
      <c r="B386" s="144" t="s">
        <v>1188</v>
      </c>
      <c r="C386" s="59"/>
      <c r="D386" s="32"/>
      <c r="E386" s="32"/>
      <c r="F386" s="34"/>
      <c r="G386" s="34"/>
      <c r="H386" s="42"/>
      <c r="I386" s="32"/>
      <c r="J386" s="32"/>
      <c r="K386" s="34"/>
      <c r="L386" s="36"/>
      <c r="M386" s="40"/>
      <c r="N386" s="34"/>
      <c r="O386" s="34"/>
      <c r="P386" s="34"/>
      <c r="Q386" s="56"/>
      <c r="R386" s="40"/>
      <c r="S386" s="40"/>
      <c r="T386" s="40"/>
      <c r="U386" s="53">
        <v>213000</v>
      </c>
      <c r="V386" s="53">
        <v>6000</v>
      </c>
      <c r="W386" s="41"/>
      <c r="X386" s="52">
        <v>14.7</v>
      </c>
      <c r="Y386" s="52">
        <v>1.9</v>
      </c>
      <c r="Z386" s="52">
        <v>30.49</v>
      </c>
      <c r="AA386" s="52">
        <v>2.2999999999999998</v>
      </c>
      <c r="AB386" s="53">
        <v>107.41496598639455</v>
      </c>
    </row>
    <row r="387" spans="1:28" s="145" customFormat="1">
      <c r="A387" s="58"/>
      <c r="B387" s="144" t="s">
        <v>1189</v>
      </c>
      <c r="C387" s="59"/>
      <c r="D387" s="32"/>
      <c r="E387" s="32"/>
      <c r="F387" s="34"/>
      <c r="G387" s="34"/>
      <c r="H387" s="42"/>
      <c r="I387" s="32"/>
      <c r="J387" s="32"/>
      <c r="K387" s="34"/>
      <c r="L387" s="36"/>
      <c r="M387" s="40"/>
      <c r="N387" s="34"/>
      <c r="O387" s="34"/>
      <c r="P387" s="34"/>
      <c r="Q387" s="56"/>
      <c r="R387" s="40"/>
      <c r="S387" s="40"/>
      <c r="T387" s="40"/>
      <c r="U387" s="53">
        <v>209000</v>
      </c>
      <c r="V387" s="53">
        <v>8000</v>
      </c>
      <c r="W387" s="41"/>
      <c r="X387" s="52">
        <v>14.9</v>
      </c>
      <c r="Y387" s="52">
        <v>2</v>
      </c>
      <c r="Z387" s="52">
        <v>31.11</v>
      </c>
      <c r="AA387" s="52">
        <v>2.4900000000000002</v>
      </c>
      <c r="AB387" s="53">
        <v>108.79194630872485</v>
      </c>
    </row>
    <row r="388" spans="1:28" s="145" customFormat="1">
      <c r="A388" s="58"/>
      <c r="B388" s="144" t="s">
        <v>1190</v>
      </c>
      <c r="C388" s="59"/>
      <c r="D388" s="32"/>
      <c r="E388" s="32"/>
      <c r="F388" s="34"/>
      <c r="G388" s="34"/>
      <c r="H388" s="42"/>
      <c r="I388" s="32"/>
      <c r="J388" s="32"/>
      <c r="K388" s="34"/>
      <c r="L388" s="36"/>
      <c r="M388" s="40"/>
      <c r="N388" s="34"/>
      <c r="O388" s="34"/>
      <c r="P388" s="34"/>
      <c r="Q388" s="56"/>
      <c r="R388" s="40"/>
      <c r="S388" s="40"/>
      <c r="T388" s="40"/>
      <c r="U388" s="53">
        <v>187000</v>
      </c>
      <c r="V388" s="53">
        <v>9000</v>
      </c>
      <c r="W388" s="41"/>
      <c r="X388" s="52">
        <v>16.7</v>
      </c>
      <c r="Y388" s="52">
        <v>2.2000000000000002</v>
      </c>
      <c r="Z388" s="52">
        <v>35.01</v>
      </c>
      <c r="AA388" s="52">
        <v>2.98</v>
      </c>
      <c r="AB388" s="53">
        <v>109.64071856287426</v>
      </c>
    </row>
    <row r="389" spans="1:28" s="145" customFormat="1">
      <c r="A389" s="58"/>
      <c r="B389" s="144" t="s">
        <v>1191</v>
      </c>
      <c r="C389" s="59"/>
      <c r="D389" s="32"/>
      <c r="E389" s="32"/>
      <c r="F389" s="34"/>
      <c r="G389" s="34"/>
      <c r="H389" s="42"/>
      <c r="I389" s="32"/>
      <c r="J389" s="32"/>
      <c r="K389" s="34"/>
      <c r="L389" s="36"/>
      <c r="M389" s="40"/>
      <c r="N389" s="34"/>
      <c r="O389" s="34"/>
      <c r="P389" s="34"/>
      <c r="Q389" s="56"/>
      <c r="R389" s="40"/>
      <c r="S389" s="40"/>
      <c r="T389" s="40"/>
      <c r="U389" s="53">
        <v>139000</v>
      </c>
      <c r="V389" s="53">
        <v>4000</v>
      </c>
      <c r="W389" s="41"/>
      <c r="X389" s="52">
        <v>22.5</v>
      </c>
      <c r="Y389" s="52">
        <v>2.9</v>
      </c>
      <c r="Z389" s="52">
        <v>47.88</v>
      </c>
      <c r="AA389" s="52">
        <v>3.54</v>
      </c>
      <c r="AB389" s="53">
        <v>112.80000000000001</v>
      </c>
    </row>
    <row r="390" spans="1:28">
      <c r="A390" s="60"/>
      <c r="B390" s="142" t="s">
        <v>1192</v>
      </c>
      <c r="C390" s="40" t="s">
        <v>755</v>
      </c>
      <c r="D390" s="32">
        <v>38.663499999999999</v>
      </c>
      <c r="E390" s="32">
        <v>-78.355500000000006</v>
      </c>
      <c r="F390" s="34">
        <v>618.16736000000003</v>
      </c>
      <c r="G390" s="34">
        <v>451</v>
      </c>
      <c r="H390" s="42">
        <v>2.81115</v>
      </c>
      <c r="I390" s="32">
        <v>38.664999999999999</v>
      </c>
      <c r="J390" s="32">
        <v>-78.355500000000006</v>
      </c>
      <c r="K390" s="34">
        <v>607</v>
      </c>
      <c r="L390" s="36">
        <v>11.878883999999999</v>
      </c>
      <c r="M390" s="40" t="s">
        <v>191</v>
      </c>
      <c r="N390" s="34">
        <v>1083.5999999999999</v>
      </c>
      <c r="O390" s="34">
        <v>9.6</v>
      </c>
      <c r="P390" s="34">
        <v>74.400002000000001</v>
      </c>
      <c r="Q390" s="56">
        <v>0.24279999999999999</v>
      </c>
      <c r="R390" s="40" t="s">
        <v>166</v>
      </c>
      <c r="S390" s="40" t="s">
        <v>322</v>
      </c>
      <c r="T390" s="40" t="s">
        <v>407</v>
      </c>
      <c r="U390" s="57">
        <v>612250</v>
      </c>
      <c r="V390" s="57">
        <v>17750</v>
      </c>
      <c r="W390" s="41" t="s">
        <v>131</v>
      </c>
      <c r="X390" s="46">
        <v>4.95</v>
      </c>
      <c r="Y390" s="46">
        <v>0.67499999999999993</v>
      </c>
      <c r="Z390" s="46">
        <v>9.0625</v>
      </c>
      <c r="AA390" s="46">
        <v>0.745</v>
      </c>
      <c r="AB390" s="57">
        <v>83.080808080808083</v>
      </c>
    </row>
    <row r="391" spans="1:28" s="145" customFormat="1">
      <c r="A391" s="58"/>
      <c r="B391" s="144" t="s">
        <v>1193</v>
      </c>
      <c r="C391" s="59"/>
      <c r="D391" s="32"/>
      <c r="E391" s="32"/>
      <c r="F391" s="34"/>
      <c r="G391" s="34"/>
      <c r="H391" s="42"/>
      <c r="I391" s="32"/>
      <c r="J391" s="32"/>
      <c r="K391" s="34"/>
      <c r="L391" s="36"/>
      <c r="M391" s="40"/>
      <c r="N391" s="34"/>
      <c r="O391" s="34"/>
      <c r="P391" s="34"/>
      <c r="Q391" s="56"/>
      <c r="R391" s="40"/>
      <c r="S391" s="40"/>
      <c r="T391" s="40"/>
      <c r="U391" s="53">
        <v>721000</v>
      </c>
      <c r="V391" s="53">
        <v>20000</v>
      </c>
      <c r="W391" s="41"/>
      <c r="X391" s="52">
        <v>4.0999999999999996</v>
      </c>
      <c r="Y391" s="52">
        <v>0.6</v>
      </c>
      <c r="Z391" s="52">
        <v>7.45</v>
      </c>
      <c r="AA391" s="52">
        <v>0.62</v>
      </c>
      <c r="AB391" s="53">
        <v>81.707317073170742</v>
      </c>
    </row>
    <row r="392" spans="1:28" s="145" customFormat="1">
      <c r="A392" s="58"/>
      <c r="B392" s="144" t="s">
        <v>1194</v>
      </c>
      <c r="C392" s="59"/>
      <c r="D392" s="32"/>
      <c r="E392" s="32"/>
      <c r="F392" s="34"/>
      <c r="G392" s="34"/>
      <c r="H392" s="42"/>
      <c r="I392" s="32"/>
      <c r="J392" s="32"/>
      <c r="K392" s="34"/>
      <c r="L392" s="36"/>
      <c r="M392" s="40"/>
      <c r="N392" s="34"/>
      <c r="O392" s="34"/>
      <c r="P392" s="34"/>
      <c r="Q392" s="56"/>
      <c r="R392" s="40"/>
      <c r="S392" s="40"/>
      <c r="T392" s="40"/>
      <c r="U392" s="53">
        <v>615000</v>
      </c>
      <c r="V392" s="53">
        <v>19000</v>
      </c>
      <c r="W392" s="41"/>
      <c r="X392" s="52">
        <v>4.9000000000000004</v>
      </c>
      <c r="Y392" s="52">
        <v>0.7</v>
      </c>
      <c r="Z392" s="52">
        <v>8.9</v>
      </c>
      <c r="AA392" s="52">
        <v>0.74</v>
      </c>
      <c r="AB392" s="53">
        <v>81.632653061224474</v>
      </c>
    </row>
    <row r="393" spans="1:28" s="145" customFormat="1">
      <c r="A393" s="58"/>
      <c r="B393" s="144" t="s">
        <v>1195</v>
      </c>
      <c r="C393" s="59"/>
      <c r="D393" s="32"/>
      <c r="E393" s="32"/>
      <c r="F393" s="34"/>
      <c r="G393" s="34"/>
      <c r="H393" s="42"/>
      <c r="I393" s="32"/>
      <c r="J393" s="32"/>
      <c r="K393" s="34"/>
      <c r="L393" s="36"/>
      <c r="M393" s="40"/>
      <c r="N393" s="34"/>
      <c r="O393" s="34"/>
      <c r="P393" s="34"/>
      <c r="Q393" s="56"/>
      <c r="R393" s="40"/>
      <c r="S393" s="40"/>
      <c r="T393" s="40"/>
      <c r="U393" s="53">
        <v>557000</v>
      </c>
      <c r="V393" s="53">
        <v>15000</v>
      </c>
      <c r="W393" s="41"/>
      <c r="X393" s="52">
        <v>5.4</v>
      </c>
      <c r="Y393" s="52">
        <v>0.7</v>
      </c>
      <c r="Z393" s="52">
        <v>9.94</v>
      </c>
      <c r="AA393" s="52">
        <v>0.8</v>
      </c>
      <c r="AB393" s="53">
        <v>84.074074074074062</v>
      </c>
    </row>
    <row r="394" spans="1:28" s="145" customFormat="1">
      <c r="A394" s="58"/>
      <c r="B394" s="144" t="s">
        <v>1196</v>
      </c>
      <c r="C394" s="59"/>
      <c r="D394" s="32"/>
      <c r="E394" s="32"/>
      <c r="F394" s="34"/>
      <c r="G394" s="34"/>
      <c r="H394" s="42"/>
      <c r="I394" s="32"/>
      <c r="J394" s="32"/>
      <c r="K394" s="34"/>
      <c r="L394" s="36"/>
      <c r="M394" s="40"/>
      <c r="N394" s="34"/>
      <c r="O394" s="34"/>
      <c r="P394" s="34"/>
      <c r="Q394" s="56"/>
      <c r="R394" s="40"/>
      <c r="S394" s="40"/>
      <c r="T394" s="40"/>
      <c r="U394" s="53">
        <v>556000</v>
      </c>
      <c r="V394" s="53">
        <v>17000</v>
      </c>
      <c r="W394" s="41"/>
      <c r="X394" s="52">
        <v>5.4</v>
      </c>
      <c r="Y394" s="52">
        <v>0.7</v>
      </c>
      <c r="Z394" s="52">
        <v>9.9600000000000009</v>
      </c>
      <c r="AA394" s="52">
        <v>0.82</v>
      </c>
      <c r="AB394" s="53">
        <v>84.444444444444443</v>
      </c>
    </row>
    <row r="395" spans="1:28">
      <c r="A395" s="60"/>
      <c r="B395" s="142" t="s">
        <v>1197</v>
      </c>
      <c r="C395" s="40" t="s">
        <v>1925</v>
      </c>
      <c r="D395" s="32">
        <v>38.361719999999998</v>
      </c>
      <c r="E395" s="32">
        <v>-78.653949999999995</v>
      </c>
      <c r="F395" s="34">
        <v>498.24274000000003</v>
      </c>
      <c r="G395" s="34">
        <v>502</v>
      </c>
      <c r="H395" s="42">
        <v>9.4292400000000001</v>
      </c>
      <c r="I395" s="32">
        <v>38.341000000000001</v>
      </c>
      <c r="J395" s="32">
        <v>-78.653949999999995</v>
      </c>
      <c r="K395" s="34">
        <v>502</v>
      </c>
      <c r="L395" s="36">
        <v>15.380877999999999</v>
      </c>
      <c r="M395" s="40" t="s">
        <v>191</v>
      </c>
      <c r="N395" s="34">
        <v>1060.4286</v>
      </c>
      <c r="O395" s="34">
        <v>10.857142</v>
      </c>
      <c r="P395" s="34">
        <v>71.428573999999998</v>
      </c>
      <c r="Q395" s="56">
        <v>0.246891</v>
      </c>
      <c r="R395" s="40" t="s">
        <v>166</v>
      </c>
      <c r="S395" s="40" t="s">
        <v>322</v>
      </c>
      <c r="T395" s="40" t="s">
        <v>407</v>
      </c>
      <c r="U395" s="57">
        <v>717500</v>
      </c>
      <c r="V395" s="57">
        <v>92500</v>
      </c>
      <c r="W395" s="41" t="s">
        <v>131</v>
      </c>
      <c r="X395" s="46">
        <v>7.1749999999999998</v>
      </c>
      <c r="Y395" s="46">
        <v>0.92499999999999993</v>
      </c>
      <c r="Z395" s="46">
        <v>7.0274999999999999</v>
      </c>
      <c r="AA395" s="46">
        <v>1.1524999999999999</v>
      </c>
      <c r="AB395" s="57">
        <v>-2.0557491289198602</v>
      </c>
    </row>
    <row r="396" spans="1:28" s="145" customFormat="1">
      <c r="A396" s="58"/>
      <c r="B396" s="144" t="s">
        <v>1198</v>
      </c>
      <c r="C396" s="59"/>
      <c r="D396" s="32"/>
      <c r="E396" s="32"/>
      <c r="F396" s="34"/>
      <c r="G396" s="34"/>
      <c r="H396" s="42"/>
      <c r="I396" s="32"/>
      <c r="J396" s="32"/>
      <c r="K396" s="34"/>
      <c r="L396" s="36"/>
      <c r="M396" s="40"/>
      <c r="N396" s="34"/>
      <c r="O396" s="34"/>
      <c r="P396" s="34"/>
      <c r="Q396" s="56"/>
      <c r="R396" s="40"/>
      <c r="S396" s="40"/>
      <c r="T396" s="40"/>
      <c r="U396" s="53">
        <v>570000</v>
      </c>
      <c r="V396" s="53">
        <v>70000</v>
      </c>
      <c r="W396" s="41"/>
      <c r="X396" s="52">
        <v>5.7</v>
      </c>
      <c r="Y396" s="52">
        <v>0.7</v>
      </c>
      <c r="Z396" s="52">
        <v>8.89</v>
      </c>
      <c r="AA396" s="52">
        <v>1.39</v>
      </c>
      <c r="AB396" s="53">
        <v>55.96491228070176</v>
      </c>
    </row>
    <row r="397" spans="1:28" s="145" customFormat="1">
      <c r="A397" s="58"/>
      <c r="B397" s="144" t="s">
        <v>1199</v>
      </c>
      <c r="C397" s="59"/>
      <c r="D397" s="32"/>
      <c r="E397" s="32"/>
      <c r="F397" s="34"/>
      <c r="G397" s="34"/>
      <c r="H397" s="42"/>
      <c r="I397" s="32"/>
      <c r="J397" s="32"/>
      <c r="K397" s="34"/>
      <c r="L397" s="36"/>
      <c r="M397" s="40"/>
      <c r="N397" s="34"/>
      <c r="O397" s="34"/>
      <c r="P397" s="34"/>
      <c r="Q397" s="56"/>
      <c r="R397" s="40"/>
      <c r="S397" s="40"/>
      <c r="T397" s="40"/>
      <c r="U397" s="53">
        <v>730000</v>
      </c>
      <c r="V397" s="53">
        <v>100000</v>
      </c>
      <c r="W397" s="41"/>
      <c r="X397" s="52">
        <v>7.3</v>
      </c>
      <c r="Y397" s="52">
        <v>1</v>
      </c>
      <c r="Z397" s="52">
        <v>6.73</v>
      </c>
      <c r="AA397" s="52">
        <v>1.17</v>
      </c>
      <c r="AB397" s="53">
        <v>-7.808219178082183</v>
      </c>
    </row>
    <row r="398" spans="1:28" s="145" customFormat="1">
      <c r="A398" s="58"/>
      <c r="B398" s="144" t="s">
        <v>1200</v>
      </c>
      <c r="C398" s="59"/>
      <c r="D398" s="32"/>
      <c r="E398" s="32"/>
      <c r="F398" s="34"/>
      <c r="G398" s="34"/>
      <c r="H398" s="42"/>
      <c r="I398" s="32"/>
      <c r="J398" s="32"/>
      <c r="K398" s="34"/>
      <c r="L398" s="36"/>
      <c r="M398" s="40"/>
      <c r="N398" s="34"/>
      <c r="O398" s="34"/>
      <c r="P398" s="34"/>
      <c r="Q398" s="56"/>
      <c r="R398" s="40"/>
      <c r="S398" s="40"/>
      <c r="T398" s="40"/>
      <c r="U398" s="53">
        <v>850000</v>
      </c>
      <c r="V398" s="53">
        <v>110000</v>
      </c>
      <c r="W398" s="41"/>
      <c r="X398" s="52">
        <v>8.5</v>
      </c>
      <c r="Y398" s="52">
        <v>1.1000000000000001</v>
      </c>
      <c r="Z398" s="52">
        <v>5.66</v>
      </c>
      <c r="AA398" s="52">
        <v>0.95</v>
      </c>
      <c r="AB398" s="53">
        <v>-33.411764705882355</v>
      </c>
    </row>
    <row r="399" spans="1:28" s="145" customFormat="1">
      <c r="A399" s="58"/>
      <c r="B399" s="144" t="s">
        <v>1201</v>
      </c>
      <c r="C399" s="59"/>
      <c r="D399" s="32"/>
      <c r="E399" s="32"/>
      <c r="F399" s="34"/>
      <c r="G399" s="34"/>
      <c r="H399" s="42"/>
      <c r="I399" s="32"/>
      <c r="J399" s="32"/>
      <c r="K399" s="34"/>
      <c r="L399" s="36"/>
      <c r="M399" s="40"/>
      <c r="N399" s="34"/>
      <c r="O399" s="34"/>
      <c r="P399" s="34"/>
      <c r="Q399" s="56"/>
      <c r="R399" s="40"/>
      <c r="S399" s="40"/>
      <c r="T399" s="40"/>
      <c r="U399" s="53">
        <v>720000</v>
      </c>
      <c r="V399" s="53">
        <v>90000</v>
      </c>
      <c r="W399" s="41"/>
      <c r="X399" s="52">
        <v>7.2</v>
      </c>
      <c r="Y399" s="52">
        <v>0.9</v>
      </c>
      <c r="Z399" s="52">
        <v>6.83</v>
      </c>
      <c r="AA399" s="52">
        <v>1.1000000000000001</v>
      </c>
      <c r="AB399" s="53">
        <v>-5.1388888888888902</v>
      </c>
    </row>
    <row r="400" spans="1:28">
      <c r="A400" s="60"/>
      <c r="B400" s="142" t="s">
        <v>1202</v>
      </c>
      <c r="C400" s="40" t="s">
        <v>1926</v>
      </c>
      <c r="D400" s="32">
        <v>38.198860000000003</v>
      </c>
      <c r="E400" s="32">
        <v>-78.793760000000006</v>
      </c>
      <c r="F400" s="34">
        <v>651.32135000000005</v>
      </c>
      <c r="G400" s="34">
        <v>587</v>
      </c>
      <c r="H400" s="42">
        <v>12.709</v>
      </c>
      <c r="I400" s="32">
        <v>38.201000000000001</v>
      </c>
      <c r="J400" s="32">
        <v>-78.793760000000006</v>
      </c>
      <c r="K400" s="34">
        <v>656</v>
      </c>
      <c r="L400" s="36">
        <v>21.292770000000001</v>
      </c>
      <c r="M400" s="40" t="s">
        <v>200</v>
      </c>
      <c r="N400" s="34">
        <v>1110.5714</v>
      </c>
      <c r="O400" s="34">
        <v>10.095238</v>
      </c>
      <c r="P400" s="34">
        <v>74.142859999999999</v>
      </c>
      <c r="Q400" s="56">
        <v>0.226691</v>
      </c>
      <c r="R400" s="40" t="s">
        <v>166</v>
      </c>
      <c r="S400" s="40" t="s">
        <v>322</v>
      </c>
      <c r="T400" s="40" t="s">
        <v>407</v>
      </c>
      <c r="U400" s="57">
        <v>1167500</v>
      </c>
      <c r="V400" s="57">
        <v>152500</v>
      </c>
      <c r="W400" s="41" t="s">
        <v>131</v>
      </c>
      <c r="X400" s="46">
        <v>11.675000000000001</v>
      </c>
      <c r="Y400" s="46">
        <v>1.5250000000000001</v>
      </c>
      <c r="Z400" s="46">
        <v>4.58</v>
      </c>
      <c r="AA400" s="46">
        <v>0.79249999999999998</v>
      </c>
      <c r="AB400" s="57">
        <v>-60.770877944325484</v>
      </c>
    </row>
    <row r="401" spans="1:28" s="145" customFormat="1">
      <c r="A401" s="58"/>
      <c r="B401" s="144" t="s">
        <v>1203</v>
      </c>
      <c r="C401" s="59"/>
      <c r="D401" s="32"/>
      <c r="E401" s="32"/>
      <c r="F401" s="34"/>
      <c r="G401" s="34"/>
      <c r="H401" s="42"/>
      <c r="I401" s="32"/>
      <c r="J401" s="32"/>
      <c r="K401" s="34"/>
      <c r="L401" s="36"/>
      <c r="M401" s="40"/>
      <c r="N401" s="34"/>
      <c r="O401" s="34"/>
      <c r="P401" s="34"/>
      <c r="Q401" s="56"/>
      <c r="R401" s="40"/>
      <c r="S401" s="40"/>
      <c r="T401" s="40"/>
      <c r="U401" s="53">
        <v>1230000</v>
      </c>
      <c r="V401" s="53">
        <v>160000</v>
      </c>
      <c r="W401" s="41"/>
      <c r="X401" s="52">
        <v>12.3</v>
      </c>
      <c r="Y401" s="52">
        <v>1.6</v>
      </c>
      <c r="Z401" s="52">
        <v>4.18</v>
      </c>
      <c r="AA401" s="52">
        <v>0.72</v>
      </c>
      <c r="AB401" s="53">
        <v>-66.016260162601625</v>
      </c>
    </row>
    <row r="402" spans="1:28" s="145" customFormat="1">
      <c r="A402" s="58"/>
      <c r="B402" s="144" t="s">
        <v>1204</v>
      </c>
      <c r="C402" s="59"/>
      <c r="D402" s="32"/>
      <c r="E402" s="32"/>
      <c r="F402" s="34"/>
      <c r="G402" s="34"/>
      <c r="H402" s="42"/>
      <c r="I402" s="32"/>
      <c r="J402" s="32"/>
      <c r="K402" s="34"/>
      <c r="L402" s="36"/>
      <c r="M402" s="40"/>
      <c r="N402" s="34"/>
      <c r="O402" s="34"/>
      <c r="P402" s="34"/>
      <c r="Q402" s="56"/>
      <c r="R402" s="40"/>
      <c r="S402" s="40"/>
      <c r="T402" s="40"/>
      <c r="U402" s="53">
        <v>1350000</v>
      </c>
      <c r="V402" s="53">
        <v>170000</v>
      </c>
      <c r="W402" s="41"/>
      <c r="X402" s="52">
        <v>13.5</v>
      </c>
      <c r="Y402" s="52">
        <v>1.7</v>
      </c>
      <c r="Z402" s="52">
        <v>3.75</v>
      </c>
      <c r="AA402" s="52">
        <v>0.64</v>
      </c>
      <c r="AB402" s="53">
        <v>-72.222222222222214</v>
      </c>
    </row>
    <row r="403" spans="1:28" s="145" customFormat="1">
      <c r="A403" s="58"/>
      <c r="B403" s="144" t="s">
        <v>1205</v>
      </c>
      <c r="C403" s="59"/>
      <c r="D403" s="32"/>
      <c r="E403" s="32"/>
      <c r="F403" s="34"/>
      <c r="G403" s="34"/>
      <c r="H403" s="42"/>
      <c r="I403" s="32"/>
      <c r="J403" s="32"/>
      <c r="K403" s="34"/>
      <c r="L403" s="36"/>
      <c r="M403" s="40"/>
      <c r="N403" s="34"/>
      <c r="O403" s="34"/>
      <c r="P403" s="34"/>
      <c r="Q403" s="56"/>
      <c r="R403" s="40"/>
      <c r="S403" s="40"/>
      <c r="T403" s="40"/>
      <c r="U403" s="53">
        <v>1210000</v>
      </c>
      <c r="V403" s="53">
        <v>160000</v>
      </c>
      <c r="W403" s="41"/>
      <c r="X403" s="52">
        <v>12.1</v>
      </c>
      <c r="Y403" s="52">
        <v>1.6</v>
      </c>
      <c r="Z403" s="52">
        <v>4.26</v>
      </c>
      <c r="AA403" s="52">
        <v>0.74</v>
      </c>
      <c r="AB403" s="53">
        <v>-64.793388429752071</v>
      </c>
    </row>
    <row r="404" spans="1:28" s="145" customFormat="1">
      <c r="A404" s="58"/>
      <c r="B404" s="144" t="s">
        <v>1206</v>
      </c>
      <c r="C404" s="59"/>
      <c r="D404" s="32"/>
      <c r="E404" s="32"/>
      <c r="F404" s="34"/>
      <c r="G404" s="34"/>
      <c r="H404" s="42"/>
      <c r="I404" s="32"/>
      <c r="J404" s="32"/>
      <c r="K404" s="34"/>
      <c r="L404" s="36"/>
      <c r="M404" s="40"/>
      <c r="N404" s="34"/>
      <c r="O404" s="34"/>
      <c r="P404" s="34"/>
      <c r="Q404" s="56"/>
      <c r="R404" s="40"/>
      <c r="S404" s="40"/>
      <c r="T404" s="40"/>
      <c r="U404" s="53">
        <v>880000</v>
      </c>
      <c r="V404" s="53">
        <v>120000</v>
      </c>
      <c r="W404" s="41"/>
      <c r="X404" s="52">
        <v>8.8000000000000007</v>
      </c>
      <c r="Y404" s="52">
        <v>1.2</v>
      </c>
      <c r="Z404" s="52">
        <v>6.13</v>
      </c>
      <c r="AA404" s="52">
        <v>1.07</v>
      </c>
      <c r="AB404" s="53">
        <v>-30.340909090909097</v>
      </c>
    </row>
    <row r="405" spans="1:28">
      <c r="A405" s="60"/>
      <c r="B405" s="134" t="s">
        <v>1207</v>
      </c>
      <c r="C405" s="40" t="s">
        <v>1927</v>
      </c>
      <c r="D405" s="32">
        <v>65.67801</v>
      </c>
      <c r="E405" s="32">
        <v>-75.888229999999993</v>
      </c>
      <c r="F405" s="34">
        <v>899.31926999999996</v>
      </c>
      <c r="G405" s="34">
        <v>287</v>
      </c>
      <c r="H405" s="42">
        <v>1.52373</v>
      </c>
      <c r="I405" s="32">
        <v>38.759</v>
      </c>
      <c r="J405" s="32">
        <v>-75.888229999999993</v>
      </c>
      <c r="K405" s="34">
        <v>819</v>
      </c>
      <c r="L405" s="36">
        <v>8.1663560000000004</v>
      </c>
      <c r="M405" s="40" t="s">
        <v>191</v>
      </c>
      <c r="N405" s="34">
        <v>1172</v>
      </c>
      <c r="O405" s="34">
        <v>8</v>
      </c>
      <c r="P405" s="34">
        <v>80</v>
      </c>
      <c r="Q405" s="56">
        <v>0.24279999999999999</v>
      </c>
      <c r="R405" s="40" t="s">
        <v>166</v>
      </c>
      <c r="S405" s="40" t="s">
        <v>322</v>
      </c>
      <c r="T405" s="40" t="s">
        <v>407</v>
      </c>
      <c r="U405" s="34">
        <v>1513024.8780476381</v>
      </c>
      <c r="V405" s="34">
        <v>21461.543206231789</v>
      </c>
      <c r="W405" s="41" t="s">
        <v>131</v>
      </c>
      <c r="X405" s="42">
        <v>5.0999999999999996</v>
      </c>
      <c r="Y405" s="42">
        <v>0.7</v>
      </c>
      <c r="Z405" s="42">
        <v>3.82</v>
      </c>
      <c r="AA405" s="42">
        <v>0.33</v>
      </c>
      <c r="AB405" s="34">
        <v>-25.098039215686274</v>
      </c>
    </row>
    <row r="406" spans="1:28">
      <c r="A406" s="60"/>
      <c r="B406" s="134" t="s">
        <v>1208</v>
      </c>
      <c r="C406" s="40" t="s">
        <v>1928</v>
      </c>
      <c r="D406" s="32">
        <v>38.676200000000001</v>
      </c>
      <c r="E406" s="32">
        <v>-78.383439999999993</v>
      </c>
      <c r="F406" s="34">
        <v>447.53894000000003</v>
      </c>
      <c r="G406" s="34">
        <v>355</v>
      </c>
      <c r="H406" s="42">
        <v>1.46783</v>
      </c>
      <c r="I406" s="32">
        <v>38.685000000000002</v>
      </c>
      <c r="J406" s="32">
        <v>-78.383439999999993</v>
      </c>
      <c r="K406" s="34">
        <v>452</v>
      </c>
      <c r="L406" s="36">
        <v>17.953522</v>
      </c>
      <c r="M406" s="40" t="s">
        <v>200</v>
      </c>
      <c r="N406" s="34">
        <v>1022</v>
      </c>
      <c r="O406" s="34">
        <v>10.5</v>
      </c>
      <c r="P406" s="34">
        <v>74</v>
      </c>
      <c r="Q406" s="56">
        <v>0.24279999999999999</v>
      </c>
      <c r="R406" s="40" t="s">
        <v>166</v>
      </c>
      <c r="S406" s="40" t="s">
        <v>322</v>
      </c>
      <c r="T406" s="40" t="s">
        <v>407</v>
      </c>
      <c r="U406" s="34">
        <v>779879.60262279399</v>
      </c>
      <c r="V406" s="34">
        <v>14890.001878542093</v>
      </c>
      <c r="W406" s="41" t="s">
        <v>131</v>
      </c>
      <c r="X406" s="42">
        <v>6.9</v>
      </c>
      <c r="Y406" s="42">
        <v>0.9</v>
      </c>
      <c r="Z406" s="42">
        <v>6.03</v>
      </c>
      <c r="AA406" s="42">
        <v>0.49</v>
      </c>
      <c r="AB406" s="34">
        <v>-12.608695652173916</v>
      </c>
    </row>
    <row r="407" spans="1:28">
      <c r="A407" s="60"/>
      <c r="B407" s="134" t="s">
        <v>1209</v>
      </c>
      <c r="C407" s="40" t="s">
        <v>1929</v>
      </c>
      <c r="D407" s="32">
        <v>38.58155</v>
      </c>
      <c r="E407" s="32">
        <v>-78.414270000000002</v>
      </c>
      <c r="F407" s="34">
        <v>846.54840000000002</v>
      </c>
      <c r="G407" s="34">
        <v>748</v>
      </c>
      <c r="H407" s="42">
        <v>6.39757</v>
      </c>
      <c r="I407" s="32">
        <v>38.570999999999998</v>
      </c>
      <c r="J407" s="32">
        <v>-78.414270000000002</v>
      </c>
      <c r="K407" s="34">
        <v>831</v>
      </c>
      <c r="L407" s="36">
        <v>20.981950999999999</v>
      </c>
      <c r="M407" s="40" t="s">
        <v>164</v>
      </c>
      <c r="N407" s="34">
        <v>1153.5999999999999</v>
      </c>
      <c r="O407" s="34">
        <v>8.8000000000000007</v>
      </c>
      <c r="P407" s="34">
        <v>79.099997999999999</v>
      </c>
      <c r="Q407" s="56">
        <v>0.24279999999999999</v>
      </c>
      <c r="R407" s="40" t="s">
        <v>166</v>
      </c>
      <c r="S407" s="40" t="s">
        <v>322</v>
      </c>
      <c r="T407" s="40" t="s">
        <v>407</v>
      </c>
      <c r="U407" s="34">
        <v>503169.27823490434</v>
      </c>
      <c r="V407" s="34">
        <v>10110.475450357284</v>
      </c>
      <c r="W407" s="41" t="s">
        <v>131</v>
      </c>
      <c r="X407" s="42">
        <v>14.8</v>
      </c>
      <c r="Y407" s="42">
        <v>1.9</v>
      </c>
      <c r="Z407" s="42">
        <v>13.1</v>
      </c>
      <c r="AA407" s="42">
        <v>1.02</v>
      </c>
      <c r="AB407" s="34">
        <v>-11.486486486486493</v>
      </c>
    </row>
    <row r="408" spans="1:28">
      <c r="A408" s="60"/>
      <c r="B408" s="134" t="s">
        <v>1210</v>
      </c>
      <c r="C408" s="40" t="s">
        <v>1928</v>
      </c>
      <c r="D408" s="32">
        <v>38.634099999999997</v>
      </c>
      <c r="E408" s="32">
        <v>-78.391679999999994</v>
      </c>
      <c r="F408" s="34">
        <v>717.01806999999997</v>
      </c>
      <c r="G408" s="34">
        <v>846</v>
      </c>
      <c r="H408" s="42">
        <v>4.5805300000000004</v>
      </c>
      <c r="I408" s="32">
        <v>38.610999999999997</v>
      </c>
      <c r="J408" s="32">
        <v>-78.391679999999994</v>
      </c>
      <c r="K408" s="34">
        <v>732</v>
      </c>
      <c r="L408" s="36">
        <v>18.042604000000001</v>
      </c>
      <c r="M408" s="40" t="s">
        <v>164</v>
      </c>
      <c r="N408" s="34">
        <v>1133.8334</v>
      </c>
      <c r="O408" s="34">
        <v>9.1666670000000003</v>
      </c>
      <c r="P408" s="34">
        <v>77.666663999999997</v>
      </c>
      <c r="Q408" s="56">
        <v>0.24279999999999999</v>
      </c>
      <c r="R408" s="40" t="s">
        <v>166</v>
      </c>
      <c r="S408" s="40" t="s">
        <v>322</v>
      </c>
      <c r="T408" s="40" t="s">
        <v>407</v>
      </c>
      <c r="U408" s="34">
        <v>325719.77381583711</v>
      </c>
      <c r="V408" s="34">
        <v>6570.7707850814986</v>
      </c>
      <c r="W408" s="41" t="s">
        <v>131</v>
      </c>
      <c r="X408" s="42">
        <v>21.8</v>
      </c>
      <c r="Y408" s="42">
        <v>2.8</v>
      </c>
      <c r="Z408" s="42">
        <v>19.54</v>
      </c>
      <c r="AA408" s="42">
        <v>1.46</v>
      </c>
      <c r="AB408" s="34">
        <v>-10.366972477064227</v>
      </c>
    </row>
    <row r="409" spans="1:28">
      <c r="A409" s="60"/>
      <c r="B409" s="134" t="s">
        <v>1211</v>
      </c>
      <c r="C409" s="40" t="s">
        <v>755</v>
      </c>
      <c r="D409" s="32">
        <v>38.697299999999998</v>
      </c>
      <c r="E409" s="32">
        <v>-78.322360000000003</v>
      </c>
      <c r="F409" s="34">
        <v>778.15295000000003</v>
      </c>
      <c r="G409" s="34">
        <v>128</v>
      </c>
      <c r="H409" s="42">
        <v>6.2015000000000001E-2</v>
      </c>
      <c r="I409" s="32">
        <v>38.698999999999998</v>
      </c>
      <c r="J409" s="32">
        <v>-78.322360000000003</v>
      </c>
      <c r="K409" s="34">
        <v>804</v>
      </c>
      <c r="L409" s="36">
        <v>14.446028999999999</v>
      </c>
      <c r="M409" s="40" t="s">
        <v>191</v>
      </c>
      <c r="N409" s="34">
        <v>1129</v>
      </c>
      <c r="O409" s="34">
        <v>9</v>
      </c>
      <c r="P409" s="34">
        <v>80</v>
      </c>
      <c r="Q409" s="56">
        <v>0.24279999999999999</v>
      </c>
      <c r="R409" s="40" t="s">
        <v>166</v>
      </c>
      <c r="S409" s="40" t="s">
        <v>322</v>
      </c>
      <c r="T409" s="40" t="s">
        <v>407</v>
      </c>
      <c r="U409" s="34">
        <v>877415.40993025783</v>
      </c>
      <c r="V409" s="34">
        <v>18757.869767727676</v>
      </c>
      <c r="W409" s="41" t="s">
        <v>131</v>
      </c>
      <c r="X409" s="42">
        <v>8.1999999999999993</v>
      </c>
      <c r="Y409" s="42">
        <v>1.1000000000000001</v>
      </c>
      <c r="Z409" s="42">
        <v>6.98</v>
      </c>
      <c r="AA409" s="42">
        <v>0.57999999999999996</v>
      </c>
      <c r="AB409" s="34">
        <v>-14.878048780487793</v>
      </c>
    </row>
    <row r="410" spans="1:28">
      <c r="A410" s="60"/>
      <c r="B410" s="134" t="s">
        <v>1212</v>
      </c>
      <c r="C410" s="40"/>
      <c r="D410" s="32">
        <v>38.656939999999999</v>
      </c>
      <c r="E410" s="32">
        <v>-78.282150000000001</v>
      </c>
      <c r="F410" s="34">
        <v>650.75061000000005</v>
      </c>
      <c r="G410" s="34">
        <v>729</v>
      </c>
      <c r="H410" s="42">
        <v>14.090400000000001</v>
      </c>
      <c r="I410" s="32">
        <v>38.658999999999999</v>
      </c>
      <c r="J410" s="32">
        <v>-78.282150000000001</v>
      </c>
      <c r="K410" s="34">
        <v>659</v>
      </c>
      <c r="L410" s="36">
        <v>16.726374</v>
      </c>
      <c r="M410" s="40" t="s">
        <v>164</v>
      </c>
      <c r="N410" s="34">
        <v>1115.0476000000001</v>
      </c>
      <c r="O410" s="34">
        <v>9.2380949999999995</v>
      </c>
      <c r="P410" s="34">
        <v>80</v>
      </c>
      <c r="Q410" s="56">
        <v>0.24279999999999999</v>
      </c>
      <c r="R410" s="40" t="s">
        <v>166</v>
      </c>
      <c r="S410" s="40" t="s">
        <v>322</v>
      </c>
      <c r="T410" s="40" t="s">
        <v>407</v>
      </c>
      <c r="U410" s="34">
        <v>362424.31936882692</v>
      </c>
      <c r="V410" s="34">
        <v>7783.7177793456831</v>
      </c>
      <c r="W410" s="41" t="s">
        <v>131</v>
      </c>
      <c r="X410" s="42">
        <v>16.3</v>
      </c>
      <c r="Y410" s="42">
        <v>2.1</v>
      </c>
      <c r="Z410" s="42">
        <v>16.579999999999998</v>
      </c>
      <c r="AA410" s="42">
        <v>1.26</v>
      </c>
      <c r="AB410" s="34">
        <v>1.71779141104293</v>
      </c>
    </row>
    <row r="411" spans="1:28">
      <c r="A411" s="60"/>
      <c r="B411" s="134" t="s">
        <v>1213</v>
      </c>
      <c r="C411" s="40" t="s">
        <v>1930</v>
      </c>
      <c r="D411" s="32">
        <v>38.652819999999998</v>
      </c>
      <c r="E411" s="32">
        <v>-78.244889999999998</v>
      </c>
      <c r="F411" s="34">
        <v>558.01282000000003</v>
      </c>
      <c r="G411" s="34">
        <v>820</v>
      </c>
      <c r="H411" s="42">
        <v>24.313700000000001</v>
      </c>
      <c r="I411" s="32">
        <v>38.656999999999996</v>
      </c>
      <c r="J411" s="32">
        <v>-78.244889999999998</v>
      </c>
      <c r="K411" s="34">
        <v>569</v>
      </c>
      <c r="L411" s="36">
        <v>16.232265000000002</v>
      </c>
      <c r="M411" s="40" t="s">
        <v>164</v>
      </c>
      <c r="N411" s="34">
        <v>1093.9166</v>
      </c>
      <c r="O411" s="34">
        <v>9.6666670000000003</v>
      </c>
      <c r="P411" s="34">
        <v>79.833336000000003</v>
      </c>
      <c r="Q411" s="56">
        <v>0.24279999999999999</v>
      </c>
      <c r="R411" s="40" t="s">
        <v>166</v>
      </c>
      <c r="S411" s="40" t="s">
        <v>322</v>
      </c>
      <c r="T411" s="40" t="s">
        <v>407</v>
      </c>
      <c r="U411" s="34">
        <v>359861.55451596389</v>
      </c>
      <c r="V411" s="34">
        <v>8624.6713738002873</v>
      </c>
      <c r="W411" s="41" t="s">
        <v>131</v>
      </c>
      <c r="X411" s="42">
        <v>17</v>
      </c>
      <c r="Y411" s="42">
        <v>2.2000000000000002</v>
      </c>
      <c r="Z411" s="42">
        <v>15.63</v>
      </c>
      <c r="AA411" s="42">
        <v>1.19</v>
      </c>
      <c r="AB411" s="34">
        <v>-8.0588235294117592</v>
      </c>
    </row>
    <row r="412" spans="1:28">
      <c r="A412" s="60"/>
      <c r="B412" s="134" t="s">
        <v>1214</v>
      </c>
      <c r="C412" s="40" t="s">
        <v>1924</v>
      </c>
      <c r="D412" s="32">
        <v>38.614559999999997</v>
      </c>
      <c r="E412" s="32">
        <v>-78.256630000000001</v>
      </c>
      <c r="F412" s="34">
        <v>692.87207000000001</v>
      </c>
      <c r="G412" s="34">
        <v>819</v>
      </c>
      <c r="H412" s="42">
        <v>14.1905</v>
      </c>
      <c r="I412" s="32">
        <v>38.624000000000002</v>
      </c>
      <c r="J412" s="32">
        <v>-78.256630000000001</v>
      </c>
      <c r="K412" s="34">
        <v>702</v>
      </c>
      <c r="L412" s="36">
        <v>15.145091000000001</v>
      </c>
      <c r="M412" s="40" t="s">
        <v>164</v>
      </c>
      <c r="N412" s="34">
        <v>1144.9048</v>
      </c>
      <c r="O412" s="34">
        <v>9.0952380000000002</v>
      </c>
      <c r="P412" s="34">
        <v>80</v>
      </c>
      <c r="Q412" s="56">
        <v>0.24279999999999999</v>
      </c>
      <c r="R412" s="40" t="s">
        <v>166</v>
      </c>
      <c r="S412" s="40" t="s">
        <v>322</v>
      </c>
      <c r="T412" s="40" t="s">
        <v>407</v>
      </c>
      <c r="U412" s="34">
        <v>428488.35542306188</v>
      </c>
      <c r="V412" s="34">
        <v>10094.244753540495</v>
      </c>
      <c r="W412" s="41" t="s">
        <v>131</v>
      </c>
      <c r="X412" s="42">
        <v>15.8</v>
      </c>
      <c r="Y412" s="42">
        <v>2</v>
      </c>
      <c r="Z412" s="42">
        <v>14.24</v>
      </c>
      <c r="AA412" s="42">
        <v>1.1100000000000001</v>
      </c>
      <c r="AB412" s="34">
        <v>-9.8734177215189902</v>
      </c>
    </row>
    <row r="413" spans="1:28">
      <c r="A413" s="60"/>
      <c r="B413" s="134" t="s">
        <v>1215</v>
      </c>
      <c r="C413" s="40"/>
      <c r="D413" s="32">
        <v>38.543080000000003</v>
      </c>
      <c r="E413" s="32">
        <v>-78.272859999999994</v>
      </c>
      <c r="F413" s="34">
        <v>517.79047000000003</v>
      </c>
      <c r="G413" s="34">
        <v>648</v>
      </c>
      <c r="H413" s="42">
        <v>1.7894699999999999</v>
      </c>
      <c r="I413" s="32">
        <v>38.548999999999999</v>
      </c>
      <c r="J413" s="32">
        <v>-78.272859999999994</v>
      </c>
      <c r="K413" s="34">
        <v>321</v>
      </c>
      <c r="L413" s="36">
        <v>10.799783</v>
      </c>
      <c r="M413" s="40" t="s">
        <v>164</v>
      </c>
      <c r="N413" s="34">
        <v>1111.6666</v>
      </c>
      <c r="O413" s="34">
        <v>10</v>
      </c>
      <c r="P413" s="34">
        <v>80</v>
      </c>
      <c r="Q413" s="56">
        <v>0.24279999999999999</v>
      </c>
      <c r="R413" s="40" t="s">
        <v>166</v>
      </c>
      <c r="S413" s="40" t="s">
        <v>322</v>
      </c>
      <c r="T413" s="40" t="s">
        <v>407</v>
      </c>
      <c r="U413" s="34">
        <v>454678.81941344897</v>
      </c>
      <c r="V413" s="34">
        <v>8781.7630949661507</v>
      </c>
      <c r="W413" s="41" t="s">
        <v>131</v>
      </c>
      <c r="X413" s="42">
        <v>12.6</v>
      </c>
      <c r="Y413" s="42">
        <v>1.6</v>
      </c>
      <c r="Z413" s="42">
        <v>9.99</v>
      </c>
      <c r="AA413" s="42">
        <v>0.77</v>
      </c>
      <c r="AB413" s="34">
        <v>-20.714285714285712</v>
      </c>
    </row>
    <row r="414" spans="1:28">
      <c r="A414" s="60"/>
      <c r="B414" s="134" t="s">
        <v>1216</v>
      </c>
      <c r="C414" s="40"/>
      <c r="D414" s="32">
        <v>38.527419999999999</v>
      </c>
      <c r="E414" s="32">
        <v>-78.279089999999997</v>
      </c>
      <c r="F414" s="34">
        <v>281.2045</v>
      </c>
      <c r="G414" s="34">
        <v>246</v>
      </c>
      <c r="H414" s="42">
        <v>0.95713999999999999</v>
      </c>
      <c r="I414" s="32">
        <v>38.527999999999999</v>
      </c>
      <c r="J414" s="32">
        <v>-78.279089999999997</v>
      </c>
      <c r="K414" s="34">
        <v>470</v>
      </c>
      <c r="L414" s="36">
        <v>15.660164</v>
      </c>
      <c r="M414" s="40" t="s">
        <v>164</v>
      </c>
      <c r="N414" s="34">
        <v>1052.5</v>
      </c>
      <c r="O414" s="34">
        <v>11</v>
      </c>
      <c r="P414" s="34">
        <v>80</v>
      </c>
      <c r="Q414" s="56">
        <v>0.24279999999999999</v>
      </c>
      <c r="R414" s="40" t="s">
        <v>166</v>
      </c>
      <c r="S414" s="40" t="s">
        <v>322</v>
      </c>
      <c r="T414" s="40" t="s">
        <v>407</v>
      </c>
      <c r="U414" s="34">
        <v>336423.53610730689</v>
      </c>
      <c r="V414" s="34">
        <v>14097.934015081808</v>
      </c>
      <c r="W414" s="41" t="s">
        <v>131</v>
      </c>
      <c r="X414" s="42">
        <v>18</v>
      </c>
      <c r="Y414" s="42">
        <v>2.4</v>
      </c>
      <c r="Z414" s="42">
        <v>15.66</v>
      </c>
      <c r="AA414" s="42">
        <v>1.32</v>
      </c>
      <c r="AB414" s="34">
        <v>-13</v>
      </c>
    </row>
    <row r="415" spans="1:28">
      <c r="A415" s="60"/>
      <c r="B415" s="134" t="s">
        <v>1217</v>
      </c>
      <c r="C415" s="40"/>
      <c r="D415" s="32">
        <v>38.52129</v>
      </c>
      <c r="E415" s="32">
        <v>-78.290469999999999</v>
      </c>
      <c r="F415" s="34">
        <v>429.50220000000002</v>
      </c>
      <c r="G415" s="34">
        <v>630</v>
      </c>
      <c r="H415" s="42">
        <v>5.9733499999999999</v>
      </c>
      <c r="I415" s="32">
        <v>38.521999999999998</v>
      </c>
      <c r="J415" s="32">
        <v>-78.290469999999999</v>
      </c>
      <c r="K415" s="34">
        <v>440</v>
      </c>
      <c r="L415" s="36">
        <v>16.440638</v>
      </c>
      <c r="M415" s="40" t="s">
        <v>164</v>
      </c>
      <c r="N415" s="34">
        <v>1084.7778000000001</v>
      </c>
      <c r="O415" s="34">
        <v>10.555555</v>
      </c>
      <c r="P415" s="34">
        <v>80</v>
      </c>
      <c r="Q415" s="56">
        <v>0.246891</v>
      </c>
      <c r="R415" s="40" t="s">
        <v>166</v>
      </c>
      <c r="S415" s="40" t="s">
        <v>322</v>
      </c>
      <c r="T415" s="40" t="s">
        <v>407</v>
      </c>
      <c r="U415" s="34">
        <v>422521.09805511264</v>
      </c>
      <c r="V415" s="34">
        <v>8403.1759924490543</v>
      </c>
      <c r="W415" s="41" t="s">
        <v>131</v>
      </c>
      <c r="X415" s="42">
        <v>12.9</v>
      </c>
      <c r="Y415" s="42">
        <v>1.7</v>
      </c>
      <c r="Z415" s="42">
        <v>11.87</v>
      </c>
      <c r="AA415" s="42">
        <v>0.91</v>
      </c>
      <c r="AB415" s="34">
        <v>-7.9844961240310166</v>
      </c>
    </row>
    <row r="416" spans="1:28">
      <c r="A416" s="60"/>
      <c r="B416" s="134" t="s">
        <v>1218</v>
      </c>
      <c r="C416" s="40"/>
      <c r="D416" s="32">
        <v>38.541640000000001</v>
      </c>
      <c r="E416" s="32">
        <v>-78.351709999999997</v>
      </c>
      <c r="F416" s="34">
        <v>875.31415000000004</v>
      </c>
      <c r="G416" s="34">
        <v>857</v>
      </c>
      <c r="H416" s="42">
        <v>13.8041</v>
      </c>
      <c r="I416" s="32">
        <v>38.567999999999998</v>
      </c>
      <c r="J416" s="32">
        <v>-78.351709999999997</v>
      </c>
      <c r="K416" s="34">
        <v>890</v>
      </c>
      <c r="L416" s="36">
        <v>13.674908</v>
      </c>
      <c r="M416" s="40" t="s">
        <v>191</v>
      </c>
      <c r="N416" s="34">
        <v>1197.2632000000001</v>
      </c>
      <c r="O416" s="34">
        <v>8.3684209999999997</v>
      </c>
      <c r="P416" s="34">
        <v>80</v>
      </c>
      <c r="Q416" s="56">
        <v>0.24279999999999999</v>
      </c>
      <c r="R416" s="40" t="s">
        <v>166</v>
      </c>
      <c r="S416" s="40" t="s">
        <v>322</v>
      </c>
      <c r="T416" s="40" t="s">
        <v>407</v>
      </c>
      <c r="U416" s="34">
        <v>332716.96972380218</v>
      </c>
      <c r="V416" s="34">
        <v>6933.3404255838495</v>
      </c>
      <c r="W416" s="41" t="s">
        <v>131</v>
      </c>
      <c r="X416" s="42">
        <v>23.6</v>
      </c>
      <c r="Y416" s="42">
        <v>3</v>
      </c>
      <c r="Z416" s="42">
        <v>21.31</v>
      </c>
      <c r="AA416" s="42">
        <v>1.61</v>
      </c>
      <c r="AB416" s="34">
        <v>-9.7033898305084847</v>
      </c>
    </row>
    <row r="417" spans="1:28">
      <c r="A417" s="60"/>
      <c r="B417" s="134" t="s">
        <v>1219</v>
      </c>
      <c r="C417" s="40" t="s">
        <v>1927</v>
      </c>
      <c r="D417" s="32">
        <v>38.779589999999999</v>
      </c>
      <c r="E417" s="32">
        <v>-78.365600000000001</v>
      </c>
      <c r="F417" s="34">
        <v>480.40447999999998</v>
      </c>
      <c r="G417" s="34">
        <v>687</v>
      </c>
      <c r="H417" s="42">
        <v>9.2814700000000006</v>
      </c>
      <c r="I417" s="32">
        <v>38.773000000000003</v>
      </c>
      <c r="J417" s="32">
        <v>-78.365600000000001</v>
      </c>
      <c r="K417" s="34">
        <v>489</v>
      </c>
      <c r="L417" s="36">
        <v>14.999428999999999</v>
      </c>
      <c r="M417" s="40" t="s">
        <v>2107</v>
      </c>
      <c r="N417" s="34">
        <v>1025.8462</v>
      </c>
      <c r="O417" s="34">
        <v>10.230769</v>
      </c>
      <c r="P417" s="34">
        <v>75.076920000000001</v>
      </c>
      <c r="Q417" s="56">
        <v>0.24279999999999999</v>
      </c>
      <c r="R417" s="40" t="s">
        <v>166</v>
      </c>
      <c r="S417" s="40" t="s">
        <v>322</v>
      </c>
      <c r="T417" s="40" t="s">
        <v>407</v>
      </c>
      <c r="U417" s="34">
        <v>1056020.0004652771</v>
      </c>
      <c r="V417" s="34">
        <v>19891.128281508329</v>
      </c>
      <c r="W417" s="41" t="s">
        <v>131</v>
      </c>
      <c r="X417" s="42">
        <v>5.2</v>
      </c>
      <c r="Y417" s="42">
        <v>0.7</v>
      </c>
      <c r="Z417" s="42">
        <v>4.37</v>
      </c>
      <c r="AA417" s="42">
        <v>0.37</v>
      </c>
      <c r="AB417" s="34">
        <v>-15.961538461538463</v>
      </c>
    </row>
    <row r="418" spans="1:28">
      <c r="A418" s="60"/>
      <c r="B418" s="134" t="s">
        <v>1220</v>
      </c>
      <c r="C418" s="40" t="s">
        <v>755</v>
      </c>
      <c r="D418" s="32">
        <v>38.663609999999998</v>
      </c>
      <c r="E418" s="32">
        <v>-78.355519999999999</v>
      </c>
      <c r="F418" s="34">
        <v>616.53687000000002</v>
      </c>
      <c r="G418" s="34">
        <v>453</v>
      </c>
      <c r="H418" s="42">
        <v>2.8326099999999999</v>
      </c>
      <c r="I418" s="32">
        <v>38.664999999999999</v>
      </c>
      <c r="J418" s="32">
        <v>-78.355519999999999</v>
      </c>
      <c r="K418" s="34">
        <v>605</v>
      </c>
      <c r="L418" s="36">
        <v>11.859131</v>
      </c>
      <c r="M418" s="40" t="s">
        <v>191</v>
      </c>
      <c r="N418" s="34">
        <v>1083.5999999999999</v>
      </c>
      <c r="O418" s="34">
        <v>9.6</v>
      </c>
      <c r="P418" s="34">
        <v>74.400002000000001</v>
      </c>
      <c r="Q418" s="56">
        <v>0.24279999999999999</v>
      </c>
      <c r="R418" s="40" t="s">
        <v>166</v>
      </c>
      <c r="S418" s="40" t="s">
        <v>322</v>
      </c>
      <c r="T418" s="40" t="s">
        <v>407</v>
      </c>
      <c r="U418" s="34">
        <v>1099416.2381277911</v>
      </c>
      <c r="V418" s="34">
        <v>20421.936068164421</v>
      </c>
      <c r="W418" s="41" t="s">
        <v>131</v>
      </c>
      <c r="X418" s="42">
        <v>5.5</v>
      </c>
      <c r="Y418" s="42">
        <v>0.7</v>
      </c>
      <c r="Z418" s="42">
        <v>4.5999999999999996</v>
      </c>
      <c r="AA418" s="42">
        <v>0.39</v>
      </c>
      <c r="AB418" s="34">
        <v>-16.36363636363637</v>
      </c>
    </row>
    <row r="419" spans="1:28">
      <c r="A419" s="60"/>
      <c r="B419" s="134" t="s">
        <v>1221</v>
      </c>
      <c r="C419" s="40" t="s">
        <v>1931</v>
      </c>
      <c r="D419" s="32">
        <v>38.470840000000003</v>
      </c>
      <c r="E419" s="32">
        <v>-78.497690000000006</v>
      </c>
      <c r="F419" s="34">
        <v>828.01184000000001</v>
      </c>
      <c r="G419" s="34">
        <v>702</v>
      </c>
      <c r="H419" s="42">
        <v>11.4864</v>
      </c>
      <c r="I419" s="32">
        <v>38.487000000000002</v>
      </c>
      <c r="J419" s="32">
        <v>-78.497690000000006</v>
      </c>
      <c r="K419" s="34">
        <v>836</v>
      </c>
      <c r="L419" s="36">
        <v>15.89026</v>
      </c>
      <c r="M419" s="40" t="s">
        <v>191</v>
      </c>
      <c r="N419" s="34">
        <v>1173</v>
      </c>
      <c r="O419" s="34">
        <v>8.7777779999999996</v>
      </c>
      <c r="P419" s="34">
        <v>77.555556999999993</v>
      </c>
      <c r="Q419" s="56">
        <v>0.246891</v>
      </c>
      <c r="R419" s="40" t="s">
        <v>166</v>
      </c>
      <c r="S419" s="40" t="s">
        <v>322</v>
      </c>
      <c r="T419" s="40" t="s">
        <v>407</v>
      </c>
      <c r="U419" s="34">
        <v>534730.16949274577</v>
      </c>
      <c r="V419" s="34">
        <v>10365.594149580696</v>
      </c>
      <c r="W419" s="41" t="s">
        <v>131</v>
      </c>
      <c r="X419" s="42">
        <v>14.1</v>
      </c>
      <c r="Y419" s="42">
        <v>1.8</v>
      </c>
      <c r="Z419" s="42">
        <v>12.27</v>
      </c>
      <c r="AA419" s="42">
        <v>0.96</v>
      </c>
      <c r="AB419" s="34">
        <v>-12.978723404255321</v>
      </c>
    </row>
    <row r="420" spans="1:28">
      <c r="A420" s="60"/>
      <c r="B420" s="134" t="s">
        <v>1222</v>
      </c>
      <c r="C420" s="40" t="s">
        <v>1925</v>
      </c>
      <c r="D420" s="32">
        <v>38.356780000000001</v>
      </c>
      <c r="E420" s="32">
        <v>-78.662109999999998</v>
      </c>
      <c r="F420" s="34">
        <v>571.79700000000003</v>
      </c>
      <c r="G420" s="34">
        <v>497</v>
      </c>
      <c r="H420" s="42">
        <v>1.6104099999999999</v>
      </c>
      <c r="I420" s="32">
        <v>38.341000000000001</v>
      </c>
      <c r="J420" s="32">
        <v>-78.662109999999998</v>
      </c>
      <c r="K420" s="34">
        <v>569</v>
      </c>
      <c r="L420" s="36">
        <v>16.765079</v>
      </c>
      <c r="M420" s="40" t="s">
        <v>191</v>
      </c>
      <c r="N420" s="34">
        <v>1067</v>
      </c>
      <c r="O420" s="34">
        <v>10.333333</v>
      </c>
      <c r="P420" s="34">
        <v>74.666663999999997</v>
      </c>
      <c r="Q420" s="56">
        <v>0.246891</v>
      </c>
      <c r="R420" s="40" t="s">
        <v>166</v>
      </c>
      <c r="S420" s="40" t="s">
        <v>322</v>
      </c>
      <c r="T420" s="40" t="s">
        <v>407</v>
      </c>
      <c r="U420" s="34">
        <v>835514.13650664897</v>
      </c>
      <c r="V420" s="34">
        <v>15638.72309340086</v>
      </c>
      <c r="W420" s="41" t="s">
        <v>131</v>
      </c>
      <c r="X420" s="42">
        <v>7</v>
      </c>
      <c r="Y420" s="42">
        <v>0.9</v>
      </c>
      <c r="Z420" s="42">
        <v>6.08</v>
      </c>
      <c r="AA420" s="42">
        <v>0.5</v>
      </c>
      <c r="AB420" s="34">
        <v>-13.142857142857142</v>
      </c>
    </row>
    <row r="421" spans="1:28">
      <c r="A421" s="60"/>
      <c r="B421" s="134" t="s">
        <v>1223</v>
      </c>
      <c r="C421" s="40" t="s">
        <v>755</v>
      </c>
      <c r="D421" s="32">
        <v>38.644840000000002</v>
      </c>
      <c r="E421" s="32">
        <v>-78.369209999999995</v>
      </c>
      <c r="F421" s="34">
        <v>699.06482000000005</v>
      </c>
      <c r="G421" s="34">
        <v>666</v>
      </c>
      <c r="H421" s="42">
        <v>5.6546200000000004</v>
      </c>
      <c r="I421" s="32">
        <v>38.630000000000003</v>
      </c>
      <c r="J421" s="32">
        <v>-78.369209999999995</v>
      </c>
      <c r="K421" s="34">
        <v>707</v>
      </c>
      <c r="L421" s="36">
        <v>19.204277000000001</v>
      </c>
      <c r="M421" s="40" t="s">
        <v>164</v>
      </c>
      <c r="N421" s="34">
        <v>1101.1428000000001</v>
      </c>
      <c r="O421" s="34">
        <v>9.5714279999999992</v>
      </c>
      <c r="P421" s="34">
        <v>78.857140000000001</v>
      </c>
      <c r="Q421" s="56">
        <v>0.24279999999999999</v>
      </c>
      <c r="R421" s="40" t="s">
        <v>166</v>
      </c>
      <c r="S421" s="40" t="s">
        <v>322</v>
      </c>
      <c r="T421" s="40" t="s">
        <v>407</v>
      </c>
      <c r="U421" s="34">
        <v>457691.80247499479</v>
      </c>
      <c r="V421" s="34">
        <v>9139.1481328578011</v>
      </c>
      <c r="W421" s="41" t="s">
        <v>131</v>
      </c>
      <c r="X421" s="42">
        <v>15</v>
      </c>
      <c r="Y421" s="42">
        <v>1.9</v>
      </c>
      <c r="Z421" s="42">
        <v>13.27</v>
      </c>
      <c r="AA421" s="42">
        <v>1.02</v>
      </c>
      <c r="AB421" s="34">
        <v>-11.533333333333335</v>
      </c>
    </row>
    <row r="422" spans="1:28">
      <c r="A422" s="60"/>
      <c r="B422" s="134" t="s">
        <v>1224</v>
      </c>
      <c r="C422" s="40" t="s">
        <v>1929</v>
      </c>
      <c r="D422" s="32">
        <v>38.610390000000002</v>
      </c>
      <c r="E422" s="32">
        <v>-78.417630000000003</v>
      </c>
      <c r="F422" s="34">
        <v>516.65552000000002</v>
      </c>
      <c r="G422" s="34">
        <v>727</v>
      </c>
      <c r="H422" s="42">
        <v>2.66351</v>
      </c>
      <c r="I422" s="32">
        <v>38.606999999999999</v>
      </c>
      <c r="J422" s="32">
        <v>-78.417630000000003</v>
      </c>
      <c r="K422" s="34">
        <v>507</v>
      </c>
      <c r="L422" s="36">
        <v>14.264355999999999</v>
      </c>
      <c r="M422" s="40" t="s">
        <v>164</v>
      </c>
      <c r="N422" s="34">
        <v>1030.75</v>
      </c>
      <c r="O422" s="34">
        <v>10.75</v>
      </c>
      <c r="P422" s="34">
        <v>39.25</v>
      </c>
      <c r="Q422" s="56">
        <v>0.24279999999999999</v>
      </c>
      <c r="R422" s="40" t="s">
        <v>166</v>
      </c>
      <c r="S422" s="40" t="s">
        <v>322</v>
      </c>
      <c r="T422" s="40" t="s">
        <v>407</v>
      </c>
      <c r="U422" s="34">
        <v>655439.20771819155</v>
      </c>
      <c r="V422" s="34">
        <v>12311.866994269978</v>
      </c>
      <c r="W422" s="41" t="s">
        <v>131</v>
      </c>
      <c r="X422" s="42">
        <v>10</v>
      </c>
      <c r="Y422" s="42">
        <v>1.3</v>
      </c>
      <c r="Z422" s="42">
        <v>7.67</v>
      </c>
      <c r="AA422" s="42">
        <v>0.61</v>
      </c>
      <c r="AB422" s="34">
        <v>-23.3</v>
      </c>
    </row>
    <row r="423" spans="1:28">
      <c r="A423" s="60"/>
      <c r="B423" s="134" t="s">
        <v>1225</v>
      </c>
      <c r="C423" s="40"/>
      <c r="D423" s="32">
        <v>38.869</v>
      </c>
      <c r="E423" s="32">
        <v>-78.177999999999997</v>
      </c>
      <c r="F423" s="34">
        <v>493.85059999999999</v>
      </c>
      <c r="G423" s="34">
        <v>503</v>
      </c>
      <c r="H423" s="42">
        <v>18.730899999999998</v>
      </c>
      <c r="I423" s="32">
        <v>38.853000000000002</v>
      </c>
      <c r="J423" s="32">
        <v>-78.177999999999997</v>
      </c>
      <c r="K423" s="34">
        <v>497</v>
      </c>
      <c r="L423" s="36">
        <v>12.548807999999999</v>
      </c>
      <c r="M423" s="40" t="s">
        <v>2107</v>
      </c>
      <c r="N423" s="34">
        <v>1052.828</v>
      </c>
      <c r="O423" s="34">
        <v>9.8965519999999998</v>
      </c>
      <c r="P423" s="34">
        <v>72.965519999999998</v>
      </c>
      <c r="Q423" s="56">
        <v>0.24279999999999999</v>
      </c>
      <c r="R423" s="40" t="s">
        <v>166</v>
      </c>
      <c r="S423" s="40" t="s">
        <v>322</v>
      </c>
      <c r="T423" s="40" t="s">
        <v>407</v>
      </c>
      <c r="U423" s="34">
        <v>332804.51001992455</v>
      </c>
      <c r="V423" s="34">
        <v>7323.933240256456</v>
      </c>
      <c r="W423" s="41" t="s">
        <v>131</v>
      </c>
      <c r="X423" s="42">
        <v>17.600000000000001</v>
      </c>
      <c r="Y423" s="42">
        <v>2.2000000000000002</v>
      </c>
      <c r="Z423" s="42">
        <v>16.2</v>
      </c>
      <c r="AA423" s="42">
        <v>1.22</v>
      </c>
      <c r="AB423" s="34">
        <v>-7.9545454545454657</v>
      </c>
    </row>
    <row r="424" spans="1:28">
      <c r="A424" s="60"/>
      <c r="B424" s="134" t="s">
        <v>1226</v>
      </c>
      <c r="C424" s="40"/>
      <c r="D424" s="32">
        <v>38.165999999999997</v>
      </c>
      <c r="E424" s="32">
        <v>-78.745000000000005</v>
      </c>
      <c r="F424" s="34">
        <v>725.69709999999998</v>
      </c>
      <c r="G424" s="34">
        <v>471</v>
      </c>
      <c r="H424" s="42">
        <v>3.6471800000000001</v>
      </c>
      <c r="I424" s="32">
        <v>38.170999999999999</v>
      </c>
      <c r="J424" s="32">
        <v>-78.745000000000005</v>
      </c>
      <c r="K424" s="34">
        <v>730</v>
      </c>
      <c r="L424" s="36">
        <v>19.670393000000001</v>
      </c>
      <c r="M424" s="40" t="s">
        <v>2107</v>
      </c>
      <c r="N424" s="34">
        <v>1160</v>
      </c>
      <c r="O424" s="34">
        <v>9.5</v>
      </c>
      <c r="P424" s="34">
        <v>79.333340000000007</v>
      </c>
      <c r="Q424" s="56">
        <v>0.226691</v>
      </c>
      <c r="R424" s="40" t="s">
        <v>166</v>
      </c>
      <c r="S424" s="40" t="s">
        <v>322</v>
      </c>
      <c r="T424" s="40" t="s">
        <v>407</v>
      </c>
      <c r="U424" s="34">
        <v>522736.06468184065</v>
      </c>
      <c r="V424" s="34">
        <v>12825.034989238182</v>
      </c>
      <c r="W424" s="41" t="s">
        <v>131</v>
      </c>
      <c r="X424" s="42">
        <v>13.5</v>
      </c>
      <c r="Y424" s="42">
        <v>1.7</v>
      </c>
      <c r="Z424" s="42">
        <v>11.58</v>
      </c>
      <c r="AA424" s="42">
        <v>0.92</v>
      </c>
      <c r="AB424" s="34">
        <v>-14.222222222222221</v>
      </c>
    </row>
    <row r="425" spans="1:28">
      <c r="A425" s="60"/>
      <c r="B425" s="134" t="s">
        <v>1227</v>
      </c>
      <c r="C425" s="40" t="s">
        <v>1932</v>
      </c>
      <c r="D425" s="32">
        <v>38.147979999999997</v>
      </c>
      <c r="E425" s="32">
        <v>-78.748699999999999</v>
      </c>
      <c r="F425" s="34">
        <v>709.30724999999995</v>
      </c>
      <c r="G425" s="34">
        <v>657</v>
      </c>
      <c r="H425" s="42">
        <v>25.219899999999999</v>
      </c>
      <c r="I425" s="32">
        <v>38.185000000000002</v>
      </c>
      <c r="J425" s="32">
        <v>-78.748699999999999</v>
      </c>
      <c r="K425" s="34">
        <v>714</v>
      </c>
      <c r="L425" s="36">
        <v>17.309132000000002</v>
      </c>
      <c r="M425" s="40" t="s">
        <v>191</v>
      </c>
      <c r="N425" s="34">
        <v>1147.3499999999999</v>
      </c>
      <c r="O425" s="34">
        <v>9.65</v>
      </c>
      <c r="P425" s="34">
        <v>72.965514999999996</v>
      </c>
      <c r="Q425" s="56">
        <v>0.226691</v>
      </c>
      <c r="R425" s="40" t="s">
        <v>166</v>
      </c>
      <c r="S425" s="40" t="s">
        <v>322</v>
      </c>
      <c r="T425" s="40" t="s">
        <v>407</v>
      </c>
      <c r="U425" s="34">
        <v>729170.84910909319</v>
      </c>
      <c r="V425" s="34">
        <v>32513.087948210454</v>
      </c>
      <c r="W425" s="41" t="s">
        <v>131</v>
      </c>
      <c r="X425" s="42">
        <v>9.3000000000000007</v>
      </c>
      <c r="Y425" s="42">
        <v>1.3</v>
      </c>
      <c r="Z425" s="42">
        <v>7.92</v>
      </c>
      <c r="AA425" s="42">
        <v>0.73</v>
      </c>
      <c r="AB425" s="34">
        <v>-14.838709677419363</v>
      </c>
    </row>
    <row r="426" spans="1:28">
      <c r="A426" s="60"/>
      <c r="B426" s="134" t="s">
        <v>1228</v>
      </c>
      <c r="C426" s="40" t="s">
        <v>1933</v>
      </c>
      <c r="D426" s="32">
        <v>38.293100000000003</v>
      </c>
      <c r="E426" s="32">
        <v>-78.620779999999996</v>
      </c>
      <c r="F426" s="34">
        <v>794.62396000000001</v>
      </c>
      <c r="G426" s="34">
        <v>382</v>
      </c>
      <c r="H426" s="42">
        <v>2.4823499999999998</v>
      </c>
      <c r="I426" s="32">
        <v>38.298000000000002</v>
      </c>
      <c r="J426" s="32">
        <v>-78.620779999999996</v>
      </c>
      <c r="K426" s="34">
        <v>797</v>
      </c>
      <c r="L426" s="36">
        <v>13.947716</v>
      </c>
      <c r="M426" s="40" t="s">
        <v>191</v>
      </c>
      <c r="N426" s="34">
        <v>1158</v>
      </c>
      <c r="O426" s="34">
        <v>9.4</v>
      </c>
      <c r="P426" s="34">
        <v>80</v>
      </c>
      <c r="Q426" s="56">
        <v>0.246891</v>
      </c>
      <c r="R426" s="40" t="s">
        <v>166</v>
      </c>
      <c r="S426" s="40" t="s">
        <v>322</v>
      </c>
      <c r="T426" s="40" t="s">
        <v>407</v>
      </c>
      <c r="U426" s="34">
        <v>625661.6042319854</v>
      </c>
      <c r="V426" s="34">
        <v>12461.508681962845</v>
      </c>
      <c r="W426" s="41" t="s">
        <v>131</v>
      </c>
      <c r="X426" s="42">
        <v>11.7</v>
      </c>
      <c r="Y426" s="42">
        <v>1.5</v>
      </c>
      <c r="Z426" s="42">
        <v>10.01</v>
      </c>
      <c r="AA426" s="42">
        <v>0.79</v>
      </c>
      <c r="AB426" s="34">
        <v>-14.444444444444441</v>
      </c>
    </row>
    <row r="427" spans="1:28">
      <c r="A427" s="60"/>
      <c r="B427" s="134" t="s">
        <v>1229</v>
      </c>
      <c r="C427" s="40" t="s">
        <v>1934</v>
      </c>
      <c r="D427" s="32">
        <v>38.09966</v>
      </c>
      <c r="E427" s="32">
        <v>-78.804019999999994</v>
      </c>
      <c r="F427" s="34">
        <v>657.8537</v>
      </c>
      <c r="G427" s="34">
        <v>405</v>
      </c>
      <c r="H427" s="42">
        <v>3.4448400000000001</v>
      </c>
      <c r="I427" s="32">
        <v>38.112000000000002</v>
      </c>
      <c r="J427" s="32">
        <v>-78.804019999999994</v>
      </c>
      <c r="K427" s="34">
        <v>636</v>
      </c>
      <c r="L427" s="36">
        <v>16.59873</v>
      </c>
      <c r="M427" s="40" t="s">
        <v>200</v>
      </c>
      <c r="N427" s="34">
        <v>1144.25</v>
      </c>
      <c r="O427" s="34">
        <v>9.75</v>
      </c>
      <c r="P427" s="34">
        <v>70</v>
      </c>
      <c r="Q427" s="56">
        <v>0.226691</v>
      </c>
      <c r="R427" s="40" t="s">
        <v>166</v>
      </c>
      <c r="S427" s="40" t="s">
        <v>322</v>
      </c>
      <c r="T427" s="40" t="s">
        <v>407</v>
      </c>
      <c r="U427" s="34">
        <v>1005567.6119024981</v>
      </c>
      <c r="V427" s="34">
        <v>14824.479017977976</v>
      </c>
      <c r="W427" s="41" t="s">
        <v>131</v>
      </c>
      <c r="X427" s="42">
        <v>6.2</v>
      </c>
      <c r="Y427" s="42">
        <v>0.8</v>
      </c>
      <c r="Z427" s="42">
        <v>5.15</v>
      </c>
      <c r="AA427" s="42">
        <v>0.43</v>
      </c>
      <c r="AB427" s="34">
        <v>-16.935483870967737</v>
      </c>
    </row>
    <row r="428" spans="1:28">
      <c r="A428" s="60"/>
      <c r="B428" s="134" t="s">
        <v>1230</v>
      </c>
      <c r="C428" s="40"/>
      <c r="D428" s="32">
        <v>38.099130000000002</v>
      </c>
      <c r="E428" s="32">
        <v>-78.804299999999998</v>
      </c>
      <c r="F428" s="34">
        <v>632.42444</v>
      </c>
      <c r="G428" s="34">
        <v>417</v>
      </c>
      <c r="H428" s="42">
        <v>5.7011099999999999</v>
      </c>
      <c r="I428" s="32">
        <v>38.112000000000002</v>
      </c>
      <c r="J428" s="32">
        <v>-78.804299999999998</v>
      </c>
      <c r="K428" s="34">
        <v>636</v>
      </c>
      <c r="L428" s="36">
        <v>16.582097999999998</v>
      </c>
      <c r="M428" s="40" t="s">
        <v>200</v>
      </c>
      <c r="N428" s="34">
        <v>1127.375</v>
      </c>
      <c r="O428" s="34">
        <v>10.25</v>
      </c>
      <c r="P428" s="34">
        <v>73.25</v>
      </c>
      <c r="Q428" s="56">
        <v>0.226691</v>
      </c>
      <c r="R428" s="40" t="s">
        <v>166</v>
      </c>
      <c r="S428" s="40" t="s">
        <v>322</v>
      </c>
      <c r="T428" s="40" t="s">
        <v>407</v>
      </c>
      <c r="U428" s="34">
        <v>934511.49829877063</v>
      </c>
      <c r="V428" s="34">
        <v>14468.064239726786</v>
      </c>
      <c r="W428" s="41" t="s">
        <v>131</v>
      </c>
      <c r="X428" s="42">
        <v>6.7</v>
      </c>
      <c r="Y428" s="42">
        <v>0.9</v>
      </c>
      <c r="Z428" s="42">
        <v>5.63</v>
      </c>
      <c r="AA428" s="42">
        <v>0.46</v>
      </c>
      <c r="AB428" s="34">
        <v>-15.970149253731346</v>
      </c>
    </row>
    <row r="429" spans="1:28">
      <c r="A429" s="60"/>
      <c r="B429" s="134" t="s">
        <v>1231</v>
      </c>
      <c r="C429" s="40"/>
      <c r="D429" s="32">
        <v>38.109160000000003</v>
      </c>
      <c r="E429" s="32">
        <v>-78.828310000000002</v>
      </c>
      <c r="F429" s="34">
        <v>478.5</v>
      </c>
      <c r="G429" s="34">
        <v>23</v>
      </c>
      <c r="H429" s="42">
        <v>7.1939999999999999E-3</v>
      </c>
      <c r="I429" s="32">
        <v>38.109000000000002</v>
      </c>
      <c r="J429" s="32">
        <v>-78.828310000000002</v>
      </c>
      <c r="K429" s="34">
        <v>584</v>
      </c>
      <c r="L429" s="36">
        <v>13.960281999999999</v>
      </c>
      <c r="M429" s="40" t="s">
        <v>191</v>
      </c>
      <c r="N429" s="34">
        <v>1081</v>
      </c>
      <c r="O429" s="34">
        <v>11</v>
      </c>
      <c r="P429" s="34">
        <v>80</v>
      </c>
      <c r="Q429" s="56">
        <v>0.226691</v>
      </c>
      <c r="R429" s="40" t="s">
        <v>166</v>
      </c>
      <c r="S429" s="40" t="s">
        <v>322</v>
      </c>
      <c r="T429" s="40" t="s">
        <v>407</v>
      </c>
      <c r="U429" s="34">
        <v>1262679.6632856559</v>
      </c>
      <c r="V429" s="34">
        <v>19046.105119680455</v>
      </c>
      <c r="W429" s="41" t="s">
        <v>131</v>
      </c>
      <c r="X429" s="42">
        <v>4.7</v>
      </c>
      <c r="Y429" s="42">
        <v>0.6</v>
      </c>
      <c r="Z429" s="42">
        <v>3.82</v>
      </c>
      <c r="AA429" s="42">
        <v>0.33</v>
      </c>
      <c r="AB429" s="34">
        <v>-18.723404255319156</v>
      </c>
    </row>
    <row r="430" spans="1:28">
      <c r="A430" s="60"/>
      <c r="B430" s="134" t="s">
        <v>1232</v>
      </c>
      <c r="C430" s="40" t="s">
        <v>1926</v>
      </c>
      <c r="D430" s="32">
        <v>38.178190000000001</v>
      </c>
      <c r="E430" s="32">
        <v>-78.789320000000004</v>
      </c>
      <c r="F430" s="34">
        <v>766.68158000000005</v>
      </c>
      <c r="G430" s="34">
        <v>240</v>
      </c>
      <c r="H430" s="42">
        <v>0.80480200000000002</v>
      </c>
      <c r="I430" s="32">
        <v>38.182000000000002</v>
      </c>
      <c r="J430" s="32">
        <v>-78.789320000000004</v>
      </c>
      <c r="K430" s="34">
        <v>778</v>
      </c>
      <c r="L430" s="36">
        <v>15.325752</v>
      </c>
      <c r="M430" s="40" t="s">
        <v>191</v>
      </c>
      <c r="N430" s="34">
        <v>1137</v>
      </c>
      <c r="O430" s="34">
        <v>10</v>
      </c>
      <c r="P430" s="34">
        <v>78</v>
      </c>
      <c r="Q430" s="56">
        <v>0.226691</v>
      </c>
      <c r="R430" s="40" t="s">
        <v>166</v>
      </c>
      <c r="S430" s="40" t="s">
        <v>322</v>
      </c>
      <c r="T430" s="40" t="s">
        <v>407</v>
      </c>
      <c r="U430" s="34">
        <v>933657.65605673729</v>
      </c>
      <c r="V430" s="34">
        <v>15392.373349954512</v>
      </c>
      <c r="W430" s="41" t="s">
        <v>131</v>
      </c>
      <c r="X430" s="42">
        <v>7.5</v>
      </c>
      <c r="Y430" s="42">
        <v>1</v>
      </c>
      <c r="Z430" s="42">
        <v>6.31</v>
      </c>
      <c r="AA430" s="42">
        <v>0.52</v>
      </c>
      <c r="AB430" s="34">
        <v>-15.866666666666671</v>
      </c>
    </row>
    <row r="431" spans="1:28">
      <c r="A431" s="60"/>
      <c r="B431" s="134" t="s">
        <v>1233</v>
      </c>
      <c r="C431" s="40"/>
      <c r="D431" s="32">
        <v>38.160310000000003</v>
      </c>
      <c r="E431" s="32">
        <v>-78.803110000000004</v>
      </c>
      <c r="F431" s="34">
        <v>725.79700000000003</v>
      </c>
      <c r="G431" s="34">
        <v>445</v>
      </c>
      <c r="H431" s="42">
        <v>8.4650700000000008</v>
      </c>
      <c r="I431" s="32">
        <v>38.17</v>
      </c>
      <c r="J431" s="32">
        <v>-78.803110000000004</v>
      </c>
      <c r="K431" s="34">
        <v>728</v>
      </c>
      <c r="L431" s="36">
        <v>18.403521999999999</v>
      </c>
      <c r="M431" s="40" t="s">
        <v>2107</v>
      </c>
      <c r="N431" s="34">
        <v>1127.5454</v>
      </c>
      <c r="O431" s="34">
        <v>9.9090910000000001</v>
      </c>
      <c r="P431" s="34">
        <v>78.181815999999998</v>
      </c>
      <c r="Q431" s="56">
        <v>0.226691</v>
      </c>
      <c r="R431" s="40" t="s">
        <v>166</v>
      </c>
      <c r="S431" s="40" t="s">
        <v>322</v>
      </c>
      <c r="T431" s="40" t="s">
        <v>407</v>
      </c>
      <c r="U431" s="34">
        <v>818822.88714145962</v>
      </c>
      <c r="V431" s="34">
        <v>12646.231407097288</v>
      </c>
      <c r="W431" s="41" t="s">
        <v>131</v>
      </c>
      <c r="X431" s="42">
        <v>8.4</v>
      </c>
      <c r="Y431" s="42">
        <v>1.1000000000000001</v>
      </c>
      <c r="Z431" s="42">
        <v>7.03</v>
      </c>
      <c r="AA431" s="42">
        <v>0.56999999999999995</v>
      </c>
      <c r="AB431" s="34">
        <v>-16.30952380952381</v>
      </c>
    </row>
    <row r="432" spans="1:28">
      <c r="A432" s="60"/>
      <c r="B432" s="134" t="s">
        <v>1234</v>
      </c>
      <c r="C432" s="40" t="s">
        <v>1925</v>
      </c>
      <c r="D432" s="32">
        <v>38.310130000000001</v>
      </c>
      <c r="E432" s="32">
        <v>-78.726879999999994</v>
      </c>
      <c r="F432" s="34">
        <v>473.51889</v>
      </c>
      <c r="G432" s="34">
        <v>332</v>
      </c>
      <c r="H432" s="42">
        <v>1.0495300000000001</v>
      </c>
      <c r="I432" s="32">
        <v>38.302999999999997</v>
      </c>
      <c r="J432" s="32">
        <v>-78.726879999999994</v>
      </c>
      <c r="K432" s="34">
        <v>472</v>
      </c>
      <c r="L432" s="36">
        <v>10.844879000000001</v>
      </c>
      <c r="M432" s="40" t="s">
        <v>191</v>
      </c>
      <c r="N432" s="34">
        <v>1030</v>
      </c>
      <c r="O432" s="34">
        <v>11</v>
      </c>
      <c r="P432" s="34">
        <v>80</v>
      </c>
      <c r="Q432" s="56">
        <v>0.226691</v>
      </c>
      <c r="R432" s="40" t="s">
        <v>166</v>
      </c>
      <c r="S432" s="40" t="s">
        <v>322</v>
      </c>
      <c r="T432" s="40" t="s">
        <v>407</v>
      </c>
      <c r="U432" s="34">
        <v>1085885.7032314036</v>
      </c>
      <c r="V432" s="34">
        <v>16796.86251508852</v>
      </c>
      <c r="W432" s="41" t="s">
        <v>131</v>
      </c>
      <c r="X432" s="42">
        <v>5</v>
      </c>
      <c r="Y432" s="42">
        <v>0.7</v>
      </c>
      <c r="Z432" s="42">
        <v>4.13</v>
      </c>
      <c r="AA432" s="42">
        <v>0.35</v>
      </c>
      <c r="AB432" s="34">
        <v>-17.400000000000002</v>
      </c>
    </row>
    <row r="433" spans="1:28">
      <c r="A433" s="60"/>
      <c r="B433" s="134" t="s">
        <v>1235</v>
      </c>
      <c r="C433" s="40"/>
      <c r="D433" s="32">
        <v>38.311369999999997</v>
      </c>
      <c r="E433" s="32">
        <v>-78.726349999999996</v>
      </c>
      <c r="F433" s="34">
        <v>468.24529999999999</v>
      </c>
      <c r="G433" s="34">
        <v>339</v>
      </c>
      <c r="H433" s="42">
        <v>1.11392</v>
      </c>
      <c r="I433" s="32">
        <v>38.302999999999997</v>
      </c>
      <c r="J433" s="32">
        <v>-78.726349999999996</v>
      </c>
      <c r="K433" s="34">
        <v>467</v>
      </c>
      <c r="L433" s="36">
        <v>10.563404</v>
      </c>
      <c r="M433" s="40" t="s">
        <v>2107</v>
      </c>
      <c r="N433" s="34">
        <v>1030</v>
      </c>
      <c r="O433" s="34">
        <v>11</v>
      </c>
      <c r="P433" s="34">
        <v>80</v>
      </c>
      <c r="Q433" s="56">
        <v>0.226691</v>
      </c>
      <c r="R433" s="40" t="s">
        <v>166</v>
      </c>
      <c r="S433" s="40" t="s">
        <v>322</v>
      </c>
      <c r="T433" s="40" t="s">
        <v>407</v>
      </c>
      <c r="U433" s="34">
        <v>1058720.1551448205</v>
      </c>
      <c r="V433" s="34">
        <v>16090.598253174112</v>
      </c>
      <c r="W433" s="41" t="s">
        <v>131</v>
      </c>
      <c r="X433" s="42">
        <v>5.3</v>
      </c>
      <c r="Y433" s="42">
        <v>0.7</v>
      </c>
      <c r="Z433" s="42">
        <v>4.25</v>
      </c>
      <c r="AA433" s="42">
        <v>0.36</v>
      </c>
      <c r="AB433" s="34">
        <v>-19.811320754716981</v>
      </c>
    </row>
    <row r="434" spans="1:28">
      <c r="A434" s="60"/>
      <c r="B434" s="134" t="s">
        <v>1236</v>
      </c>
      <c r="C434" s="40" t="s">
        <v>1926</v>
      </c>
      <c r="D434" s="32">
        <v>38.172800000000002</v>
      </c>
      <c r="E434" s="32">
        <v>-78.809430000000006</v>
      </c>
      <c r="F434" s="34">
        <v>628.02215999999999</v>
      </c>
      <c r="G434" s="34">
        <v>275</v>
      </c>
      <c r="H434" s="42">
        <v>0.40454299999999999</v>
      </c>
      <c r="I434" s="32">
        <v>38.171999999999997</v>
      </c>
      <c r="J434" s="32">
        <v>-78.809430000000006</v>
      </c>
      <c r="K434" s="34">
        <v>616</v>
      </c>
      <c r="L434" s="36">
        <v>17.923176000000002</v>
      </c>
      <c r="M434" s="40" t="s">
        <v>191</v>
      </c>
      <c r="N434" s="34">
        <v>1097</v>
      </c>
      <c r="O434" s="34">
        <v>10</v>
      </c>
      <c r="P434" s="34">
        <v>75</v>
      </c>
      <c r="Q434" s="56">
        <v>0.226691</v>
      </c>
      <c r="R434" s="40" t="s">
        <v>166</v>
      </c>
      <c r="S434" s="40" t="s">
        <v>322</v>
      </c>
      <c r="T434" s="40" t="s">
        <v>407</v>
      </c>
      <c r="U434" s="34">
        <v>391194.21997475869</v>
      </c>
      <c r="V434" s="34">
        <v>7864.7783257945694</v>
      </c>
      <c r="W434" s="41" t="s">
        <v>131</v>
      </c>
      <c r="X434" s="42">
        <v>16.8</v>
      </c>
      <c r="Y434" s="42">
        <v>2.1</v>
      </c>
      <c r="Z434" s="42">
        <v>14.65</v>
      </c>
      <c r="AA434" s="42">
        <v>1.1100000000000001</v>
      </c>
      <c r="AB434" s="34">
        <v>-12.797619047619049</v>
      </c>
    </row>
    <row r="435" spans="1:28">
      <c r="A435" s="60"/>
      <c r="B435" s="134" t="s">
        <v>1237</v>
      </c>
      <c r="C435" s="40"/>
      <c r="D435" s="32">
        <v>38.175930000000001</v>
      </c>
      <c r="E435" s="32">
        <v>-78.807079999999999</v>
      </c>
      <c r="F435" s="34">
        <v>541.39580999999998</v>
      </c>
      <c r="G435" s="34">
        <v>133</v>
      </c>
      <c r="H435" s="42">
        <v>3.7963999999999998E-2</v>
      </c>
      <c r="I435" s="32">
        <v>38.176000000000002</v>
      </c>
      <c r="J435" s="32">
        <v>-78.807079999999999</v>
      </c>
      <c r="K435" s="34">
        <v>555</v>
      </c>
      <c r="L435" s="36">
        <v>16.580245999999999</v>
      </c>
      <c r="M435" s="40" t="s">
        <v>191</v>
      </c>
      <c r="N435" s="34">
        <v>1097</v>
      </c>
      <c r="O435" s="34">
        <v>10</v>
      </c>
      <c r="P435" s="34">
        <v>75</v>
      </c>
      <c r="Q435" s="56">
        <v>0.226691</v>
      </c>
      <c r="R435" s="40" t="s">
        <v>166</v>
      </c>
      <c r="S435" s="40" t="s">
        <v>322</v>
      </c>
      <c r="T435" s="40" t="s">
        <v>407</v>
      </c>
      <c r="U435" s="34">
        <v>937423.59003384842</v>
      </c>
      <c r="V435" s="34">
        <v>33479.413929780298</v>
      </c>
      <c r="W435" s="41" t="s">
        <v>131</v>
      </c>
      <c r="X435" s="42">
        <v>6.3</v>
      </c>
      <c r="Y435" s="42">
        <v>0.8</v>
      </c>
      <c r="Z435" s="42">
        <v>5.26</v>
      </c>
      <c r="AA435" s="42">
        <v>0.48</v>
      </c>
      <c r="AB435" s="34">
        <v>-16.50793650793651</v>
      </c>
    </row>
    <row r="436" spans="1:28">
      <c r="A436" s="60"/>
      <c r="B436" s="134" t="s">
        <v>1238</v>
      </c>
      <c r="C436" s="40"/>
      <c r="D436" s="32">
        <v>38.17754</v>
      </c>
      <c r="E436" s="32">
        <v>-78.80565</v>
      </c>
      <c r="F436" s="34">
        <v>648.25201000000004</v>
      </c>
      <c r="G436" s="34">
        <v>253</v>
      </c>
      <c r="H436" s="42">
        <v>0.18626799999999999</v>
      </c>
      <c r="I436" s="32">
        <v>38.176000000000002</v>
      </c>
      <c r="J436" s="32">
        <v>-78.80565</v>
      </c>
      <c r="K436" s="34">
        <v>645</v>
      </c>
      <c r="L436" s="36">
        <v>19.926915999999999</v>
      </c>
      <c r="M436" s="40" t="s">
        <v>191</v>
      </c>
      <c r="N436" s="34">
        <v>1094.5</v>
      </c>
      <c r="O436" s="34">
        <v>10.75</v>
      </c>
      <c r="P436" s="34">
        <v>74.2</v>
      </c>
      <c r="Q436" s="56">
        <v>0.226691</v>
      </c>
      <c r="R436" s="40" t="s">
        <v>166</v>
      </c>
      <c r="S436" s="40" t="s">
        <v>322</v>
      </c>
      <c r="T436" s="40" t="s">
        <v>407</v>
      </c>
      <c r="U436" s="34">
        <v>614022.11676814372</v>
      </c>
      <c r="V436" s="34">
        <v>16232.221635048661</v>
      </c>
      <c r="W436" s="41" t="s">
        <v>131</v>
      </c>
      <c r="X436" s="42">
        <v>10.8</v>
      </c>
      <c r="Y436" s="42">
        <v>1.4</v>
      </c>
      <c r="Z436" s="42">
        <v>9.1</v>
      </c>
      <c r="AA436" s="42">
        <v>0.74</v>
      </c>
      <c r="AB436" s="34">
        <v>-15.740740740740749</v>
      </c>
    </row>
    <row r="437" spans="1:28">
      <c r="A437" s="60"/>
      <c r="B437" s="134" t="s">
        <v>1239</v>
      </c>
      <c r="C437" s="40" t="s">
        <v>1925</v>
      </c>
      <c r="D437" s="32">
        <v>38.252270000000003</v>
      </c>
      <c r="E437" s="32">
        <v>-78.746520000000004</v>
      </c>
      <c r="F437" s="34">
        <v>609.79083000000003</v>
      </c>
      <c r="G437" s="34">
        <v>420</v>
      </c>
      <c r="H437" s="42">
        <v>1.5940799999999999</v>
      </c>
      <c r="I437" s="32">
        <v>38.256999999999998</v>
      </c>
      <c r="J437" s="32">
        <v>-78.746520000000004</v>
      </c>
      <c r="K437" s="34">
        <v>620</v>
      </c>
      <c r="L437" s="36">
        <v>19.607531000000002</v>
      </c>
      <c r="M437" s="40" t="s">
        <v>200</v>
      </c>
      <c r="N437" s="34">
        <v>1076.6666</v>
      </c>
      <c r="O437" s="34">
        <v>10.333333</v>
      </c>
      <c r="P437" s="34">
        <v>80</v>
      </c>
      <c r="Q437" s="56">
        <v>0.226691</v>
      </c>
      <c r="R437" s="40" t="s">
        <v>166</v>
      </c>
      <c r="S437" s="40" t="s">
        <v>322</v>
      </c>
      <c r="T437" s="40" t="s">
        <v>407</v>
      </c>
      <c r="U437" s="34">
        <v>698748.40715096134</v>
      </c>
      <c r="V437" s="34">
        <v>12236.929425009066</v>
      </c>
      <c r="W437" s="41" t="s">
        <v>131</v>
      </c>
      <c r="X437" s="42">
        <v>9</v>
      </c>
      <c r="Y437" s="42">
        <v>1.2</v>
      </c>
      <c r="Z437" s="42">
        <v>7.74</v>
      </c>
      <c r="AA437" s="42">
        <v>0.62</v>
      </c>
      <c r="AB437" s="34">
        <v>-13.999999999999998</v>
      </c>
    </row>
    <row r="438" spans="1:28">
      <c r="A438" s="60"/>
      <c r="B438" s="134" t="s">
        <v>1240</v>
      </c>
      <c r="C438" s="40" t="s">
        <v>1935</v>
      </c>
      <c r="D438" s="32">
        <v>38.256729999999997</v>
      </c>
      <c r="E438" s="32">
        <v>-78.768879999999996</v>
      </c>
      <c r="F438" s="34">
        <v>643.27599999999995</v>
      </c>
      <c r="G438" s="34">
        <v>600</v>
      </c>
      <c r="H438" s="42">
        <v>15.1167</v>
      </c>
      <c r="I438" s="32">
        <v>38.244</v>
      </c>
      <c r="J438" s="32">
        <v>-78.768879999999996</v>
      </c>
      <c r="K438" s="34">
        <v>647</v>
      </c>
      <c r="L438" s="36">
        <v>19.222158</v>
      </c>
      <c r="M438" s="40" t="s">
        <v>2107</v>
      </c>
      <c r="N438" s="34">
        <v>1097.9523999999999</v>
      </c>
      <c r="O438" s="34">
        <v>10.190476</v>
      </c>
      <c r="P438" s="34">
        <v>79.428573999999998</v>
      </c>
      <c r="Q438" s="56">
        <v>0.226691</v>
      </c>
      <c r="R438" s="40" t="s">
        <v>166</v>
      </c>
      <c r="S438" s="40" t="s">
        <v>322</v>
      </c>
      <c r="T438" s="40" t="s">
        <v>407</v>
      </c>
      <c r="U438" s="34">
        <v>671159.06686218421</v>
      </c>
      <c r="V438" s="34">
        <v>12349.112865052488</v>
      </c>
      <c r="W438" s="41" t="s">
        <v>131</v>
      </c>
      <c r="X438" s="42">
        <v>9.6999999999999993</v>
      </c>
      <c r="Y438" s="42">
        <v>1.3</v>
      </c>
      <c r="Z438" s="42">
        <v>8.27</v>
      </c>
      <c r="AA438" s="42">
        <v>0.66</v>
      </c>
      <c r="AB438" s="34">
        <v>-14.742268041237111</v>
      </c>
    </row>
    <row r="439" spans="1:28">
      <c r="A439" s="60"/>
      <c r="B439" s="134" t="s">
        <v>1241</v>
      </c>
      <c r="C439" s="40" t="s">
        <v>1926</v>
      </c>
      <c r="D439" s="32">
        <v>38.221539999999997</v>
      </c>
      <c r="E439" s="32">
        <v>-78.781210000000002</v>
      </c>
      <c r="F439" s="34">
        <v>751.18340999999998</v>
      </c>
      <c r="G439" s="34">
        <v>505</v>
      </c>
      <c r="H439" s="42">
        <v>3.0555400000000001</v>
      </c>
      <c r="I439" s="32">
        <v>38.222000000000001</v>
      </c>
      <c r="J439" s="32">
        <v>-78.781210000000002</v>
      </c>
      <c r="K439" s="34">
        <v>756</v>
      </c>
      <c r="L439" s="36">
        <v>24.358855999999999</v>
      </c>
      <c r="M439" s="40" t="s">
        <v>200</v>
      </c>
      <c r="N439" s="34">
        <v>1122.25</v>
      </c>
      <c r="O439" s="34">
        <v>9.75</v>
      </c>
      <c r="P439" s="34">
        <v>75</v>
      </c>
      <c r="Q439" s="56">
        <v>0.226691</v>
      </c>
      <c r="R439" s="40" t="s">
        <v>166</v>
      </c>
      <c r="S439" s="40" t="s">
        <v>322</v>
      </c>
      <c r="T439" s="40" t="s">
        <v>407</v>
      </c>
      <c r="U439" s="34">
        <v>695758.27708377282</v>
      </c>
      <c r="V439" s="34">
        <v>35597.17409080849</v>
      </c>
      <c r="W439" s="41" t="s">
        <v>131</v>
      </c>
      <c r="X439" s="42">
        <v>10.199999999999999</v>
      </c>
      <c r="Y439" s="42">
        <v>1.4</v>
      </c>
      <c r="Z439" s="42">
        <v>8.6199999999999992</v>
      </c>
      <c r="AA439" s="42">
        <v>0.82</v>
      </c>
      <c r="AB439" s="34">
        <v>-15.490196078431373</v>
      </c>
    </row>
    <row r="440" spans="1:28">
      <c r="A440" s="60"/>
      <c r="B440" s="134" t="s">
        <v>1242</v>
      </c>
      <c r="C440" s="40" t="s">
        <v>1932</v>
      </c>
      <c r="D440" s="32">
        <v>38.23854</v>
      </c>
      <c r="E440" s="32">
        <v>-78.691209999999998</v>
      </c>
      <c r="F440" s="34">
        <v>808.09948999999995</v>
      </c>
      <c r="G440" s="34">
        <v>488</v>
      </c>
      <c r="H440" s="42">
        <v>3.37087</v>
      </c>
      <c r="I440" s="32">
        <v>38.244</v>
      </c>
      <c r="J440" s="32">
        <v>-78.691209999999998</v>
      </c>
      <c r="K440" s="34">
        <v>815</v>
      </c>
      <c r="L440" s="36">
        <v>15.132922000000001</v>
      </c>
      <c r="M440" s="40" t="s">
        <v>191</v>
      </c>
      <c r="N440" s="34">
        <v>1158.5999999999999</v>
      </c>
      <c r="O440" s="34">
        <v>9.4</v>
      </c>
      <c r="P440" s="34">
        <v>80</v>
      </c>
      <c r="Q440" s="56">
        <v>0.246891</v>
      </c>
      <c r="R440" s="40" t="s">
        <v>166</v>
      </c>
      <c r="S440" s="40" t="s">
        <v>322</v>
      </c>
      <c r="T440" s="40" t="s">
        <v>407</v>
      </c>
      <c r="U440" s="34">
        <v>824001.03075644781</v>
      </c>
      <c r="V440" s="34">
        <v>14358.281250094964</v>
      </c>
      <c r="W440" s="41" t="s">
        <v>131</v>
      </c>
      <c r="X440" s="42">
        <v>9.1</v>
      </c>
      <c r="Y440" s="42">
        <v>1.2</v>
      </c>
      <c r="Z440" s="42">
        <v>7.47</v>
      </c>
      <c r="AA440" s="42">
        <v>0.61</v>
      </c>
      <c r="AB440" s="34">
        <v>-17.912087912087912</v>
      </c>
    </row>
    <row r="441" spans="1:28">
      <c r="A441" s="60"/>
      <c r="B441" s="134" t="s">
        <v>1243</v>
      </c>
      <c r="C441" s="40" t="s">
        <v>1926</v>
      </c>
      <c r="D441" s="32">
        <v>38.177610000000001</v>
      </c>
      <c r="E441" s="32">
        <v>-78.80592</v>
      </c>
      <c r="F441" s="34">
        <v>645.75098000000003</v>
      </c>
      <c r="G441" s="34">
        <v>251</v>
      </c>
      <c r="H441" s="42">
        <v>0.18382299999999999</v>
      </c>
      <c r="I441" s="32">
        <v>38.176000000000002</v>
      </c>
      <c r="J441" s="32">
        <v>-78.80592</v>
      </c>
      <c r="K441" s="34">
        <v>639</v>
      </c>
      <c r="L441" s="36">
        <v>19.838470000000001</v>
      </c>
      <c r="M441" s="40" t="s">
        <v>191</v>
      </c>
      <c r="N441" s="34">
        <v>1094.5</v>
      </c>
      <c r="O441" s="34">
        <v>10.75</v>
      </c>
      <c r="P441" s="34">
        <v>74.2</v>
      </c>
      <c r="Q441" s="56">
        <v>0.226691</v>
      </c>
      <c r="R441" s="40" t="s">
        <v>166</v>
      </c>
      <c r="S441" s="40" t="s">
        <v>322</v>
      </c>
      <c r="T441" s="40" t="s">
        <v>407</v>
      </c>
      <c r="U441" s="34">
        <v>717160.40710904659</v>
      </c>
      <c r="V441" s="34">
        <v>13866.055509373848</v>
      </c>
      <c r="W441" s="41" t="s">
        <v>131</v>
      </c>
      <c r="X441" s="42">
        <v>8.9</v>
      </c>
      <c r="Y441" s="42">
        <v>1.2</v>
      </c>
      <c r="Z441" s="42">
        <v>7.62</v>
      </c>
      <c r="AA441" s="42">
        <v>0.61</v>
      </c>
      <c r="AB441" s="34">
        <v>-14.382022471910114</v>
      </c>
    </row>
    <row r="442" spans="1:28">
      <c r="A442" s="60"/>
      <c r="B442" s="134" t="s">
        <v>1244</v>
      </c>
      <c r="C442" s="40"/>
      <c r="D442" s="32">
        <v>38.159730000000003</v>
      </c>
      <c r="E442" s="32">
        <v>-78.784959999999998</v>
      </c>
      <c r="F442" s="34">
        <v>790.84240999999997</v>
      </c>
      <c r="G442" s="34">
        <v>300</v>
      </c>
      <c r="H442" s="42">
        <v>0.58411599999999997</v>
      </c>
      <c r="I442" s="32">
        <v>38.158000000000001</v>
      </c>
      <c r="J442" s="32">
        <v>-78.784959999999998</v>
      </c>
      <c r="K442" s="34">
        <v>788</v>
      </c>
      <c r="L442" s="36">
        <v>19.483388999999999</v>
      </c>
      <c r="M442" s="40" t="s">
        <v>200</v>
      </c>
      <c r="N442" s="34">
        <v>1161.5</v>
      </c>
      <c r="O442" s="34">
        <v>9.5</v>
      </c>
      <c r="P442" s="34">
        <v>79</v>
      </c>
      <c r="Q442" s="56">
        <v>0.226691</v>
      </c>
      <c r="R442" s="40" t="s">
        <v>166</v>
      </c>
      <c r="S442" s="40" t="s">
        <v>322</v>
      </c>
      <c r="T442" s="40" t="s">
        <v>407</v>
      </c>
      <c r="U442" s="34">
        <v>445668.10550315003</v>
      </c>
      <c r="V442" s="34">
        <v>8578.7959598112102</v>
      </c>
      <c r="W442" s="41" t="s">
        <v>131</v>
      </c>
      <c r="X442" s="42">
        <v>16.2</v>
      </c>
      <c r="Y442" s="42">
        <v>2.1</v>
      </c>
      <c r="Z442" s="42">
        <v>14.36</v>
      </c>
      <c r="AA442" s="42">
        <v>1.1000000000000001</v>
      </c>
      <c r="AB442" s="34">
        <v>-11.358024691358025</v>
      </c>
    </row>
    <row r="443" spans="1:28">
      <c r="A443" s="60"/>
      <c r="B443" s="134" t="s">
        <v>1245</v>
      </c>
      <c r="C443" s="40" t="s">
        <v>1933</v>
      </c>
      <c r="D443" s="32">
        <v>38.362569999999998</v>
      </c>
      <c r="E443" s="32">
        <v>-78.573899999999995</v>
      </c>
      <c r="F443" s="34">
        <v>639.02191000000005</v>
      </c>
      <c r="G443" s="34">
        <v>372</v>
      </c>
      <c r="H443" s="42">
        <v>2.11809</v>
      </c>
      <c r="I443" s="32">
        <v>38.359000000000002</v>
      </c>
      <c r="J443" s="32">
        <v>-78.573899999999995</v>
      </c>
      <c r="K443" s="34">
        <v>640</v>
      </c>
      <c r="L443" s="36">
        <v>13.921821</v>
      </c>
      <c r="M443" s="40" t="s">
        <v>2107</v>
      </c>
      <c r="N443" s="34">
        <v>1116.75</v>
      </c>
      <c r="O443" s="34">
        <v>10</v>
      </c>
      <c r="P443" s="34">
        <v>80</v>
      </c>
      <c r="Q443" s="56">
        <v>0.246891</v>
      </c>
      <c r="R443" s="40" t="s">
        <v>166</v>
      </c>
      <c r="S443" s="40" t="s">
        <v>322</v>
      </c>
      <c r="T443" s="40" t="s">
        <v>407</v>
      </c>
      <c r="U443" s="34">
        <v>423654.5599133838</v>
      </c>
      <c r="V443" s="34">
        <v>9205.2594042673845</v>
      </c>
      <c r="W443" s="41" t="s">
        <v>131</v>
      </c>
      <c r="X443" s="42">
        <v>15.1</v>
      </c>
      <c r="Y443" s="42">
        <v>1.9</v>
      </c>
      <c r="Z443" s="42">
        <v>13.69</v>
      </c>
      <c r="AA443" s="42">
        <v>1.05</v>
      </c>
      <c r="AB443" s="34">
        <v>-9.337748344370862</v>
      </c>
    </row>
    <row r="444" spans="1:28">
      <c r="A444" s="60"/>
      <c r="B444" s="134" t="s">
        <v>1246</v>
      </c>
      <c r="C444" s="40" t="s">
        <v>1936</v>
      </c>
      <c r="D444" s="32">
        <v>38.341140000000003</v>
      </c>
      <c r="E444" s="32">
        <v>-78.457030000000003</v>
      </c>
      <c r="F444" s="34">
        <v>268.43297999999999</v>
      </c>
      <c r="G444" s="34">
        <v>105</v>
      </c>
      <c r="H444" s="42">
        <v>1.2646900000000001</v>
      </c>
      <c r="I444" s="32">
        <v>38.353000000000002</v>
      </c>
      <c r="J444" s="32">
        <v>-78.457030000000003</v>
      </c>
      <c r="K444" s="34">
        <v>269</v>
      </c>
      <c r="L444" s="36">
        <v>5.6840840000000004</v>
      </c>
      <c r="M444" s="40" t="s">
        <v>2107</v>
      </c>
      <c r="N444" s="34">
        <v>1074</v>
      </c>
      <c r="O444" s="34">
        <v>12</v>
      </c>
      <c r="P444" s="34">
        <v>80</v>
      </c>
      <c r="Q444" s="56">
        <v>0.246891</v>
      </c>
      <c r="R444" s="40" t="s">
        <v>166</v>
      </c>
      <c r="S444" s="40" t="s">
        <v>322</v>
      </c>
      <c r="T444" s="40" t="s">
        <v>407</v>
      </c>
      <c r="U444" s="34">
        <v>506253.34313304431</v>
      </c>
      <c r="V444" s="34">
        <v>12459.224749284689</v>
      </c>
      <c r="W444" s="41" t="s">
        <v>131</v>
      </c>
      <c r="X444" s="42">
        <v>12.9</v>
      </c>
      <c r="Y444" s="42">
        <v>1.7</v>
      </c>
      <c r="Z444" s="42">
        <v>8.48</v>
      </c>
      <c r="AA444" s="42">
        <v>0.68</v>
      </c>
      <c r="AB444" s="34">
        <v>-34.263565891472872</v>
      </c>
    </row>
    <row r="445" spans="1:28">
      <c r="A445" s="60"/>
      <c r="B445" s="134" t="s">
        <v>1247</v>
      </c>
      <c r="C445" s="40" t="s">
        <v>1924</v>
      </c>
      <c r="D445" s="32">
        <v>38.523429999999998</v>
      </c>
      <c r="E445" s="32">
        <v>-78.264510000000001</v>
      </c>
      <c r="F445" s="34">
        <v>258.51208000000003</v>
      </c>
      <c r="G445" s="34">
        <v>246</v>
      </c>
      <c r="H445" s="42">
        <v>4.1391799999999996</v>
      </c>
      <c r="I445" s="32">
        <v>38.514000000000003</v>
      </c>
      <c r="J445" s="32">
        <v>-78.264510000000001</v>
      </c>
      <c r="K445" s="34">
        <v>258</v>
      </c>
      <c r="L445" s="36">
        <v>11.269664000000001</v>
      </c>
      <c r="M445" s="40" t="s">
        <v>164</v>
      </c>
      <c r="N445" s="34">
        <v>1056.2858000000001</v>
      </c>
      <c r="O445" s="34">
        <v>11.571427999999999</v>
      </c>
      <c r="P445" s="34">
        <v>67.714286999999999</v>
      </c>
      <c r="Q445" s="56">
        <v>0.246891</v>
      </c>
      <c r="R445" s="40" t="s">
        <v>166</v>
      </c>
      <c r="S445" s="40" t="s">
        <v>322</v>
      </c>
      <c r="T445" s="40" t="s">
        <v>407</v>
      </c>
      <c r="U445" s="34">
        <v>488209.05576418643</v>
      </c>
      <c r="V445" s="34">
        <v>10544.103246076515</v>
      </c>
      <c r="W445" s="41" t="s">
        <v>131</v>
      </c>
      <c r="X445" s="42">
        <v>9.6999999999999993</v>
      </c>
      <c r="Y445" s="42">
        <v>1.3</v>
      </c>
      <c r="Z445" s="42">
        <v>8.7799999999999994</v>
      </c>
      <c r="AA445" s="42">
        <v>0.69</v>
      </c>
      <c r="AB445" s="34">
        <v>-9.4845360824742269</v>
      </c>
    </row>
    <row r="446" spans="1:28">
      <c r="A446" s="60"/>
      <c r="B446" s="134" t="s">
        <v>1248</v>
      </c>
      <c r="C446" s="40" t="s">
        <v>1930</v>
      </c>
      <c r="D446" s="32">
        <v>38.641640000000002</v>
      </c>
      <c r="E446" s="32">
        <v>-78.245949999999993</v>
      </c>
      <c r="F446" s="34">
        <v>441.65753000000001</v>
      </c>
      <c r="G446" s="34">
        <v>365</v>
      </c>
      <c r="H446" s="42">
        <v>1.5797300000000001</v>
      </c>
      <c r="I446" s="32">
        <v>38.639000000000003</v>
      </c>
      <c r="J446" s="32">
        <v>-78.245949999999993</v>
      </c>
      <c r="K446" s="34">
        <v>442</v>
      </c>
      <c r="L446" s="36">
        <v>16.995170999999999</v>
      </c>
      <c r="M446" s="40" t="s">
        <v>164</v>
      </c>
      <c r="N446" s="34">
        <v>1072.5</v>
      </c>
      <c r="O446" s="34">
        <v>10</v>
      </c>
      <c r="P446" s="34">
        <v>80</v>
      </c>
      <c r="Q446" s="56">
        <v>0.24279999999999999</v>
      </c>
      <c r="R446" s="40" t="s">
        <v>166</v>
      </c>
      <c r="S446" s="40" t="s">
        <v>322</v>
      </c>
      <c r="T446" s="40" t="s">
        <v>407</v>
      </c>
      <c r="U446" s="34">
        <v>275668.74845756515</v>
      </c>
      <c r="V446" s="34">
        <v>6898.074710250733</v>
      </c>
      <c r="W446" s="41" t="s">
        <v>131</v>
      </c>
      <c r="X446" s="42">
        <v>19.7</v>
      </c>
      <c r="Y446" s="42">
        <v>2.5</v>
      </c>
      <c r="Z446" s="42">
        <v>19.059999999999999</v>
      </c>
      <c r="AA446" s="42">
        <v>1.43</v>
      </c>
      <c r="AB446" s="34">
        <v>-3.2487309644670082</v>
      </c>
    </row>
    <row r="447" spans="1:28">
      <c r="A447" s="60"/>
      <c r="B447" s="134" t="s">
        <v>1249</v>
      </c>
      <c r="C447" s="40"/>
      <c r="D447" s="32">
        <v>38.647019999999998</v>
      </c>
      <c r="E447" s="32">
        <v>-78.208539999999999</v>
      </c>
      <c r="F447" s="34">
        <v>300.76675</v>
      </c>
      <c r="G447" s="34">
        <v>448</v>
      </c>
      <c r="H447" s="42">
        <v>12.478400000000001</v>
      </c>
      <c r="I447" s="32">
        <v>38.637999999999998</v>
      </c>
      <c r="J447" s="32">
        <v>-78.208539999999999</v>
      </c>
      <c r="K447" s="34">
        <v>304</v>
      </c>
      <c r="L447" s="36">
        <v>10.97391</v>
      </c>
      <c r="M447" s="40" t="s">
        <v>164</v>
      </c>
      <c r="N447" s="34">
        <v>1044.6111000000001</v>
      </c>
      <c r="O447" s="34">
        <v>10.833333</v>
      </c>
      <c r="P447" s="34">
        <v>62.5</v>
      </c>
      <c r="Q447" s="56">
        <v>0.24279999999999999</v>
      </c>
      <c r="R447" s="40" t="s">
        <v>166</v>
      </c>
      <c r="S447" s="40" t="s">
        <v>322</v>
      </c>
      <c r="T447" s="40" t="s">
        <v>407</v>
      </c>
      <c r="U447" s="34">
        <v>394263.25481899153</v>
      </c>
      <c r="V447" s="34">
        <v>8380.4800760866765</v>
      </c>
      <c r="W447" s="41" t="s">
        <v>131</v>
      </c>
      <c r="X447" s="42">
        <v>11.9</v>
      </c>
      <c r="Y447" s="42">
        <v>1.5</v>
      </c>
      <c r="Z447" s="42">
        <v>11.61</v>
      </c>
      <c r="AA447" s="42">
        <v>0.88</v>
      </c>
      <c r="AB447" s="34">
        <v>-2.4369747899159742</v>
      </c>
    </row>
    <row r="448" spans="1:28">
      <c r="A448" s="60"/>
      <c r="B448" s="134" t="s">
        <v>1250</v>
      </c>
      <c r="C448" s="40"/>
      <c r="D448" s="32">
        <v>38.838000000000001</v>
      </c>
      <c r="E448" s="32">
        <v>-78.105999999999995</v>
      </c>
      <c r="F448" s="34">
        <v>397.22467</v>
      </c>
      <c r="G448" s="34">
        <v>535</v>
      </c>
      <c r="H448" s="42">
        <v>16.854199999999999</v>
      </c>
      <c r="I448" s="32">
        <v>38.853999999999999</v>
      </c>
      <c r="J448" s="32">
        <v>-78.105999999999995</v>
      </c>
      <c r="K448" s="34">
        <v>403</v>
      </c>
      <c r="L448" s="36">
        <v>10.609956</v>
      </c>
      <c r="M448" s="40" t="s">
        <v>2107</v>
      </c>
      <c r="N448" s="34">
        <v>1044.7084</v>
      </c>
      <c r="O448" s="34">
        <v>10.291667</v>
      </c>
      <c r="P448" s="34">
        <v>77.458336000000003</v>
      </c>
      <c r="Q448" s="56">
        <v>0.24279999999999999</v>
      </c>
      <c r="R448" s="40" t="s">
        <v>166</v>
      </c>
      <c r="S448" s="40" t="s">
        <v>322</v>
      </c>
      <c r="T448" s="40" t="s">
        <v>407</v>
      </c>
      <c r="U448" s="34">
        <v>380207.04298128741</v>
      </c>
      <c r="V448" s="34">
        <v>8346.7595556457709</v>
      </c>
      <c r="W448" s="41" t="s">
        <v>131</v>
      </c>
      <c r="X448" s="42">
        <v>13.8</v>
      </c>
      <c r="Y448" s="42">
        <v>1.8</v>
      </c>
      <c r="Z448" s="42">
        <v>13.07</v>
      </c>
      <c r="AA448" s="42">
        <v>0.99</v>
      </c>
      <c r="AB448" s="34">
        <v>-5.2898550724637703</v>
      </c>
    </row>
    <row r="449" spans="1:28">
      <c r="A449" s="60"/>
      <c r="B449" s="134" t="s">
        <v>1251</v>
      </c>
      <c r="C449" s="40" t="s">
        <v>1937</v>
      </c>
      <c r="D449" s="32">
        <v>38.926549999999999</v>
      </c>
      <c r="E449" s="32">
        <v>-78.175539999999998</v>
      </c>
      <c r="F449" s="34">
        <v>277.14978000000002</v>
      </c>
      <c r="G449" s="34">
        <v>332</v>
      </c>
      <c r="H449" s="42">
        <v>10.880800000000001</v>
      </c>
      <c r="I449" s="32">
        <v>38.905999999999999</v>
      </c>
      <c r="J449" s="32">
        <v>-78.175539999999998</v>
      </c>
      <c r="K449" s="34">
        <v>277</v>
      </c>
      <c r="L449" s="36">
        <v>8.0000440000000008</v>
      </c>
      <c r="M449" s="40" t="s">
        <v>2107</v>
      </c>
      <c r="N449" s="34">
        <v>1000.2</v>
      </c>
      <c r="O449" s="34">
        <v>10.866667</v>
      </c>
      <c r="P449" s="34">
        <v>51.333331999999999</v>
      </c>
      <c r="Q449" s="56">
        <v>0.24279999999999999</v>
      </c>
      <c r="R449" s="40" t="s">
        <v>166</v>
      </c>
      <c r="S449" s="40" t="s">
        <v>322</v>
      </c>
      <c r="T449" s="40" t="s">
        <v>407</v>
      </c>
      <c r="U449" s="34">
        <v>1242249.6121280207</v>
      </c>
      <c r="V449" s="34">
        <v>20354.805207716519</v>
      </c>
      <c r="W449" s="41" t="s">
        <v>131</v>
      </c>
      <c r="X449" s="42">
        <v>3.8</v>
      </c>
      <c r="Y449" s="42">
        <v>0.5</v>
      </c>
      <c r="Z449" s="42">
        <v>3.02</v>
      </c>
      <c r="AA449" s="42">
        <v>0.27</v>
      </c>
      <c r="AB449" s="34">
        <v>-20.526315789473681</v>
      </c>
    </row>
    <row r="450" spans="1:28">
      <c r="A450" s="60"/>
      <c r="B450" s="134" t="s">
        <v>1252</v>
      </c>
      <c r="C450" s="40" t="s">
        <v>1938</v>
      </c>
      <c r="D450" s="32">
        <v>38.818779999999997</v>
      </c>
      <c r="E450" s="32">
        <v>-78.208280000000002</v>
      </c>
      <c r="F450" s="34">
        <v>519.97852</v>
      </c>
      <c r="G450" s="34">
        <v>354</v>
      </c>
      <c r="H450" s="42">
        <v>0.348775</v>
      </c>
      <c r="I450" s="32">
        <v>38.816000000000003</v>
      </c>
      <c r="J450" s="32">
        <v>-78.208280000000002</v>
      </c>
      <c r="K450" s="34">
        <v>508</v>
      </c>
      <c r="L450" s="36">
        <v>15.042725000000001</v>
      </c>
      <c r="M450" s="40" t="s">
        <v>164</v>
      </c>
      <c r="N450" s="34">
        <v>1054.25</v>
      </c>
      <c r="O450" s="34">
        <v>10.125</v>
      </c>
      <c r="P450" s="34">
        <v>76.625</v>
      </c>
      <c r="Q450" s="56">
        <v>0.24279999999999999</v>
      </c>
      <c r="R450" s="40" t="s">
        <v>166</v>
      </c>
      <c r="S450" s="40" t="s">
        <v>322</v>
      </c>
      <c r="T450" s="40" t="s">
        <v>407</v>
      </c>
      <c r="U450" s="34">
        <v>713663.56207981182</v>
      </c>
      <c r="V450" s="34">
        <v>12624.750147903103</v>
      </c>
      <c r="W450" s="41" t="s">
        <v>131</v>
      </c>
      <c r="X450" s="42">
        <v>7.9</v>
      </c>
      <c r="Y450" s="42">
        <v>1</v>
      </c>
      <c r="Z450" s="42">
        <v>6.99</v>
      </c>
      <c r="AA450" s="42">
        <v>0.56000000000000005</v>
      </c>
      <c r="AB450" s="34">
        <v>-11.518987341772153</v>
      </c>
    </row>
    <row r="451" spans="1:28">
      <c r="A451" s="60"/>
      <c r="B451" s="134" t="s">
        <v>1253</v>
      </c>
      <c r="C451" s="40"/>
      <c r="D451" s="32">
        <v>38.795999999999999</v>
      </c>
      <c r="E451" s="32">
        <v>-78.23921</v>
      </c>
      <c r="F451" s="34">
        <v>557.38525000000004</v>
      </c>
      <c r="G451" s="34">
        <v>658</v>
      </c>
      <c r="H451" s="42">
        <v>4.5065400000000002</v>
      </c>
      <c r="I451" s="32">
        <v>38.781999999999996</v>
      </c>
      <c r="J451" s="32">
        <v>-78.23921</v>
      </c>
      <c r="K451" s="34">
        <v>562</v>
      </c>
      <c r="L451" s="36">
        <v>15.088775</v>
      </c>
      <c r="M451" s="40" t="s">
        <v>164</v>
      </c>
      <c r="N451" s="34">
        <v>1070.1666</v>
      </c>
      <c r="O451" s="34">
        <v>9.5</v>
      </c>
      <c r="P451" s="34">
        <v>80</v>
      </c>
      <c r="Q451" s="56">
        <v>0.24279999999999999</v>
      </c>
      <c r="R451" s="40" t="s">
        <v>166</v>
      </c>
      <c r="S451" s="40" t="s">
        <v>322</v>
      </c>
      <c r="T451" s="40" t="s">
        <v>407</v>
      </c>
      <c r="U451" s="34">
        <v>522320.18105216866</v>
      </c>
      <c r="V451" s="34">
        <v>10284.641200563452</v>
      </c>
      <c r="W451" s="41" t="s">
        <v>131</v>
      </c>
      <c r="X451" s="42">
        <v>11.7</v>
      </c>
      <c r="Y451" s="42">
        <v>1.5</v>
      </c>
      <c r="Z451" s="42">
        <v>10.35</v>
      </c>
      <c r="AA451" s="42">
        <v>0.81</v>
      </c>
      <c r="AB451" s="34">
        <v>-11.538461538461537</v>
      </c>
    </row>
    <row r="452" spans="1:28">
      <c r="A452" s="60"/>
      <c r="B452" s="134" t="s">
        <v>1254</v>
      </c>
      <c r="C452" s="40"/>
      <c r="D452" s="32">
        <v>38.81109</v>
      </c>
      <c r="E452" s="32">
        <v>-78.233930000000001</v>
      </c>
      <c r="F452" s="34">
        <v>571.57110999999998</v>
      </c>
      <c r="G452" s="34">
        <v>776</v>
      </c>
      <c r="H452" s="42">
        <v>22.914300999999998</v>
      </c>
      <c r="I452" s="32">
        <v>38.781999999999996</v>
      </c>
      <c r="J452" s="32">
        <v>-78.233930000000001</v>
      </c>
      <c r="K452" s="34">
        <v>583</v>
      </c>
      <c r="L452" s="36">
        <v>14.577958000000001</v>
      </c>
      <c r="M452" s="40" t="s">
        <v>164</v>
      </c>
      <c r="N452" s="34">
        <v>1069.4572000000001</v>
      </c>
      <c r="O452" s="34">
        <v>9.7142859999999995</v>
      </c>
      <c r="P452" s="34">
        <v>78.828575000000001</v>
      </c>
      <c r="Q452" s="56">
        <v>0.24279999999999999</v>
      </c>
      <c r="R452" s="40" t="s">
        <v>166</v>
      </c>
      <c r="S452" s="40" t="s">
        <v>322</v>
      </c>
      <c r="T452" s="40" t="s">
        <v>407</v>
      </c>
      <c r="U452" s="34">
        <v>487594.90038460342</v>
      </c>
      <c r="V452" s="34">
        <v>10520.221707144807</v>
      </c>
      <c r="W452" s="41" t="s">
        <v>131</v>
      </c>
      <c r="X452" s="42">
        <v>12.3</v>
      </c>
      <c r="Y452" s="42">
        <v>1.6</v>
      </c>
      <c r="Z452" s="42">
        <v>11.33</v>
      </c>
      <c r="AA452" s="42">
        <v>0.88</v>
      </c>
      <c r="AB452" s="34">
        <v>-7.8861788617886228</v>
      </c>
    </row>
    <row r="453" spans="1:28">
      <c r="A453" s="60"/>
      <c r="B453" s="134" t="s">
        <v>1255</v>
      </c>
      <c r="C453" s="40" t="s">
        <v>1925</v>
      </c>
      <c r="D453" s="32">
        <v>38.289709999999999</v>
      </c>
      <c r="E453" s="32">
        <v>-78.723920000000007</v>
      </c>
      <c r="F453" s="34">
        <v>678.93488000000002</v>
      </c>
      <c r="G453" s="34">
        <v>355</v>
      </c>
      <c r="H453" s="42">
        <v>1.78339</v>
      </c>
      <c r="I453" s="32">
        <v>38.284700000000001</v>
      </c>
      <c r="J453" s="32">
        <v>-78.723920000000007</v>
      </c>
      <c r="K453" s="34">
        <v>679</v>
      </c>
      <c r="L453" s="36">
        <v>22.418592</v>
      </c>
      <c r="M453" s="40" t="s">
        <v>200</v>
      </c>
      <c r="N453" s="34">
        <v>1104.3334</v>
      </c>
      <c r="O453" s="34">
        <v>9.6666670000000003</v>
      </c>
      <c r="P453" s="34">
        <v>79</v>
      </c>
      <c r="Q453" s="56">
        <v>0.226691</v>
      </c>
      <c r="R453" s="40" t="s">
        <v>166</v>
      </c>
      <c r="S453" s="40" t="s">
        <v>322</v>
      </c>
      <c r="T453" s="40" t="s">
        <v>407</v>
      </c>
      <c r="U453" s="34">
        <v>418702.49973539927</v>
      </c>
      <c r="V453" s="34">
        <v>9658.0709938965429</v>
      </c>
      <c r="W453" s="41" t="s">
        <v>131</v>
      </c>
      <c r="X453" s="42">
        <v>16.7</v>
      </c>
      <c r="Y453" s="42">
        <v>2.1</v>
      </c>
      <c r="Z453" s="42">
        <v>14.25</v>
      </c>
      <c r="AA453" s="42">
        <v>1.1000000000000001</v>
      </c>
      <c r="AB453" s="34">
        <v>-14.670658682634727</v>
      </c>
    </row>
    <row r="454" spans="1:28">
      <c r="A454" s="60"/>
      <c r="B454" s="134" t="s">
        <v>1256</v>
      </c>
      <c r="C454" s="40" t="s">
        <v>1939</v>
      </c>
      <c r="D454" s="32">
        <v>38.531889999999997</v>
      </c>
      <c r="E454" s="32">
        <v>-78.602950000000007</v>
      </c>
      <c r="F454" s="34">
        <v>529.20659999999998</v>
      </c>
      <c r="G454" s="34">
        <v>980</v>
      </c>
      <c r="H454" s="42">
        <v>3305.6201000000001</v>
      </c>
      <c r="I454" s="32">
        <v>38.276000000000003</v>
      </c>
      <c r="J454" s="32">
        <v>-78.602950000000007</v>
      </c>
      <c r="K454" s="34">
        <v>634</v>
      </c>
      <c r="L454" s="36">
        <v>8.6888020000000008</v>
      </c>
      <c r="M454" s="40" t="s">
        <v>2107</v>
      </c>
      <c r="N454" s="34">
        <v>1025.5673999999999</v>
      </c>
      <c r="O454" s="34">
        <v>10.498162000000001</v>
      </c>
      <c r="P454" s="34">
        <v>48.160271000000002</v>
      </c>
      <c r="Q454" s="56">
        <v>0.226691</v>
      </c>
      <c r="R454" s="40" t="s">
        <v>166</v>
      </c>
      <c r="S454" s="40" t="s">
        <v>322</v>
      </c>
      <c r="T454" s="40" t="s">
        <v>407</v>
      </c>
      <c r="U454" s="34">
        <v>813861.7974350343</v>
      </c>
      <c r="V454" s="34">
        <v>15337.850068529851</v>
      </c>
      <c r="W454" s="41" t="s">
        <v>131</v>
      </c>
      <c r="X454" s="42">
        <v>7.3</v>
      </c>
      <c r="Y454" s="42">
        <v>0.9</v>
      </c>
      <c r="Z454" s="42">
        <v>6.59</v>
      </c>
      <c r="AA454" s="42">
        <v>0.54</v>
      </c>
      <c r="AB454" s="34">
        <v>-9.7260273972602747</v>
      </c>
    </row>
    <row r="455" spans="1:28" s="14" customFormat="1">
      <c r="A455" s="135" t="s">
        <v>24</v>
      </c>
      <c r="B455" s="11" t="s">
        <v>1257</v>
      </c>
      <c r="C455" s="12" t="s">
        <v>1940</v>
      </c>
      <c r="D455" s="76">
        <v>39.360698999999997</v>
      </c>
      <c r="E455" s="76">
        <v>-123.736</v>
      </c>
      <c r="F455" s="77">
        <v>223.58893</v>
      </c>
      <c r="G455" s="77">
        <v>225</v>
      </c>
      <c r="H455" s="82">
        <v>5.0210400000000002</v>
      </c>
      <c r="I455" s="76">
        <v>39.368000000000002</v>
      </c>
      <c r="J455" s="76">
        <v>-123.736</v>
      </c>
      <c r="K455" s="77">
        <v>224</v>
      </c>
      <c r="L455" s="78">
        <v>14.105242000000001</v>
      </c>
      <c r="M455" s="40" t="s">
        <v>200</v>
      </c>
      <c r="N455" s="77">
        <v>1184.1428000000001</v>
      </c>
      <c r="O455" s="77">
        <v>10.857142</v>
      </c>
      <c r="P455" s="77">
        <v>80</v>
      </c>
      <c r="Q455" s="79">
        <v>5.2466150000000003</v>
      </c>
      <c r="R455" s="12" t="s">
        <v>416</v>
      </c>
      <c r="S455" s="12" t="s">
        <v>322</v>
      </c>
      <c r="T455" s="12" t="s">
        <v>926</v>
      </c>
      <c r="U455" s="77">
        <v>31600</v>
      </c>
      <c r="V455" s="77">
        <v>2000</v>
      </c>
      <c r="W455" s="12" t="s">
        <v>131</v>
      </c>
      <c r="X455" s="82">
        <v>107</v>
      </c>
      <c r="Y455" s="82">
        <v>20</v>
      </c>
      <c r="Z455" s="82">
        <v>165.24</v>
      </c>
      <c r="AA455" s="82">
        <v>14.7</v>
      </c>
      <c r="AB455" s="77">
        <v>54.429906542056081</v>
      </c>
    </row>
    <row r="456" spans="1:28" s="14" customFormat="1">
      <c r="A456" s="135"/>
      <c r="B456" s="11" t="s">
        <v>1258</v>
      </c>
      <c r="C456" s="12" t="s">
        <v>1941</v>
      </c>
      <c r="D456" s="76">
        <v>39.342601999999999</v>
      </c>
      <c r="E456" s="76">
        <v>-123.754</v>
      </c>
      <c r="F456" s="77">
        <v>186.77179000000001</v>
      </c>
      <c r="G456" s="77">
        <v>269</v>
      </c>
      <c r="H456" s="82">
        <v>4.2185899999999998</v>
      </c>
      <c r="I456" s="76">
        <v>39.338999999999999</v>
      </c>
      <c r="J456" s="76">
        <v>-123.754</v>
      </c>
      <c r="K456" s="77">
        <v>188</v>
      </c>
      <c r="L456" s="78">
        <v>13.455247999999999</v>
      </c>
      <c r="M456" s="40" t="s">
        <v>200</v>
      </c>
      <c r="N456" s="77">
        <v>1170.375</v>
      </c>
      <c r="O456" s="77">
        <v>11</v>
      </c>
      <c r="P456" s="77">
        <v>80</v>
      </c>
      <c r="Q456" s="79">
        <v>5.2466150000000003</v>
      </c>
      <c r="R456" s="12" t="s">
        <v>416</v>
      </c>
      <c r="S456" s="12" t="s">
        <v>322</v>
      </c>
      <c r="T456" s="12" t="s">
        <v>926</v>
      </c>
      <c r="U456" s="77">
        <v>44900</v>
      </c>
      <c r="V456" s="77">
        <v>3600</v>
      </c>
      <c r="W456" s="12" t="s">
        <v>131</v>
      </c>
      <c r="X456" s="82">
        <v>68</v>
      </c>
      <c r="Y456" s="82">
        <v>13</v>
      </c>
      <c r="Z456" s="82">
        <v>112.29</v>
      </c>
      <c r="AA456" s="82">
        <v>11.54</v>
      </c>
      <c r="AB456" s="77">
        <v>65.132352941176478</v>
      </c>
    </row>
    <row r="457" spans="1:28" s="14" customFormat="1">
      <c r="A457" s="135"/>
      <c r="B457" s="11" t="s">
        <v>1259</v>
      </c>
      <c r="C457" s="12" t="s">
        <v>1942</v>
      </c>
      <c r="D457" s="76">
        <v>39.365799000000003</v>
      </c>
      <c r="E457" s="76">
        <v>-123.73</v>
      </c>
      <c r="F457" s="77">
        <v>234.89131</v>
      </c>
      <c r="G457" s="77">
        <v>160</v>
      </c>
      <c r="H457" s="82">
        <v>0.30094799999999999</v>
      </c>
      <c r="I457" s="76">
        <v>38.368099999999998</v>
      </c>
      <c r="J457" s="76">
        <v>-123.73</v>
      </c>
      <c r="K457" s="77">
        <v>239</v>
      </c>
      <c r="L457" s="78">
        <v>14.582335</v>
      </c>
      <c r="M457" s="40" t="s">
        <v>200</v>
      </c>
      <c r="N457" s="77">
        <v>1225.5</v>
      </c>
      <c r="O457" s="77">
        <v>11</v>
      </c>
      <c r="P457" s="77">
        <v>80</v>
      </c>
      <c r="Q457" s="79">
        <v>5.2466150000000003</v>
      </c>
      <c r="R457" s="12" t="s">
        <v>416</v>
      </c>
      <c r="S457" s="12" t="s">
        <v>322</v>
      </c>
      <c r="T457" s="12" t="s">
        <v>926</v>
      </c>
      <c r="U457" s="77">
        <v>33900</v>
      </c>
      <c r="V457" s="77">
        <v>2200</v>
      </c>
      <c r="W457" s="12" t="s">
        <v>131</v>
      </c>
      <c r="X457" s="82">
        <v>101</v>
      </c>
      <c r="Y457" s="82">
        <v>19</v>
      </c>
      <c r="Z457" s="82">
        <v>153.74</v>
      </c>
      <c r="AA457" s="82">
        <v>13.88</v>
      </c>
      <c r="AB457" s="77">
        <v>52.217821782178234</v>
      </c>
    </row>
    <row r="458" spans="1:28" s="14" customFormat="1">
      <c r="A458" s="135"/>
      <c r="B458" s="11" t="s">
        <v>1260</v>
      </c>
      <c r="C458" s="12" t="s">
        <v>1943</v>
      </c>
      <c r="D458" s="76">
        <v>39.364100999999998</v>
      </c>
      <c r="E458" s="76">
        <v>-123.718</v>
      </c>
      <c r="F458" s="77">
        <v>256.52460000000002</v>
      </c>
      <c r="G458" s="77">
        <v>167</v>
      </c>
      <c r="H458" s="82">
        <v>0.40853400000000001</v>
      </c>
      <c r="I458" s="76">
        <v>39.363999999999997</v>
      </c>
      <c r="J458" s="76">
        <v>-123.718</v>
      </c>
      <c r="K458" s="77">
        <v>251</v>
      </c>
      <c r="L458" s="78">
        <v>16.857500000000002</v>
      </c>
      <c r="M458" s="40" t="s">
        <v>200</v>
      </c>
      <c r="N458" s="77">
        <v>1183.5</v>
      </c>
      <c r="O458" s="77">
        <v>11</v>
      </c>
      <c r="P458" s="77">
        <v>80</v>
      </c>
      <c r="Q458" s="79">
        <v>5.2466150000000003</v>
      </c>
      <c r="R458" s="12" t="s">
        <v>416</v>
      </c>
      <c r="S458" s="12" t="s">
        <v>322</v>
      </c>
      <c r="T458" s="12" t="s">
        <v>926</v>
      </c>
      <c r="U458" s="77">
        <v>48700</v>
      </c>
      <c r="V458" s="77">
        <v>3100</v>
      </c>
      <c r="W458" s="12" t="s">
        <v>131</v>
      </c>
      <c r="X458" s="82">
        <v>72</v>
      </c>
      <c r="Y458" s="82">
        <v>14</v>
      </c>
      <c r="Z458" s="82">
        <v>107.43</v>
      </c>
      <c r="AA458" s="82">
        <v>9.68</v>
      </c>
      <c r="AB458" s="77">
        <v>49.208333333333343</v>
      </c>
    </row>
    <row r="459" spans="1:28" s="14" customFormat="1">
      <c r="A459" s="135"/>
      <c r="B459" s="11" t="s">
        <v>1261</v>
      </c>
      <c r="C459" s="12" t="s">
        <v>1944</v>
      </c>
      <c r="D459" s="76">
        <v>39.373299000000003</v>
      </c>
      <c r="E459" s="76">
        <v>-123.721</v>
      </c>
      <c r="F459" s="77">
        <v>246.11111</v>
      </c>
      <c r="G459" s="77">
        <v>113</v>
      </c>
      <c r="H459" s="82">
        <v>0.17916899999999999</v>
      </c>
      <c r="I459" s="76">
        <v>39.375</v>
      </c>
      <c r="J459" s="76">
        <v>-123.721</v>
      </c>
      <c r="K459" s="77">
        <v>250</v>
      </c>
      <c r="L459" s="78">
        <v>12.449825000000001</v>
      </c>
      <c r="M459" s="40" t="s">
        <v>200</v>
      </c>
      <c r="N459" s="77">
        <v>1189</v>
      </c>
      <c r="O459" s="77">
        <v>11</v>
      </c>
      <c r="P459" s="77">
        <v>80</v>
      </c>
      <c r="Q459" s="79">
        <v>5.2466150000000003</v>
      </c>
      <c r="R459" s="12" t="s">
        <v>416</v>
      </c>
      <c r="S459" s="12" t="s">
        <v>322</v>
      </c>
      <c r="T459" s="12" t="s">
        <v>926</v>
      </c>
      <c r="U459" s="77">
        <v>33400</v>
      </c>
      <c r="V459" s="77">
        <v>2100</v>
      </c>
      <c r="W459" s="12" t="s">
        <v>131</v>
      </c>
      <c r="X459" s="82">
        <v>103</v>
      </c>
      <c r="Y459" s="82">
        <v>20</v>
      </c>
      <c r="Z459" s="82">
        <v>158.63</v>
      </c>
      <c r="AA459" s="82">
        <v>14.1</v>
      </c>
      <c r="AB459" s="77">
        <v>54.009708737864074</v>
      </c>
    </row>
    <row r="460" spans="1:28" s="14" customFormat="1">
      <c r="A460" s="135"/>
      <c r="B460" s="11" t="s">
        <v>1262</v>
      </c>
      <c r="C460" s="12" t="s">
        <v>1945</v>
      </c>
      <c r="D460" s="76">
        <v>39.373401999999999</v>
      </c>
      <c r="E460" s="76">
        <v>-123.718</v>
      </c>
      <c r="F460" s="77">
        <v>262.4375</v>
      </c>
      <c r="G460" s="77">
        <v>155</v>
      </c>
      <c r="H460" s="82">
        <v>0.21172199999999999</v>
      </c>
      <c r="I460" s="76">
        <v>39.369999999999997</v>
      </c>
      <c r="J460" s="76">
        <v>-123.718</v>
      </c>
      <c r="K460" s="77">
        <v>257</v>
      </c>
      <c r="L460" s="78">
        <v>14.334293000000001</v>
      </c>
      <c r="M460" s="40" t="s">
        <v>200</v>
      </c>
      <c r="N460" s="77">
        <v>1181</v>
      </c>
      <c r="O460" s="77">
        <v>11</v>
      </c>
      <c r="P460" s="77">
        <v>80</v>
      </c>
      <c r="Q460" s="79">
        <v>5.2466150000000003</v>
      </c>
      <c r="R460" s="12" t="s">
        <v>416</v>
      </c>
      <c r="S460" s="12" t="s">
        <v>322</v>
      </c>
      <c r="T460" s="12" t="s">
        <v>926</v>
      </c>
      <c r="U460" s="77">
        <v>43900</v>
      </c>
      <c r="V460" s="77">
        <v>4800</v>
      </c>
      <c r="W460" s="12" t="s">
        <v>131</v>
      </c>
      <c r="X460" s="82">
        <v>80</v>
      </c>
      <c r="Y460" s="82">
        <v>17</v>
      </c>
      <c r="Z460" s="82">
        <v>120.11</v>
      </c>
      <c r="AA460" s="82">
        <v>15.43</v>
      </c>
      <c r="AB460" s="77">
        <v>50.137500000000003</v>
      </c>
    </row>
    <row r="461" spans="1:28" s="14" customFormat="1">
      <c r="A461" s="135"/>
      <c r="B461" s="11" t="s">
        <v>1263</v>
      </c>
      <c r="C461" s="12" t="s">
        <v>1946</v>
      </c>
      <c r="D461" s="76">
        <v>41.116698999999997</v>
      </c>
      <c r="E461" s="76">
        <v>-123.913</v>
      </c>
      <c r="F461" s="77">
        <v>606.63653999999997</v>
      </c>
      <c r="G461" s="77">
        <v>840</v>
      </c>
      <c r="H461" s="82">
        <v>20.389700000000001</v>
      </c>
      <c r="I461" s="76">
        <v>41.125</v>
      </c>
      <c r="J461" s="76">
        <v>-123.913</v>
      </c>
      <c r="K461" s="77">
        <v>617</v>
      </c>
      <c r="L461" s="78">
        <v>16.187798999999998</v>
      </c>
      <c r="M461" s="40" t="s">
        <v>2107</v>
      </c>
      <c r="N461" s="77">
        <v>1533.9706000000001</v>
      </c>
      <c r="O461" s="77">
        <v>9.8235290000000006</v>
      </c>
      <c r="P461" s="77">
        <v>74.411766</v>
      </c>
      <c r="Q461" s="79">
        <v>1.0315099999999999</v>
      </c>
      <c r="R461" s="12" t="s">
        <v>166</v>
      </c>
      <c r="S461" s="12" t="s">
        <v>322</v>
      </c>
      <c r="T461" s="12" t="s">
        <v>926</v>
      </c>
      <c r="U461" s="77">
        <v>25100</v>
      </c>
      <c r="V461" s="77">
        <v>2500</v>
      </c>
      <c r="W461" s="12" t="s">
        <v>131</v>
      </c>
      <c r="X461" s="82">
        <v>184</v>
      </c>
      <c r="Y461" s="82">
        <v>40</v>
      </c>
      <c r="Z461" s="82">
        <v>270.2</v>
      </c>
      <c r="AA461" s="82">
        <v>32.369999999999997</v>
      </c>
      <c r="AB461" s="77">
        <v>46.847826086956516</v>
      </c>
    </row>
    <row r="462" spans="1:28" s="14" customFormat="1">
      <c r="A462" s="135"/>
      <c r="B462" s="11" t="s">
        <v>1264</v>
      </c>
      <c r="C462" s="12" t="s">
        <v>1947</v>
      </c>
      <c r="D462" s="76">
        <v>41.321700999999997</v>
      </c>
      <c r="E462" s="76">
        <v>-124.02</v>
      </c>
      <c r="F462" s="77">
        <v>456.71285999999998</v>
      </c>
      <c r="G462" s="77">
        <v>600</v>
      </c>
      <c r="H462" s="82">
        <v>8.3695199999999996</v>
      </c>
      <c r="I462" s="76">
        <v>41.295999999999999</v>
      </c>
      <c r="J462" s="76">
        <v>-124.02</v>
      </c>
      <c r="K462" s="77">
        <v>459</v>
      </c>
      <c r="L462" s="78">
        <v>13.216108999999999</v>
      </c>
      <c r="M462" s="40" t="s">
        <v>2107</v>
      </c>
      <c r="N462" s="77">
        <v>1677.7692999999999</v>
      </c>
      <c r="O462" s="77">
        <v>9.8461540000000003</v>
      </c>
      <c r="P462" s="77">
        <v>80</v>
      </c>
      <c r="Q462" s="79">
        <v>1.894857</v>
      </c>
      <c r="R462" s="12" t="s">
        <v>166</v>
      </c>
      <c r="S462" s="12" t="s">
        <v>322</v>
      </c>
      <c r="T462" s="12" t="s">
        <v>926</v>
      </c>
      <c r="U462" s="77">
        <v>29400</v>
      </c>
      <c r="V462" s="77">
        <v>2300</v>
      </c>
      <c r="W462" s="12" t="s">
        <v>131</v>
      </c>
      <c r="X462" s="82">
        <v>138</v>
      </c>
      <c r="Y462" s="82">
        <v>28</v>
      </c>
      <c r="Z462" s="82">
        <v>208.76</v>
      </c>
      <c r="AA462" s="82">
        <v>21.17</v>
      </c>
      <c r="AB462" s="77">
        <v>51.275362318840578</v>
      </c>
    </row>
    <row r="463" spans="1:28" s="14" customFormat="1">
      <c r="A463" s="135"/>
      <c r="B463" s="11" t="s">
        <v>1265</v>
      </c>
      <c r="C463" s="12" t="s">
        <v>1948</v>
      </c>
      <c r="D463" s="76">
        <v>41.288502000000001</v>
      </c>
      <c r="E463" s="76">
        <v>-124.06</v>
      </c>
      <c r="F463" s="77">
        <v>574.82042999999999</v>
      </c>
      <c r="G463" s="77">
        <v>1619</v>
      </c>
      <c r="H463" s="82">
        <v>720.44799999999998</v>
      </c>
      <c r="I463" s="76">
        <v>41.06</v>
      </c>
      <c r="J463" s="76">
        <v>-124.06</v>
      </c>
      <c r="K463" s="77">
        <v>614</v>
      </c>
      <c r="L463" s="78">
        <v>15.617794999999999</v>
      </c>
      <c r="M463" s="40" t="s">
        <v>2107</v>
      </c>
      <c r="N463" s="77">
        <v>1553.6013</v>
      </c>
      <c r="O463" s="77">
        <v>9.7443740000000005</v>
      </c>
      <c r="P463" s="77">
        <v>77.546593000000001</v>
      </c>
      <c r="Q463" s="79">
        <v>1.8867350000000001</v>
      </c>
      <c r="R463" s="12" t="s">
        <v>166</v>
      </c>
      <c r="S463" s="12" t="s">
        <v>322</v>
      </c>
      <c r="T463" s="12" t="s">
        <v>926</v>
      </c>
      <c r="U463" s="77">
        <v>10600</v>
      </c>
      <c r="V463" s="77">
        <v>800</v>
      </c>
      <c r="W463" s="12" t="s">
        <v>131</v>
      </c>
      <c r="X463" s="82">
        <v>438</v>
      </c>
      <c r="Y463" s="82">
        <v>88</v>
      </c>
      <c r="Z463" s="82">
        <v>644.5</v>
      </c>
      <c r="AA463" s="82">
        <v>63.89</v>
      </c>
      <c r="AB463" s="77">
        <v>47.146118721461185</v>
      </c>
    </row>
    <row r="464" spans="1:28" s="14" customFormat="1">
      <c r="A464" s="135"/>
      <c r="B464" s="11" t="s">
        <v>1266</v>
      </c>
      <c r="C464" s="12" t="s">
        <v>1949</v>
      </c>
      <c r="D464" s="76">
        <v>41.088298999999999</v>
      </c>
      <c r="E464" s="76">
        <v>-123.908</v>
      </c>
      <c r="F464" s="77">
        <v>504.18203999999997</v>
      </c>
      <c r="G464" s="77">
        <v>662</v>
      </c>
      <c r="H464" s="82">
        <v>15.518700000000001</v>
      </c>
      <c r="I464" s="76">
        <v>41.070999999999998</v>
      </c>
      <c r="J464" s="76">
        <v>-123.908</v>
      </c>
      <c r="K464" s="77">
        <v>512</v>
      </c>
      <c r="L464" s="78">
        <v>16.040382000000001</v>
      </c>
      <c r="M464" s="40" t="s">
        <v>2107</v>
      </c>
      <c r="N464" s="77">
        <v>1541.5</v>
      </c>
      <c r="O464" s="77">
        <v>9.9166670000000003</v>
      </c>
      <c r="P464" s="77">
        <v>80</v>
      </c>
      <c r="Q464" s="79">
        <v>1.0315099999999999</v>
      </c>
      <c r="R464" s="12" t="s">
        <v>166</v>
      </c>
      <c r="S464" s="12" t="s">
        <v>322</v>
      </c>
      <c r="T464" s="12" t="s">
        <v>926</v>
      </c>
      <c r="U464" s="77">
        <v>19000</v>
      </c>
      <c r="V464" s="77">
        <v>1200</v>
      </c>
      <c r="W464" s="12" t="s">
        <v>131</v>
      </c>
      <c r="X464" s="82">
        <v>225</v>
      </c>
      <c r="Y464" s="82">
        <v>44</v>
      </c>
      <c r="Z464" s="82">
        <v>335.84</v>
      </c>
      <c r="AA464" s="82">
        <v>30.12</v>
      </c>
      <c r="AB464" s="77">
        <v>49.262222222222213</v>
      </c>
    </row>
    <row r="465" spans="1:28" customFormat="1" ht="15">
      <c r="A465" s="60" t="s">
        <v>2143</v>
      </c>
      <c r="B465" s="134" t="s">
        <v>2366</v>
      </c>
      <c r="C465" s="40" t="s">
        <v>2379</v>
      </c>
      <c r="D465" s="32">
        <v>29.3264</v>
      </c>
      <c r="E465" s="32">
        <v>95.311499999999995</v>
      </c>
      <c r="F465" s="34">
        <v>4800.0679</v>
      </c>
      <c r="G465" s="34">
        <v>6828</v>
      </c>
      <c r="H465" s="42">
        <v>238996</v>
      </c>
      <c r="I465" s="32">
        <v>29.6585</v>
      </c>
      <c r="J465" s="32">
        <v>90.007400000000004</v>
      </c>
      <c r="K465" s="34">
        <v>4868.1000000000004</v>
      </c>
      <c r="L465" s="36">
        <v>8.3550850000000008</v>
      </c>
      <c r="M465" s="40" t="s">
        <v>191</v>
      </c>
      <c r="N465" s="34">
        <v>354.90976000000001</v>
      </c>
      <c r="O465" s="34">
        <v>-0.55346399999999996</v>
      </c>
      <c r="P465" s="34">
        <v>10.416858</v>
      </c>
      <c r="Q465" s="56">
        <v>2.8721450000000002</v>
      </c>
      <c r="R465" s="40" t="s">
        <v>416</v>
      </c>
      <c r="S465" s="40" t="s">
        <v>322</v>
      </c>
      <c r="T465" s="40" t="s">
        <v>518</v>
      </c>
      <c r="U465" s="34">
        <v>157453</v>
      </c>
      <c r="V465" s="34">
        <v>4885</v>
      </c>
      <c r="W465" s="40" t="s">
        <v>136</v>
      </c>
      <c r="X465" s="42">
        <v>310</v>
      </c>
      <c r="Y465" s="42">
        <v>60</v>
      </c>
      <c r="Z465" s="42">
        <v>290.94</v>
      </c>
      <c r="AA465" s="42">
        <v>25.32</v>
      </c>
      <c r="AB465" s="34">
        <f t="shared" ref="AB465:AB477" si="3">((Z465-X465)/X465)*100</f>
        <v>-6.1483870967741945</v>
      </c>
    </row>
    <row r="466" spans="1:28" customFormat="1" ht="15">
      <c r="A466" s="60"/>
      <c r="B466" s="134" t="s">
        <v>2367</v>
      </c>
      <c r="C466" s="40"/>
      <c r="D466" s="32">
        <v>29.9086</v>
      </c>
      <c r="E466" s="32">
        <v>95.513599999999997</v>
      </c>
      <c r="F466" s="34">
        <v>3081.7692999999999</v>
      </c>
      <c r="G466" s="34">
        <v>1182</v>
      </c>
      <c r="H466" s="42">
        <v>18.7883</v>
      </c>
      <c r="I466" s="32">
        <v>29.897500000000001</v>
      </c>
      <c r="J466" s="32">
        <v>95.529200000000003</v>
      </c>
      <c r="K466" s="34">
        <v>3149.6</v>
      </c>
      <c r="L466" s="36">
        <v>18.310865</v>
      </c>
      <c r="M466" s="40" t="s">
        <v>191</v>
      </c>
      <c r="N466" s="34">
        <v>590.86365000000001</v>
      </c>
      <c r="O466" s="34">
        <v>2.8181820000000002</v>
      </c>
      <c r="P466" s="34">
        <v>17.318182</v>
      </c>
      <c r="Q466" s="56">
        <v>1.278843</v>
      </c>
      <c r="R466" s="40" t="s">
        <v>166</v>
      </c>
      <c r="S466" s="40" t="s">
        <v>322</v>
      </c>
      <c r="T466" s="40" t="s">
        <v>518</v>
      </c>
      <c r="U466" s="34">
        <v>15818</v>
      </c>
      <c r="V466" s="34">
        <v>564</v>
      </c>
      <c r="W466" s="40" t="s">
        <v>136</v>
      </c>
      <c r="X466" s="42">
        <v>1900</v>
      </c>
      <c r="Y466" s="42">
        <v>390</v>
      </c>
      <c r="Z466" s="42">
        <v>1314.12</v>
      </c>
      <c r="AA466" s="42">
        <v>110.74</v>
      </c>
      <c r="AB466" s="34">
        <f t="shared" si="3"/>
        <v>-30.835789473684216</v>
      </c>
    </row>
    <row r="467" spans="1:28" customFormat="1" ht="15">
      <c r="A467" s="60"/>
      <c r="B467" s="134" t="s">
        <v>2368</v>
      </c>
      <c r="C467" s="40"/>
      <c r="D467" s="32">
        <v>29.9467</v>
      </c>
      <c r="E467" s="32">
        <v>95.411100000000005</v>
      </c>
      <c r="F467" s="34">
        <v>4125.5907999999999</v>
      </c>
      <c r="G467" s="34">
        <v>2688</v>
      </c>
      <c r="H467" s="42">
        <v>9.9573699999999992</v>
      </c>
      <c r="I467" s="32">
        <v>29.965599999999998</v>
      </c>
      <c r="J467" s="32">
        <v>95.424599999999998</v>
      </c>
      <c r="K467" s="34">
        <v>4203.6000000000004</v>
      </c>
      <c r="L467" s="36">
        <v>13.586829</v>
      </c>
      <c r="M467" s="40" t="s">
        <v>191</v>
      </c>
      <c r="N467" s="34">
        <v>836.23077000000001</v>
      </c>
      <c r="O467" s="34">
        <v>8.7692309999999996</v>
      </c>
      <c r="P467" s="34">
        <v>54.846153000000001</v>
      </c>
      <c r="Q467" s="56">
        <v>1.278843</v>
      </c>
      <c r="R467" s="40" t="s">
        <v>166</v>
      </c>
      <c r="S467" s="40" t="s">
        <v>322</v>
      </c>
      <c r="T467" s="40" t="s">
        <v>518</v>
      </c>
      <c r="U467" s="34">
        <v>12374</v>
      </c>
      <c r="V467" s="34">
        <v>449</v>
      </c>
      <c r="W467" s="40" t="s">
        <v>136</v>
      </c>
      <c r="X467" s="42">
        <v>3050</v>
      </c>
      <c r="Y467" s="42">
        <v>620</v>
      </c>
      <c r="Z467" s="42">
        <v>2814.94</v>
      </c>
      <c r="AA467" s="42">
        <v>246.51</v>
      </c>
      <c r="AB467" s="34">
        <f t="shared" si="3"/>
        <v>-7.7068852459016375</v>
      </c>
    </row>
    <row r="468" spans="1:28" customFormat="1" ht="15">
      <c r="A468" s="60"/>
      <c r="B468" s="134" t="s">
        <v>2369</v>
      </c>
      <c r="C468" s="40"/>
      <c r="D468" s="32">
        <v>30.1021</v>
      </c>
      <c r="E468" s="32">
        <v>95.111400000000003</v>
      </c>
      <c r="F468" s="34">
        <v>4008.0344</v>
      </c>
      <c r="G468" s="34">
        <v>2461</v>
      </c>
      <c r="H468" s="42">
        <v>23.884398999999998</v>
      </c>
      <c r="I468" s="32">
        <v>30.134399999999999</v>
      </c>
      <c r="J468" s="32">
        <v>95.140600000000006</v>
      </c>
      <c r="K468" s="34">
        <v>3995</v>
      </c>
      <c r="L468" s="36">
        <v>18.965627999999999</v>
      </c>
      <c r="M468" s="40" t="s">
        <v>191</v>
      </c>
      <c r="N468" s="34">
        <v>561.31035999999995</v>
      </c>
      <c r="O468" s="34">
        <v>1.896552</v>
      </c>
      <c r="P468" s="34">
        <v>12.448276</v>
      </c>
      <c r="Q468" s="56">
        <v>0.64075899999999997</v>
      </c>
      <c r="R468" s="40" t="s">
        <v>166</v>
      </c>
      <c r="S468" s="40" t="s">
        <v>167</v>
      </c>
      <c r="T468" s="40" t="s">
        <v>518</v>
      </c>
      <c r="U468" s="34">
        <v>11761</v>
      </c>
      <c r="V468" s="34">
        <v>855</v>
      </c>
      <c r="W468" s="40" t="s">
        <v>136</v>
      </c>
      <c r="X468" s="42">
        <v>2240</v>
      </c>
      <c r="Y468" s="42">
        <v>480</v>
      </c>
      <c r="Z468" s="42">
        <v>2695.4</v>
      </c>
      <c r="AA468" s="42">
        <v>290.42</v>
      </c>
      <c r="AB468" s="34">
        <f t="shared" si="3"/>
        <v>20.330357142857146</v>
      </c>
    </row>
    <row r="469" spans="1:28" customFormat="1" ht="15">
      <c r="A469" s="60"/>
      <c r="B469" s="134" t="s">
        <v>2370</v>
      </c>
      <c r="C469" s="40"/>
      <c r="D469" s="32">
        <v>30.095600000000001</v>
      </c>
      <c r="E469" s="32">
        <v>95.066199999999995</v>
      </c>
      <c r="F469" s="34">
        <v>4525.1313</v>
      </c>
      <c r="G469" s="34">
        <v>4638</v>
      </c>
      <c r="H469" s="42">
        <v>11660.7</v>
      </c>
      <c r="I469" s="32">
        <v>29.9434</v>
      </c>
      <c r="J469" s="32">
        <v>95.926400000000001</v>
      </c>
      <c r="K469" s="34">
        <v>4629.1000000000004</v>
      </c>
      <c r="L469" s="36">
        <v>9.7143899999999999</v>
      </c>
      <c r="M469" s="40" t="s">
        <v>191</v>
      </c>
      <c r="N469" s="34">
        <v>598.14648</v>
      </c>
      <c r="O469" s="34">
        <v>1.1549579999999999</v>
      </c>
      <c r="P469" s="34">
        <v>16.894528999999999</v>
      </c>
      <c r="Q469" s="56">
        <v>1.412372</v>
      </c>
      <c r="R469" s="40" t="s">
        <v>166</v>
      </c>
      <c r="S469" s="40" t="s">
        <v>322</v>
      </c>
      <c r="T469" s="40" t="s">
        <v>518</v>
      </c>
      <c r="U469" s="34">
        <v>22349</v>
      </c>
      <c r="V469" s="34">
        <v>960</v>
      </c>
      <c r="W469" s="40" t="s">
        <v>136</v>
      </c>
      <c r="X469" s="42">
        <v>1070</v>
      </c>
      <c r="Y469" s="42">
        <v>220</v>
      </c>
      <c r="Z469" s="42">
        <v>1887.4</v>
      </c>
      <c r="AA469" s="42">
        <v>172.56</v>
      </c>
      <c r="AB469" s="34">
        <f t="shared" si="3"/>
        <v>76.392523364485982</v>
      </c>
    </row>
    <row r="470" spans="1:28" customFormat="1" ht="15">
      <c r="A470" s="60"/>
      <c r="B470" s="134" t="s">
        <v>2371</v>
      </c>
      <c r="C470" s="40"/>
      <c r="D470" s="32">
        <v>30.096699999999998</v>
      </c>
      <c r="E470" s="32">
        <v>95.064700000000002</v>
      </c>
      <c r="F470" s="34">
        <v>4753.2690000000002</v>
      </c>
      <c r="G470" s="34">
        <v>4584</v>
      </c>
      <c r="H470" s="42">
        <v>13407.9</v>
      </c>
      <c r="I470" s="32">
        <v>30.557300000000001</v>
      </c>
      <c r="J470" s="32">
        <v>94.046199999999999</v>
      </c>
      <c r="K470" s="34">
        <v>4831.3999999999996</v>
      </c>
      <c r="L470" s="36">
        <v>14.159922</v>
      </c>
      <c r="M470" s="40" t="s">
        <v>191</v>
      </c>
      <c r="N470" s="34">
        <v>474.56405999999998</v>
      </c>
      <c r="O470" s="34">
        <v>-0.93449400000000005</v>
      </c>
      <c r="P470" s="34">
        <v>14.71401</v>
      </c>
      <c r="Q470" s="56">
        <v>0.94610700000000003</v>
      </c>
      <c r="R470" s="40" t="s">
        <v>166</v>
      </c>
      <c r="S470" s="40" t="s">
        <v>167</v>
      </c>
      <c r="T470" s="40" t="s">
        <v>518</v>
      </c>
      <c r="U470" s="34">
        <v>19641</v>
      </c>
      <c r="V470" s="34">
        <v>776</v>
      </c>
      <c r="W470" s="40" t="s">
        <v>136</v>
      </c>
      <c r="X470" s="42">
        <v>2170</v>
      </c>
      <c r="Y470" s="42">
        <v>440</v>
      </c>
      <c r="Z470" s="42">
        <v>2377.23</v>
      </c>
      <c r="AA470" s="42">
        <v>214.58</v>
      </c>
      <c r="AB470" s="34">
        <f t="shared" si="3"/>
        <v>9.5497695852534559</v>
      </c>
    </row>
    <row r="471" spans="1:28" customFormat="1" ht="15">
      <c r="A471" s="60"/>
      <c r="B471" s="134" t="s">
        <v>2372</v>
      </c>
      <c r="C471" s="40"/>
      <c r="D471" s="32">
        <v>30.065999999999999</v>
      </c>
      <c r="E471" s="32">
        <v>95.179599999999994</v>
      </c>
      <c r="F471" s="34">
        <v>3918.0587999999998</v>
      </c>
      <c r="G471" s="34">
        <v>1944</v>
      </c>
      <c r="H471" s="42">
        <v>14.0236</v>
      </c>
      <c r="I471" s="32">
        <v>30.112100000000002</v>
      </c>
      <c r="J471" s="32">
        <v>95.1935</v>
      </c>
      <c r="K471" s="34">
        <v>3795.2</v>
      </c>
      <c r="L471" s="36">
        <v>12.950162000000001</v>
      </c>
      <c r="M471" s="40" t="s">
        <v>191</v>
      </c>
      <c r="N471" s="34">
        <v>594.11767999999995</v>
      </c>
      <c r="O471" s="34">
        <v>3.3529409999999999</v>
      </c>
      <c r="P471" s="34">
        <v>16.058823</v>
      </c>
      <c r="Q471" s="56">
        <v>0.64075899999999997</v>
      </c>
      <c r="R471" s="40" t="s">
        <v>166</v>
      </c>
      <c r="S471" s="40" t="s">
        <v>167</v>
      </c>
      <c r="T471" s="40" t="s">
        <v>518</v>
      </c>
      <c r="U471" s="34">
        <v>15810</v>
      </c>
      <c r="V471" s="34">
        <v>990</v>
      </c>
      <c r="W471" s="40" t="s">
        <v>136</v>
      </c>
      <c r="X471" s="42">
        <v>1940</v>
      </c>
      <c r="Y471" s="42">
        <v>410</v>
      </c>
      <c r="Z471" s="42">
        <v>1820.59</v>
      </c>
      <c r="AA471" s="42">
        <v>183.25</v>
      </c>
      <c r="AB471" s="34">
        <f t="shared" si="3"/>
        <v>-6.1551546391752625</v>
      </c>
    </row>
    <row r="472" spans="1:28" customFormat="1" ht="15">
      <c r="A472" s="60"/>
      <c r="B472" s="134" t="s">
        <v>2373</v>
      </c>
      <c r="C472" s="40"/>
      <c r="D472" s="32">
        <v>29.945399999999999</v>
      </c>
      <c r="E472" s="32">
        <v>94.8035</v>
      </c>
      <c r="F472" s="34">
        <v>4161.5391</v>
      </c>
      <c r="G472" s="34">
        <v>2470</v>
      </c>
      <c r="H472" s="42">
        <v>741.20599000000004</v>
      </c>
      <c r="I472" s="32">
        <v>29.7453</v>
      </c>
      <c r="J472" s="32">
        <v>94.712999999999994</v>
      </c>
      <c r="K472" s="34">
        <v>4199.1000000000004</v>
      </c>
      <c r="L472" s="36">
        <v>10.449099</v>
      </c>
      <c r="M472" s="40" t="s">
        <v>191</v>
      </c>
      <c r="N472" s="34">
        <v>526.47284000000002</v>
      </c>
      <c r="O472" s="34">
        <v>2.910463</v>
      </c>
      <c r="P472" s="34">
        <v>41.252513999999998</v>
      </c>
      <c r="Q472" s="56">
        <v>0.67503400000000002</v>
      </c>
      <c r="R472" s="40" t="s">
        <v>166</v>
      </c>
      <c r="S472" s="40" t="s">
        <v>322</v>
      </c>
      <c r="T472" s="40" t="s">
        <v>518</v>
      </c>
      <c r="U472" s="34">
        <v>127553</v>
      </c>
      <c r="V472" s="34">
        <v>4669</v>
      </c>
      <c r="W472" s="40" t="s">
        <v>136</v>
      </c>
      <c r="X472" s="42">
        <v>290</v>
      </c>
      <c r="Y472" s="42">
        <v>60</v>
      </c>
      <c r="Z472" s="42">
        <v>270.52999999999997</v>
      </c>
      <c r="AA472" s="42">
        <v>23.81</v>
      </c>
      <c r="AB472" s="34">
        <f t="shared" si="3"/>
        <v>-6.7137931034482863</v>
      </c>
    </row>
    <row r="473" spans="1:28" customFormat="1" ht="15">
      <c r="A473" s="60"/>
      <c r="B473" s="134" t="s">
        <v>2374</v>
      </c>
      <c r="C473" s="40"/>
      <c r="D473" s="32">
        <v>29.9482</v>
      </c>
      <c r="E473" s="32">
        <v>94.800600000000003</v>
      </c>
      <c r="F473" s="34">
        <v>4347.4120999999996</v>
      </c>
      <c r="G473" s="34">
        <v>3349</v>
      </c>
      <c r="H473" s="42">
        <v>1676.39</v>
      </c>
      <c r="I473" s="32">
        <v>30.0318</v>
      </c>
      <c r="J473" s="32">
        <v>94.546199999999999</v>
      </c>
      <c r="K473" s="34">
        <v>4391.7</v>
      </c>
      <c r="L473" s="36">
        <v>14.30391</v>
      </c>
      <c r="M473" s="40" t="s">
        <v>191</v>
      </c>
      <c r="N473" s="34">
        <v>504.09561000000002</v>
      </c>
      <c r="O473" s="34">
        <v>1.9123509999999999</v>
      </c>
      <c r="P473" s="34">
        <v>28.174855999999998</v>
      </c>
      <c r="Q473" s="56">
        <v>0.67503400000000002</v>
      </c>
      <c r="R473" s="40" t="s">
        <v>166</v>
      </c>
      <c r="S473" s="40" t="s">
        <v>192</v>
      </c>
      <c r="T473" s="40" t="s">
        <v>210</v>
      </c>
      <c r="U473" s="34">
        <v>23554</v>
      </c>
      <c r="V473" s="34">
        <v>949</v>
      </c>
      <c r="W473" s="40" t="s">
        <v>136</v>
      </c>
      <c r="X473" s="42">
        <v>1530</v>
      </c>
      <c r="Y473" s="42">
        <v>310</v>
      </c>
      <c r="Z473" s="42">
        <v>1613.11</v>
      </c>
      <c r="AA473" s="42">
        <v>144.78</v>
      </c>
      <c r="AB473" s="34">
        <f t="shared" si="3"/>
        <v>5.4320261437908437</v>
      </c>
    </row>
    <row r="474" spans="1:28" customFormat="1" ht="15">
      <c r="A474" s="60"/>
      <c r="B474" s="134" t="s">
        <v>2375</v>
      </c>
      <c r="C474" s="40"/>
      <c r="D474" s="32">
        <v>30.044799999999999</v>
      </c>
      <c r="E474" s="32">
        <v>95.263199999999998</v>
      </c>
      <c r="F474" s="34">
        <v>3866.7777999999998</v>
      </c>
      <c r="G474" s="34">
        <v>2519</v>
      </c>
      <c r="H474" s="42">
        <v>12.035299999999999</v>
      </c>
      <c r="I474" s="32">
        <v>30.069299999999998</v>
      </c>
      <c r="J474" s="32">
        <v>95.2667</v>
      </c>
      <c r="K474" s="34">
        <v>3881.7</v>
      </c>
      <c r="L474" s="36">
        <v>21.642485000000001</v>
      </c>
      <c r="M474" s="40" t="s">
        <v>191</v>
      </c>
      <c r="N474" s="34">
        <v>598.94446000000005</v>
      </c>
      <c r="O474" s="34">
        <v>3.1111110000000002</v>
      </c>
      <c r="P474" s="34">
        <v>18.388888999999999</v>
      </c>
      <c r="Q474" s="56">
        <v>0.64075899999999997</v>
      </c>
      <c r="R474" s="40" t="s">
        <v>166</v>
      </c>
      <c r="S474" s="40" t="s">
        <v>322</v>
      </c>
      <c r="T474" s="40" t="s">
        <v>518</v>
      </c>
      <c r="U474" s="34">
        <v>7226</v>
      </c>
      <c r="V474" s="34">
        <v>353</v>
      </c>
      <c r="W474" s="40" t="s">
        <v>136</v>
      </c>
      <c r="X474" s="42">
        <v>3570</v>
      </c>
      <c r="Y474" s="42">
        <v>740</v>
      </c>
      <c r="Z474" s="42">
        <v>4151.28</v>
      </c>
      <c r="AA474" s="42">
        <v>385.18</v>
      </c>
      <c r="AB474" s="34">
        <f t="shared" si="3"/>
        <v>16.282352941176466</v>
      </c>
    </row>
    <row r="475" spans="1:28" customFormat="1" ht="15">
      <c r="A475" s="60"/>
      <c r="B475" s="134" t="s">
        <v>2376</v>
      </c>
      <c r="C475" s="40"/>
      <c r="D475" s="32">
        <v>29.709900000000001</v>
      </c>
      <c r="E475" s="32">
        <v>94.3279</v>
      </c>
      <c r="F475" s="34">
        <v>4672.5502999999999</v>
      </c>
      <c r="G475" s="34">
        <v>3447</v>
      </c>
      <c r="H475" s="42">
        <v>17650.5</v>
      </c>
      <c r="I475" s="32">
        <v>29.9239</v>
      </c>
      <c r="J475" s="32">
        <v>93.441800000000001</v>
      </c>
      <c r="K475" s="34">
        <v>4727.1000000000004</v>
      </c>
      <c r="L475" s="36">
        <v>11.349569000000001</v>
      </c>
      <c r="M475" s="40" t="s">
        <v>191</v>
      </c>
      <c r="N475" s="34">
        <v>390.50635</v>
      </c>
      <c r="O475" s="34">
        <v>-8.1279000000000004E-2</v>
      </c>
      <c r="P475" s="34">
        <v>20.205368</v>
      </c>
      <c r="Q475" s="56">
        <v>1.246329</v>
      </c>
      <c r="R475" s="40" t="s">
        <v>166</v>
      </c>
      <c r="S475" s="40" t="s">
        <v>192</v>
      </c>
      <c r="T475" s="40" t="s">
        <v>484</v>
      </c>
      <c r="U475" s="34">
        <v>195657</v>
      </c>
      <c r="V475" s="34">
        <v>4999</v>
      </c>
      <c r="W475" s="40" t="s">
        <v>136</v>
      </c>
      <c r="X475" s="42">
        <v>240</v>
      </c>
      <c r="Y475" s="42">
        <v>50</v>
      </c>
      <c r="Z475" s="42">
        <v>223.69</v>
      </c>
      <c r="AA475" s="42">
        <v>19.04</v>
      </c>
      <c r="AB475" s="34">
        <f t="shared" si="3"/>
        <v>-6.7958333333333343</v>
      </c>
    </row>
    <row r="476" spans="1:28" customFormat="1" ht="15">
      <c r="A476" s="60"/>
      <c r="B476" s="134" t="s">
        <v>2377</v>
      </c>
      <c r="C476" s="40"/>
      <c r="D476" s="32">
        <v>29.604099999999999</v>
      </c>
      <c r="E476" s="32">
        <v>94.936899999999994</v>
      </c>
      <c r="F476" s="34">
        <v>4866.3271000000004</v>
      </c>
      <c r="G476" s="34">
        <v>4253</v>
      </c>
      <c r="H476" s="42">
        <v>205004</v>
      </c>
      <c r="I476" s="32">
        <v>29.581399999999999</v>
      </c>
      <c r="J476" s="32">
        <v>89.178200000000004</v>
      </c>
      <c r="K476" s="34">
        <v>4918.3</v>
      </c>
      <c r="L476" s="36">
        <v>7.5427590000000002</v>
      </c>
      <c r="M476" s="40" t="s">
        <v>191</v>
      </c>
      <c r="N476" s="34">
        <v>316.05160999999998</v>
      </c>
      <c r="O476" s="34">
        <v>-0.88482799999999995</v>
      </c>
      <c r="P476" s="34">
        <v>8.8042909999999992</v>
      </c>
      <c r="Q476" s="56">
        <v>3.1288239999999998</v>
      </c>
      <c r="R476" s="40" t="s">
        <v>416</v>
      </c>
      <c r="S476" s="40" t="s">
        <v>322</v>
      </c>
      <c r="T476" s="40" t="s">
        <v>518</v>
      </c>
      <c r="U476" s="34">
        <v>390239</v>
      </c>
      <c r="V476" s="34">
        <v>19954</v>
      </c>
      <c r="W476" s="40" t="s">
        <v>136</v>
      </c>
      <c r="X476" s="42">
        <v>130</v>
      </c>
      <c r="Y476" s="42">
        <v>30</v>
      </c>
      <c r="Z476" s="42">
        <v>119</v>
      </c>
      <c r="AA476" s="42">
        <v>11.49</v>
      </c>
      <c r="AB476" s="34">
        <f t="shared" si="3"/>
        <v>-8.4615384615384617</v>
      </c>
    </row>
    <row r="477" spans="1:28" customFormat="1" ht="15">
      <c r="A477" s="60"/>
      <c r="B477" s="134" t="s">
        <v>2378</v>
      </c>
      <c r="C477" s="40"/>
      <c r="D477" s="32">
        <v>29.9496</v>
      </c>
      <c r="E477" s="32">
        <v>95.383300000000006</v>
      </c>
      <c r="F477" s="34">
        <v>4295.2222000000002</v>
      </c>
      <c r="G477" s="34">
        <v>1872</v>
      </c>
      <c r="H477" s="42">
        <v>5.8605</v>
      </c>
      <c r="I477" s="32">
        <v>29.980399999999999</v>
      </c>
      <c r="J477" s="32">
        <v>95.398200000000003</v>
      </c>
      <c r="K477" s="34">
        <v>4381.5</v>
      </c>
      <c r="L477" s="36">
        <v>22.907637000000001</v>
      </c>
      <c r="M477" s="40" t="s">
        <v>191</v>
      </c>
      <c r="N477" s="34">
        <v>570.66669000000002</v>
      </c>
      <c r="O477" s="34">
        <v>2</v>
      </c>
      <c r="P477" s="34">
        <v>22.555554999999998</v>
      </c>
      <c r="Q477" s="56">
        <v>1.278843</v>
      </c>
      <c r="R477" s="40" t="s">
        <v>166</v>
      </c>
      <c r="S477" s="40" t="s">
        <v>322</v>
      </c>
      <c r="T477" s="40" t="s">
        <v>518</v>
      </c>
      <c r="U477" s="34">
        <v>10630</v>
      </c>
      <c r="V477" s="34">
        <v>531</v>
      </c>
      <c r="W477" s="40" t="s">
        <v>136</v>
      </c>
      <c r="X477" s="42">
        <v>2310</v>
      </c>
      <c r="Y477" s="42">
        <v>480</v>
      </c>
      <c r="Z477" s="42">
        <v>3557.75</v>
      </c>
      <c r="AA477" s="42">
        <v>336.1</v>
      </c>
      <c r="AB477" s="34">
        <f t="shared" si="3"/>
        <v>54.015151515151516</v>
      </c>
    </row>
    <row r="478" spans="1:28" customFormat="1" ht="15">
      <c r="A478" s="60" t="s">
        <v>2744</v>
      </c>
      <c r="B478" s="134" t="s">
        <v>2804</v>
      </c>
      <c r="C478" s="40" t="s">
        <v>2818</v>
      </c>
      <c r="D478" s="32">
        <v>31.057258000000001</v>
      </c>
      <c r="E478" s="32">
        <v>103.485068</v>
      </c>
      <c r="F478" s="34">
        <v>3544.5731999999998</v>
      </c>
      <c r="G478" s="34">
        <v>4936</v>
      </c>
      <c r="H478" s="42">
        <v>1730.75</v>
      </c>
      <c r="I478" s="32">
        <v>31.067499999999999</v>
      </c>
      <c r="J478" s="32">
        <v>103.1074</v>
      </c>
      <c r="K478" s="34">
        <v>3703.9</v>
      </c>
      <c r="L478" s="36">
        <v>31.268549</v>
      </c>
      <c r="M478" s="40" t="s">
        <v>200</v>
      </c>
      <c r="N478" s="34">
        <v>1052.0072</v>
      </c>
      <c r="O478" s="34">
        <v>3.0025400000000002</v>
      </c>
      <c r="P478" s="34">
        <v>25.235393999999999</v>
      </c>
      <c r="Q478" s="56">
        <v>0.99548199999999998</v>
      </c>
      <c r="R478" s="40" t="s">
        <v>166</v>
      </c>
      <c r="S478" s="40" t="s">
        <v>322</v>
      </c>
      <c r="T478" s="40" t="s">
        <v>1022</v>
      </c>
      <c r="U478" s="34">
        <v>44900</v>
      </c>
      <c r="V478" s="34">
        <v>8750</v>
      </c>
      <c r="W478" s="40" t="s">
        <v>1124</v>
      </c>
      <c r="X478" s="42">
        <v>640</v>
      </c>
      <c r="Y478" s="42">
        <v>190</v>
      </c>
      <c r="Z478" s="42">
        <v>641.21</v>
      </c>
      <c r="AA478" s="42">
        <v>139.46</v>
      </c>
      <c r="AB478" s="34">
        <v>0.18906250000000568</v>
      </c>
    </row>
    <row r="479" spans="1:28" customFormat="1" ht="15">
      <c r="A479" s="60"/>
      <c r="B479" s="134" t="s">
        <v>2805</v>
      </c>
      <c r="C479" s="40"/>
      <c r="D479" s="32">
        <v>31.057258000000001</v>
      </c>
      <c r="E479" s="32">
        <v>103.485068</v>
      </c>
      <c r="F479" s="34">
        <v>3544.5731999999998</v>
      </c>
      <c r="G479" s="34">
        <v>4936</v>
      </c>
      <c r="H479" s="42">
        <v>1730.75</v>
      </c>
      <c r="I479" s="32">
        <v>31.067499999999999</v>
      </c>
      <c r="J479" s="32">
        <v>103.1074</v>
      </c>
      <c r="K479" s="34">
        <v>3703.9</v>
      </c>
      <c r="L479" s="36">
        <v>31.268549</v>
      </c>
      <c r="M479" s="40" t="s">
        <v>200</v>
      </c>
      <c r="N479" s="34">
        <v>1052.0072</v>
      </c>
      <c r="O479" s="34">
        <v>3.0025400000000002</v>
      </c>
      <c r="P479" s="34">
        <v>25.235393999999999</v>
      </c>
      <c r="Q479" s="56">
        <v>0.99548199999999998</v>
      </c>
      <c r="R479" s="40" t="s">
        <v>166</v>
      </c>
      <c r="S479" s="40" t="s">
        <v>322</v>
      </c>
      <c r="T479" s="40" t="s">
        <v>1022</v>
      </c>
      <c r="U479" s="34">
        <v>48880</v>
      </c>
      <c r="V479" s="34">
        <v>8750</v>
      </c>
      <c r="W479" s="40" t="s">
        <v>1124</v>
      </c>
      <c r="X479" s="42">
        <v>590</v>
      </c>
      <c r="Y479" s="42">
        <v>170</v>
      </c>
      <c r="Z479" s="42">
        <v>588.89</v>
      </c>
      <c r="AA479" s="42">
        <v>118.46</v>
      </c>
      <c r="AB479" s="34">
        <v>-0.18813559322034129</v>
      </c>
    </row>
    <row r="480" spans="1:28" customFormat="1" ht="15">
      <c r="A480" s="60"/>
      <c r="B480" s="134" t="s">
        <v>2806</v>
      </c>
      <c r="C480" s="40"/>
      <c r="D480" s="32">
        <v>31.059227</v>
      </c>
      <c r="E480" s="32">
        <v>103.488176</v>
      </c>
      <c r="F480" s="34">
        <v>3491.4551000000001</v>
      </c>
      <c r="G480" s="34">
        <v>4623</v>
      </c>
      <c r="H480" s="42">
        <v>20045.900000000001</v>
      </c>
      <c r="I480" s="32">
        <v>32.077500000000001</v>
      </c>
      <c r="J480" s="32">
        <v>103.28619999999999</v>
      </c>
      <c r="K480" s="34">
        <v>3595.8</v>
      </c>
      <c r="L480" s="36">
        <v>27.743075999999999</v>
      </c>
      <c r="M480" s="40" t="s">
        <v>200</v>
      </c>
      <c r="N480" s="34">
        <v>888.34167000000002</v>
      </c>
      <c r="O480" s="34">
        <v>3.0302069999999999</v>
      </c>
      <c r="P480" s="34">
        <v>48.017696000000001</v>
      </c>
      <c r="Q480" s="56">
        <v>1.1073040000000001</v>
      </c>
      <c r="R480" s="40" t="s">
        <v>166</v>
      </c>
      <c r="S480" s="40" t="s">
        <v>322</v>
      </c>
      <c r="T480" s="40" t="s">
        <v>518</v>
      </c>
      <c r="U480" s="34">
        <v>34920</v>
      </c>
      <c r="V480" s="34">
        <v>680</v>
      </c>
      <c r="W480" s="40" t="s">
        <v>1124</v>
      </c>
      <c r="X480" s="42">
        <v>450</v>
      </c>
      <c r="Y480" s="42">
        <v>110</v>
      </c>
      <c r="Z480" s="42">
        <v>802.25</v>
      </c>
      <c r="AA480" s="42">
        <v>64.97</v>
      </c>
      <c r="AB480" s="34">
        <v>78.277777777777786</v>
      </c>
    </row>
    <row r="481" spans="1:28" customFormat="1" ht="15">
      <c r="A481" s="60"/>
      <c r="B481" s="134" t="s">
        <v>2807</v>
      </c>
      <c r="C481" s="40"/>
      <c r="D481" s="32">
        <v>31.059227</v>
      </c>
      <c r="E481" s="32">
        <v>103.488176</v>
      </c>
      <c r="F481" s="34">
        <v>3491.4551000000001</v>
      </c>
      <c r="G481" s="34">
        <v>4623</v>
      </c>
      <c r="H481" s="42">
        <v>20045.900000000001</v>
      </c>
      <c r="I481" s="32">
        <v>32.077500000000001</v>
      </c>
      <c r="J481" s="32">
        <v>103.28619999999999</v>
      </c>
      <c r="K481" s="34">
        <v>3595.8</v>
      </c>
      <c r="L481" s="36">
        <v>27.743075999999999</v>
      </c>
      <c r="M481" s="40" t="s">
        <v>200</v>
      </c>
      <c r="N481" s="34">
        <v>888.34167000000002</v>
      </c>
      <c r="O481" s="34">
        <v>3.0302069999999999</v>
      </c>
      <c r="P481" s="34">
        <v>48.017696000000001</v>
      </c>
      <c r="Q481" s="56">
        <v>1.1073040000000001</v>
      </c>
      <c r="R481" s="40" t="s">
        <v>166</v>
      </c>
      <c r="S481" s="40" t="s">
        <v>322</v>
      </c>
      <c r="T481" s="40" t="s">
        <v>518</v>
      </c>
      <c r="U481" s="34">
        <v>34920</v>
      </c>
      <c r="V481" s="34">
        <v>680</v>
      </c>
      <c r="W481" s="40" t="s">
        <v>1124</v>
      </c>
      <c r="X481" s="42">
        <v>540</v>
      </c>
      <c r="Y481" s="42">
        <v>220</v>
      </c>
      <c r="Z481" s="42">
        <v>802.25</v>
      </c>
      <c r="AA481" s="42">
        <v>64.97</v>
      </c>
      <c r="AB481" s="34">
        <v>48.564814814814817</v>
      </c>
    </row>
    <row r="482" spans="1:28" customFormat="1" ht="15">
      <c r="A482" s="60"/>
      <c r="B482" s="134" t="s">
        <v>2808</v>
      </c>
      <c r="C482" s="40"/>
      <c r="D482" s="32">
        <v>31.487991999999998</v>
      </c>
      <c r="E482" s="32">
        <v>103.579894</v>
      </c>
      <c r="F482" s="34">
        <v>3621.6583999999998</v>
      </c>
      <c r="G482" s="34">
        <v>4157</v>
      </c>
      <c r="H482" s="42">
        <v>4612.8900999999996</v>
      </c>
      <c r="I482" s="32">
        <v>31.575299999999999</v>
      </c>
      <c r="J482" s="32">
        <v>103.04859999999999</v>
      </c>
      <c r="K482" s="34">
        <v>3742.5</v>
      </c>
      <c r="L482" s="36">
        <v>31.36046</v>
      </c>
      <c r="M482" s="40" t="s">
        <v>200</v>
      </c>
      <c r="N482" s="34">
        <v>951.64635999999996</v>
      </c>
      <c r="O482" s="34">
        <v>2.6767259999999999</v>
      </c>
      <c r="P482" s="34">
        <v>52.272396000000001</v>
      </c>
      <c r="Q482" s="56">
        <v>1.130903</v>
      </c>
      <c r="R482" s="40" t="s">
        <v>166</v>
      </c>
      <c r="S482" s="40" t="s">
        <v>322</v>
      </c>
      <c r="T482" s="40" t="s">
        <v>518</v>
      </c>
      <c r="U482" s="34">
        <v>36220</v>
      </c>
      <c r="V482" s="34">
        <v>7520</v>
      </c>
      <c r="W482" s="40" t="s">
        <v>1124</v>
      </c>
      <c r="X482" s="42">
        <v>680</v>
      </c>
      <c r="Y482" s="42">
        <v>260</v>
      </c>
      <c r="Z482" s="42">
        <v>820.78</v>
      </c>
      <c r="AA482" s="42">
        <v>189.61</v>
      </c>
      <c r="AB482" s="34">
        <v>20.702941176470585</v>
      </c>
    </row>
    <row r="483" spans="1:28" customFormat="1" ht="15">
      <c r="A483" s="60"/>
      <c r="B483" s="134" t="s">
        <v>2809</v>
      </c>
      <c r="C483" s="40"/>
      <c r="D483" s="32">
        <v>31.494326000000001</v>
      </c>
      <c r="E483" s="32">
        <v>103.619811</v>
      </c>
      <c r="F483" s="34">
        <v>3523.2782999999999</v>
      </c>
      <c r="G483" s="34">
        <v>3957</v>
      </c>
      <c r="H483" s="42">
        <v>14110.8</v>
      </c>
      <c r="I483" s="32">
        <v>32.311399999999999</v>
      </c>
      <c r="J483" s="32">
        <v>103.3473</v>
      </c>
      <c r="K483" s="34">
        <v>3606</v>
      </c>
      <c r="L483" s="36">
        <v>26.080331999999999</v>
      </c>
      <c r="M483" s="40" t="s">
        <v>200</v>
      </c>
      <c r="N483" s="34">
        <v>858.00518999999997</v>
      </c>
      <c r="O483" s="34">
        <v>2.7785199999999999</v>
      </c>
      <c r="P483" s="34">
        <v>47.483215000000001</v>
      </c>
      <c r="Q483" s="56">
        <v>1.091572</v>
      </c>
      <c r="R483" s="40" t="s">
        <v>166</v>
      </c>
      <c r="S483" s="40" t="s">
        <v>167</v>
      </c>
      <c r="T483" s="40" t="s">
        <v>518</v>
      </c>
      <c r="U483" s="34">
        <v>35240</v>
      </c>
      <c r="V483" s="34">
        <v>5890</v>
      </c>
      <c r="W483" s="40" t="s">
        <v>1124</v>
      </c>
      <c r="X483" s="42">
        <v>1010</v>
      </c>
      <c r="Y483" s="42">
        <v>600</v>
      </c>
      <c r="Z483" s="42">
        <v>803.76</v>
      </c>
      <c r="AA483" s="42">
        <v>152.06</v>
      </c>
      <c r="AB483" s="34">
        <v>-20.41980198019802</v>
      </c>
    </row>
    <row r="484" spans="1:28" customFormat="1" ht="15">
      <c r="A484" s="60"/>
      <c r="B484" s="134" t="s">
        <v>2810</v>
      </c>
      <c r="C484" s="40"/>
      <c r="D484" s="32">
        <v>31.284168999999999</v>
      </c>
      <c r="E484" s="32">
        <v>103.46658499999999</v>
      </c>
      <c r="F484" s="34">
        <v>3525.7581</v>
      </c>
      <c r="G484" s="34">
        <v>4351</v>
      </c>
      <c r="H484" s="42">
        <v>19203</v>
      </c>
      <c r="I484" s="32">
        <v>32.113500000000002</v>
      </c>
      <c r="J484" s="32">
        <v>103.2812</v>
      </c>
      <c r="K484" s="34">
        <v>3621.9</v>
      </c>
      <c r="L484" s="36">
        <v>27.506474999999998</v>
      </c>
      <c r="M484" s="40" t="s">
        <v>200</v>
      </c>
      <c r="N484" s="34">
        <v>883.66943000000003</v>
      </c>
      <c r="O484" s="34">
        <v>2.8560080000000001</v>
      </c>
      <c r="P484" s="34">
        <v>48.393158</v>
      </c>
      <c r="Q484" s="56">
        <v>1.1073040000000001</v>
      </c>
      <c r="R484" s="40" t="s">
        <v>166</v>
      </c>
      <c r="S484" s="40" t="s">
        <v>322</v>
      </c>
      <c r="T484" s="40" t="s">
        <v>518</v>
      </c>
      <c r="U484" s="34">
        <v>35310</v>
      </c>
      <c r="V484" s="34">
        <v>6480</v>
      </c>
      <c r="W484" s="40" t="s">
        <v>1124</v>
      </c>
      <c r="X484" s="42">
        <v>450</v>
      </c>
      <c r="Y484" s="42">
        <v>140</v>
      </c>
      <c r="Z484" s="42">
        <v>804.45</v>
      </c>
      <c r="AA484" s="42">
        <v>165.46</v>
      </c>
      <c r="AB484" s="34">
        <v>78.76666666666668</v>
      </c>
    </row>
    <row r="485" spans="1:28" customFormat="1" ht="15">
      <c r="A485" s="60"/>
      <c r="B485" s="134" t="s">
        <v>2811</v>
      </c>
      <c r="C485" s="40"/>
      <c r="D485" s="32">
        <v>30.760825000000001</v>
      </c>
      <c r="E485" s="32">
        <v>103.46908999999999</v>
      </c>
      <c r="F485" s="34">
        <v>1850.3273999999999</v>
      </c>
      <c r="G485" s="34">
        <v>3222</v>
      </c>
      <c r="H485" s="42">
        <v>340.61099000000002</v>
      </c>
      <c r="I485" s="32">
        <v>30.786799999999999</v>
      </c>
      <c r="J485" s="32">
        <v>103.2993</v>
      </c>
      <c r="K485" s="34">
        <v>1963.4</v>
      </c>
      <c r="L485" s="36">
        <v>30.627901000000001</v>
      </c>
      <c r="M485" s="40" t="s">
        <v>200</v>
      </c>
      <c r="N485" s="34">
        <v>1077.0934999999999</v>
      </c>
      <c r="O485" s="34">
        <v>10.854348</v>
      </c>
      <c r="P485" s="34">
        <v>15.995652</v>
      </c>
      <c r="Q485" s="56">
        <v>1.6594005000000001</v>
      </c>
      <c r="R485" s="40" t="s">
        <v>166</v>
      </c>
      <c r="S485" s="40" t="s">
        <v>322</v>
      </c>
      <c r="T485" s="40" t="s">
        <v>1022</v>
      </c>
      <c r="U485" s="34">
        <v>19420</v>
      </c>
      <c r="V485" s="34">
        <v>5990</v>
      </c>
      <c r="W485" s="40" t="s">
        <v>1124</v>
      </c>
      <c r="X485" s="42">
        <v>180</v>
      </c>
      <c r="Y485" s="42">
        <v>60</v>
      </c>
      <c r="Z485" s="42">
        <v>588.64</v>
      </c>
      <c r="AA485" s="42">
        <v>205.24</v>
      </c>
      <c r="AB485" s="34">
        <v>227.02222222222224</v>
      </c>
    </row>
    <row r="486" spans="1:28" customFormat="1" ht="15">
      <c r="A486" s="60"/>
      <c r="B486" s="134" t="s">
        <v>2812</v>
      </c>
      <c r="C486" s="40"/>
      <c r="D486" s="32">
        <v>31.236704</v>
      </c>
      <c r="E486" s="32">
        <v>103.792395</v>
      </c>
      <c r="F486" s="34">
        <v>2637.3582000000001</v>
      </c>
      <c r="G486" s="34">
        <v>3751</v>
      </c>
      <c r="H486" s="42">
        <v>336.27802000000003</v>
      </c>
      <c r="I486" s="32">
        <v>31.336600000000001</v>
      </c>
      <c r="J486" s="32">
        <v>103.80249999999999</v>
      </c>
      <c r="K486" s="34">
        <v>2819.4</v>
      </c>
      <c r="L486" s="36">
        <v>22.204657000000001</v>
      </c>
      <c r="M486" s="40" t="s">
        <v>200</v>
      </c>
      <c r="N486" s="34">
        <v>1043.9558</v>
      </c>
      <c r="O486" s="34">
        <v>6.6261060000000001</v>
      </c>
      <c r="P486" s="34">
        <v>10.920354</v>
      </c>
      <c r="Q486" s="56">
        <v>4.2386749999999997</v>
      </c>
      <c r="R486" s="40" t="s">
        <v>416</v>
      </c>
      <c r="S486" s="40" t="s">
        <v>322</v>
      </c>
      <c r="T486" s="40" t="s">
        <v>1022</v>
      </c>
      <c r="U486" s="34">
        <v>26950</v>
      </c>
      <c r="V486" s="34">
        <v>6900</v>
      </c>
      <c r="W486" s="40" t="s">
        <v>1124</v>
      </c>
      <c r="X486" s="42">
        <v>230</v>
      </c>
      <c r="Y486" s="42">
        <v>120</v>
      </c>
      <c r="Z486" s="42">
        <v>684.61</v>
      </c>
      <c r="AA486" s="42">
        <v>194.75</v>
      </c>
      <c r="AB486" s="34">
        <v>197.65652173913045</v>
      </c>
    </row>
    <row r="487" spans="1:28" customFormat="1" ht="15">
      <c r="A487" s="60"/>
      <c r="B487" s="134" t="s">
        <v>2813</v>
      </c>
      <c r="C487" s="40"/>
      <c r="D487" s="32">
        <v>31.459914000000001</v>
      </c>
      <c r="E487" s="32">
        <v>104.000725</v>
      </c>
      <c r="F487" s="34">
        <v>3041.7235999999998</v>
      </c>
      <c r="G487" s="34">
        <v>3929</v>
      </c>
      <c r="H487" s="42">
        <v>314.31</v>
      </c>
      <c r="I487" s="32">
        <v>31.498899999999999</v>
      </c>
      <c r="J487" s="32">
        <v>103.9151</v>
      </c>
      <c r="K487" s="34">
        <v>3169.3</v>
      </c>
      <c r="L487" s="36">
        <v>23.381632</v>
      </c>
      <c r="M487" s="40" t="s">
        <v>200</v>
      </c>
      <c r="N487" s="34">
        <v>1050.7698</v>
      </c>
      <c r="O487" s="34">
        <v>4.4488370000000002</v>
      </c>
      <c r="P487" s="34">
        <v>18.304651</v>
      </c>
      <c r="Q487" s="56">
        <v>1.4167650000000001</v>
      </c>
      <c r="R487" s="40" t="s">
        <v>166</v>
      </c>
      <c r="S487" s="40" t="s">
        <v>322</v>
      </c>
      <c r="T487" s="40" t="s">
        <v>1022</v>
      </c>
      <c r="U487" s="34">
        <v>29380</v>
      </c>
      <c r="V487" s="34">
        <v>7970</v>
      </c>
      <c r="W487" s="40" t="s">
        <v>1124</v>
      </c>
      <c r="X487" s="42">
        <v>720</v>
      </c>
      <c r="Y487" s="42">
        <v>250</v>
      </c>
      <c r="Z487" s="42">
        <v>758.36</v>
      </c>
      <c r="AA487" s="42">
        <v>229.78</v>
      </c>
      <c r="AB487" s="34">
        <v>5.3277777777777802</v>
      </c>
    </row>
    <row r="488" spans="1:28" customFormat="1" ht="15">
      <c r="A488" s="60"/>
      <c r="B488" s="134" t="s">
        <v>2814</v>
      </c>
      <c r="C488" s="40"/>
      <c r="D488" s="32">
        <v>31.317512000000001</v>
      </c>
      <c r="E488" s="32">
        <v>103.995846</v>
      </c>
      <c r="F488" s="34">
        <v>1418.5875000000001</v>
      </c>
      <c r="G488" s="34">
        <v>1466</v>
      </c>
      <c r="H488" s="42">
        <v>58.467399999999998</v>
      </c>
      <c r="I488" s="32">
        <v>31.313600000000001</v>
      </c>
      <c r="J488" s="32">
        <v>103.9391</v>
      </c>
      <c r="K488" s="34">
        <v>1448.1</v>
      </c>
      <c r="L488" s="36">
        <v>22.420438999999998</v>
      </c>
      <c r="M488" s="40" t="s">
        <v>200</v>
      </c>
      <c r="N488" s="34">
        <v>994.41247999999996</v>
      </c>
      <c r="O488" s="34">
        <v>12.3125</v>
      </c>
      <c r="P488" s="34">
        <v>6.1875</v>
      </c>
      <c r="Q488" s="56">
        <v>4.2386749999999997</v>
      </c>
      <c r="R488" s="40" t="s">
        <v>416</v>
      </c>
      <c r="S488" s="40" t="s">
        <v>322</v>
      </c>
      <c r="T488" s="40" t="s">
        <v>1022</v>
      </c>
      <c r="U488" s="34">
        <v>14270</v>
      </c>
      <c r="V488" s="34">
        <v>2910</v>
      </c>
      <c r="W488" s="40" t="s">
        <v>1124</v>
      </c>
      <c r="X488" s="42">
        <v>200</v>
      </c>
      <c r="Y488" s="42">
        <v>70</v>
      </c>
      <c r="Z488" s="42">
        <v>609.07000000000005</v>
      </c>
      <c r="AA488" s="42">
        <v>136.19999999999999</v>
      </c>
      <c r="AB488" s="34">
        <v>204.53500000000005</v>
      </c>
    </row>
    <row r="489" spans="1:28" customFormat="1" ht="15">
      <c r="A489" s="60"/>
      <c r="B489" s="134" t="s">
        <v>2815</v>
      </c>
      <c r="C489" s="40"/>
      <c r="D489" s="32">
        <v>31.70438</v>
      </c>
      <c r="E489" s="32">
        <v>103.853167</v>
      </c>
      <c r="F489" s="34">
        <v>3560.4074999999998</v>
      </c>
      <c r="G489" s="34">
        <v>3764</v>
      </c>
      <c r="H489" s="42">
        <v>13447.8</v>
      </c>
      <c r="I489" s="32">
        <v>32.3476</v>
      </c>
      <c r="J489" s="32">
        <v>103.3267</v>
      </c>
      <c r="K489" s="34">
        <v>3632.9</v>
      </c>
      <c r="L489" s="36">
        <v>25.964230000000001</v>
      </c>
      <c r="M489" s="40" t="s">
        <v>200</v>
      </c>
      <c r="N489" s="34">
        <v>852.06664999999998</v>
      </c>
      <c r="O489" s="34">
        <v>2.6082079999999999</v>
      </c>
      <c r="P489" s="34">
        <v>47.985278999999998</v>
      </c>
      <c r="Q489" s="56">
        <v>1.091572</v>
      </c>
      <c r="R489" s="40" t="s">
        <v>166</v>
      </c>
      <c r="S489" s="40" t="s">
        <v>167</v>
      </c>
      <c r="T489" s="40" t="s">
        <v>518</v>
      </c>
      <c r="U489" s="34">
        <v>35580</v>
      </c>
      <c r="V489" s="34">
        <v>5570</v>
      </c>
      <c r="W489" s="40" t="s">
        <v>1124</v>
      </c>
      <c r="X489" s="42">
        <v>370</v>
      </c>
      <c r="Y489" s="42">
        <v>90</v>
      </c>
      <c r="Z489" s="42">
        <v>807.52</v>
      </c>
      <c r="AA489" s="42">
        <v>144.43</v>
      </c>
      <c r="AB489" s="34">
        <v>118.24864864864864</v>
      </c>
    </row>
    <row r="490" spans="1:28" customFormat="1" ht="15">
      <c r="A490" s="60"/>
      <c r="B490" s="134" t="s">
        <v>2816</v>
      </c>
      <c r="C490" s="40"/>
      <c r="D490" s="32">
        <v>31.065809999999999</v>
      </c>
      <c r="E490" s="32">
        <v>103.493267</v>
      </c>
      <c r="F490" s="34">
        <v>1520.4059</v>
      </c>
      <c r="G490" s="34">
        <v>1226</v>
      </c>
      <c r="H490" s="42">
        <v>5.2213399999999996</v>
      </c>
      <c r="I490" s="32">
        <v>31.070799999999998</v>
      </c>
      <c r="J490" s="32">
        <v>103.5078</v>
      </c>
      <c r="K490" s="34">
        <v>1534.9</v>
      </c>
      <c r="L490" s="36">
        <v>29.689768000000001</v>
      </c>
      <c r="M490" s="40" t="s">
        <v>200</v>
      </c>
      <c r="N490" s="34">
        <v>1040.375</v>
      </c>
      <c r="O490" s="34">
        <v>12.75</v>
      </c>
      <c r="P490" s="34">
        <v>26</v>
      </c>
      <c r="Q490" s="56">
        <v>1.130903</v>
      </c>
      <c r="R490" s="40" t="s">
        <v>166</v>
      </c>
      <c r="S490" s="40" t="s">
        <v>322</v>
      </c>
      <c r="T490" s="40" t="s">
        <v>518</v>
      </c>
      <c r="U490" s="34">
        <v>15560</v>
      </c>
      <c r="V490" s="34">
        <v>2340</v>
      </c>
      <c r="W490" s="40" t="s">
        <v>1124</v>
      </c>
      <c r="X490" s="42">
        <v>320</v>
      </c>
      <c r="Y490" s="42">
        <v>100</v>
      </c>
      <c r="Z490" s="42">
        <v>583.41</v>
      </c>
      <c r="AA490" s="42">
        <v>98.32</v>
      </c>
      <c r="AB490" s="34">
        <v>82.315624999999997</v>
      </c>
    </row>
    <row r="491" spans="1:28" customFormat="1" ht="15">
      <c r="A491" s="60"/>
      <c r="B491" s="134" t="s">
        <v>2817</v>
      </c>
      <c r="C491" s="40"/>
      <c r="D491" s="32">
        <v>31.515927000000001</v>
      </c>
      <c r="E491" s="32">
        <v>104.11319899999999</v>
      </c>
      <c r="F491" s="34">
        <v>2333.2703000000001</v>
      </c>
      <c r="G491" s="34">
        <v>3526</v>
      </c>
      <c r="H491" s="42">
        <v>316.93599999999998</v>
      </c>
      <c r="I491" s="32">
        <v>31.598600000000001</v>
      </c>
      <c r="J491" s="32">
        <v>104.04219999999999</v>
      </c>
      <c r="K491" s="34">
        <v>2489.8000000000002</v>
      </c>
      <c r="L491" s="36">
        <v>27.028241999999999</v>
      </c>
      <c r="M491" s="40" t="s">
        <v>200</v>
      </c>
      <c r="N491" s="34">
        <v>976.54358000000002</v>
      </c>
      <c r="O491" s="34">
        <v>8.4128439999999998</v>
      </c>
      <c r="P491" s="34">
        <v>17.839448999999998</v>
      </c>
      <c r="Q491" s="56">
        <v>1.4167650000000001</v>
      </c>
      <c r="R491" s="40" t="s">
        <v>166</v>
      </c>
      <c r="S491" s="40" t="s">
        <v>322</v>
      </c>
      <c r="T491" s="40" t="s">
        <v>1022</v>
      </c>
      <c r="U491" s="34">
        <v>22940</v>
      </c>
      <c r="V491" s="34">
        <v>7650</v>
      </c>
      <c r="W491" s="40" t="s">
        <v>1124</v>
      </c>
      <c r="X491" s="42">
        <v>250</v>
      </c>
      <c r="Y491" s="42">
        <v>80</v>
      </c>
      <c r="Z491" s="42">
        <v>677.9</v>
      </c>
      <c r="AA491" s="42">
        <v>259.52</v>
      </c>
      <c r="AB491" s="34">
        <v>171.16</v>
      </c>
    </row>
    <row r="492" spans="1:28">
      <c r="A492" s="60" t="s">
        <v>25</v>
      </c>
      <c r="B492" s="134" t="s">
        <v>1267</v>
      </c>
      <c r="C492" s="239" t="s">
        <v>757</v>
      </c>
      <c r="D492" s="32">
        <v>40.094110000000001</v>
      </c>
      <c r="E492" s="32">
        <v>-120.06021</v>
      </c>
      <c r="F492" s="34">
        <v>1553.6111000000001</v>
      </c>
      <c r="G492" s="34">
        <v>190</v>
      </c>
      <c r="H492" s="42">
        <v>0.110351</v>
      </c>
      <c r="I492" s="32">
        <v>40.088000000000001</v>
      </c>
      <c r="J492" s="32">
        <v>-120.06100000000001</v>
      </c>
      <c r="K492" s="34">
        <v>1557</v>
      </c>
      <c r="L492" s="36">
        <v>16.544802000000001</v>
      </c>
      <c r="M492" s="40" t="s">
        <v>164</v>
      </c>
      <c r="N492" s="34">
        <v>314</v>
      </c>
      <c r="O492" s="34">
        <v>8</v>
      </c>
      <c r="P492" s="34">
        <v>5</v>
      </c>
      <c r="Q492" s="56">
        <v>1.4007019999999999</v>
      </c>
      <c r="R492" s="40" t="s">
        <v>166</v>
      </c>
      <c r="S492" s="40" t="s">
        <v>192</v>
      </c>
      <c r="T492" s="40" t="s">
        <v>1268</v>
      </c>
      <c r="U492" s="34">
        <v>340000</v>
      </c>
      <c r="V492" s="34">
        <v>20000</v>
      </c>
      <c r="W492" s="41" t="s">
        <v>131</v>
      </c>
      <c r="X492" s="42">
        <v>24</v>
      </c>
      <c r="Y492" s="42">
        <v>6</v>
      </c>
      <c r="Z492" s="42">
        <v>33.31</v>
      </c>
      <c r="AA492" s="42">
        <v>3.2</v>
      </c>
      <c r="AB492" s="34">
        <v>38.791666666666671</v>
      </c>
    </row>
    <row r="493" spans="1:28">
      <c r="A493" s="60"/>
      <c r="B493" s="134" t="s">
        <v>1269</v>
      </c>
      <c r="C493" s="239"/>
      <c r="D493" s="32">
        <v>40.094110000000001</v>
      </c>
      <c r="E493" s="32">
        <v>-120.06021</v>
      </c>
      <c r="F493" s="34">
        <v>1507.9063000000001</v>
      </c>
      <c r="G493" s="34">
        <v>328</v>
      </c>
      <c r="H493" s="42">
        <v>0.41329300000000002</v>
      </c>
      <c r="I493" s="32">
        <v>40.097999999999999</v>
      </c>
      <c r="J493" s="32">
        <v>-120.062</v>
      </c>
      <c r="K493" s="34">
        <v>1518</v>
      </c>
      <c r="L493" s="36">
        <v>14.377445</v>
      </c>
      <c r="M493" s="40" t="s">
        <v>164</v>
      </c>
      <c r="N493" s="34">
        <v>314</v>
      </c>
      <c r="O493" s="34">
        <v>8</v>
      </c>
      <c r="P493" s="34">
        <v>5</v>
      </c>
      <c r="Q493" s="56">
        <v>1.4007019999999999</v>
      </c>
      <c r="R493" s="40" t="s">
        <v>166</v>
      </c>
      <c r="S493" s="40" t="s">
        <v>192</v>
      </c>
      <c r="T493" s="40" t="s">
        <v>1268</v>
      </c>
      <c r="U493" s="34">
        <v>430000</v>
      </c>
      <c r="V493" s="34">
        <v>20000</v>
      </c>
      <c r="W493" s="41" t="s">
        <v>131</v>
      </c>
      <c r="X493" s="42">
        <v>20</v>
      </c>
      <c r="Y493" s="42">
        <v>5</v>
      </c>
      <c r="Z493" s="42">
        <v>25.42</v>
      </c>
      <c r="AA493" s="42">
        <v>2.27</v>
      </c>
      <c r="AB493" s="34">
        <v>27.100000000000009</v>
      </c>
    </row>
    <row r="494" spans="1:28">
      <c r="A494" s="60"/>
      <c r="B494" s="134" t="s">
        <v>1270</v>
      </c>
      <c r="C494" s="40"/>
      <c r="D494" s="32">
        <v>40.094110000000001</v>
      </c>
      <c r="E494" s="32">
        <v>-120.06021</v>
      </c>
      <c r="F494" s="34">
        <v>1386.9773</v>
      </c>
      <c r="G494" s="34">
        <v>418</v>
      </c>
      <c r="H494" s="42">
        <v>0.86981600000000003</v>
      </c>
      <c r="I494" s="32">
        <v>40.094000000000001</v>
      </c>
      <c r="J494" s="32">
        <v>-120.06</v>
      </c>
      <c r="K494" s="34">
        <v>1397</v>
      </c>
      <c r="L494" s="36">
        <v>11.307778000000001</v>
      </c>
      <c r="M494" s="40" t="s">
        <v>164</v>
      </c>
      <c r="N494" s="34">
        <v>313.5</v>
      </c>
      <c r="O494" s="34">
        <v>9</v>
      </c>
      <c r="P494" s="34">
        <v>5</v>
      </c>
      <c r="Q494" s="56">
        <v>1.4007019999999999</v>
      </c>
      <c r="R494" s="40" t="s">
        <v>166</v>
      </c>
      <c r="S494" s="40" t="s">
        <v>192</v>
      </c>
      <c r="T494" s="40" t="s">
        <v>1268</v>
      </c>
      <c r="U494" s="34">
        <v>190000</v>
      </c>
      <c r="V494" s="34">
        <v>10000</v>
      </c>
      <c r="W494" s="41" t="s">
        <v>131</v>
      </c>
      <c r="X494" s="42">
        <v>39</v>
      </c>
      <c r="Y494" s="42">
        <v>11</v>
      </c>
      <c r="Z494" s="42">
        <v>54.86</v>
      </c>
      <c r="AA494" s="42">
        <v>4.9400000000000004</v>
      </c>
      <c r="AB494" s="34">
        <v>40.666666666666664</v>
      </c>
    </row>
    <row r="495" spans="1:28">
      <c r="A495" s="60"/>
      <c r="B495" s="142" t="s">
        <v>1271</v>
      </c>
      <c r="C495" s="143"/>
      <c r="D495" s="32">
        <v>40.094110000000001</v>
      </c>
      <c r="E495" s="32">
        <v>-120.06021</v>
      </c>
      <c r="F495" s="34">
        <v>1382.8308999999999</v>
      </c>
      <c r="G495" s="34">
        <v>419</v>
      </c>
      <c r="H495" s="42">
        <v>0.90593399999999991</v>
      </c>
      <c r="I495" s="32">
        <v>40.094999999999999</v>
      </c>
      <c r="J495" s="32">
        <v>-120.06</v>
      </c>
      <c r="K495" s="34">
        <v>1390</v>
      </c>
      <c r="L495" s="36">
        <v>11.080727000000001</v>
      </c>
      <c r="M495" s="40" t="s">
        <v>164</v>
      </c>
      <c r="N495" s="34">
        <v>313.5</v>
      </c>
      <c r="O495" s="34">
        <v>9</v>
      </c>
      <c r="P495" s="34">
        <v>5</v>
      </c>
      <c r="Q495" s="56">
        <v>1.4007019999999999</v>
      </c>
      <c r="R495" s="40" t="s">
        <v>166</v>
      </c>
      <c r="S495" s="40" t="s">
        <v>192</v>
      </c>
      <c r="T495" s="40" t="s">
        <v>1268</v>
      </c>
      <c r="U495" s="57">
        <v>136666.66666666666</v>
      </c>
      <c r="V495" s="57">
        <v>10000</v>
      </c>
      <c r="W495" s="41" t="s">
        <v>131</v>
      </c>
      <c r="X495" s="46">
        <v>62.333333333333336</v>
      </c>
      <c r="Y495" s="46">
        <v>14.333333333333334</v>
      </c>
      <c r="Z495" s="46">
        <v>77.366666666666674</v>
      </c>
      <c r="AA495" s="46">
        <v>8.0733333333333324</v>
      </c>
      <c r="AB495" s="57">
        <v>24.11764705882354</v>
      </c>
    </row>
    <row r="496" spans="1:28" s="145" customFormat="1">
      <c r="A496" s="58"/>
      <c r="B496" s="144" t="s">
        <v>1272</v>
      </c>
      <c r="C496" s="59"/>
      <c r="D496" s="32"/>
      <c r="E496" s="32"/>
      <c r="F496" s="34"/>
      <c r="G496" s="34"/>
      <c r="H496" s="42"/>
      <c r="I496" s="32"/>
      <c r="J496" s="32"/>
      <c r="K496" s="34"/>
      <c r="L496" s="36"/>
      <c r="M496" s="40"/>
      <c r="N496" s="34"/>
      <c r="O496" s="34"/>
      <c r="P496" s="34"/>
      <c r="Q496" s="56"/>
      <c r="R496" s="40"/>
      <c r="S496" s="40"/>
      <c r="T496" s="40"/>
      <c r="U496" s="53">
        <v>140000</v>
      </c>
      <c r="V496" s="53">
        <v>10000</v>
      </c>
      <c r="W496" s="41"/>
      <c r="X496" s="52">
        <v>57</v>
      </c>
      <c r="Y496" s="52">
        <v>13</v>
      </c>
      <c r="Z496" s="52">
        <v>74.8</v>
      </c>
      <c r="AA496" s="52">
        <v>7.63</v>
      </c>
      <c r="AB496" s="53">
        <v>31.228070175438592</v>
      </c>
    </row>
    <row r="497" spans="1:28" s="145" customFormat="1">
      <c r="A497" s="58"/>
      <c r="B497" s="144" t="s">
        <v>1273</v>
      </c>
      <c r="C497" s="59"/>
      <c r="D497" s="32"/>
      <c r="E497" s="32"/>
      <c r="F497" s="34"/>
      <c r="G497" s="34"/>
      <c r="H497" s="42"/>
      <c r="I497" s="32"/>
      <c r="J497" s="32"/>
      <c r="K497" s="34"/>
      <c r="L497" s="36"/>
      <c r="M497" s="40"/>
      <c r="N497" s="34"/>
      <c r="O497" s="34"/>
      <c r="P497" s="34"/>
      <c r="Q497" s="56"/>
      <c r="R497" s="40"/>
      <c r="S497" s="40"/>
      <c r="T497" s="40"/>
      <c r="U497" s="53">
        <v>120000</v>
      </c>
      <c r="V497" s="53">
        <v>10000</v>
      </c>
      <c r="W497" s="41"/>
      <c r="X497" s="52">
        <v>71</v>
      </c>
      <c r="Y497" s="52">
        <v>17</v>
      </c>
      <c r="Z497" s="52">
        <v>87.62</v>
      </c>
      <c r="AA497" s="52">
        <v>9.7100000000000009</v>
      </c>
      <c r="AB497" s="53">
        <v>23.408450704225359</v>
      </c>
    </row>
    <row r="498" spans="1:28" s="145" customFormat="1">
      <c r="A498" s="58"/>
      <c r="B498" s="144" t="s">
        <v>1274</v>
      </c>
      <c r="C498" s="59"/>
      <c r="D498" s="32"/>
      <c r="E498" s="32"/>
      <c r="F498" s="34"/>
      <c r="G498" s="34"/>
      <c r="H498" s="42"/>
      <c r="I498" s="32"/>
      <c r="J498" s="32"/>
      <c r="K498" s="34"/>
      <c r="L498" s="36"/>
      <c r="M498" s="40"/>
      <c r="N498" s="34"/>
      <c r="O498" s="34"/>
      <c r="P498" s="34"/>
      <c r="Q498" s="56"/>
      <c r="R498" s="40"/>
      <c r="S498" s="40"/>
      <c r="T498" s="40"/>
      <c r="U498" s="53">
        <v>150000</v>
      </c>
      <c r="V498" s="53">
        <v>10000</v>
      </c>
      <c r="W498" s="41"/>
      <c r="X498" s="52">
        <v>59</v>
      </c>
      <c r="Y498" s="52">
        <v>13</v>
      </c>
      <c r="Z498" s="52">
        <v>69.680000000000007</v>
      </c>
      <c r="AA498" s="52">
        <v>6.88</v>
      </c>
      <c r="AB498" s="53">
        <v>18.101694915254249</v>
      </c>
    </row>
    <row r="499" spans="1:28">
      <c r="A499" s="60"/>
      <c r="B499" s="134" t="s">
        <v>1275</v>
      </c>
      <c r="C499" s="40"/>
      <c r="D499" s="32">
        <v>40.094790000000003</v>
      </c>
      <c r="E499" s="32">
        <v>-120.06547999999999</v>
      </c>
      <c r="F499" s="34">
        <v>1561.875</v>
      </c>
      <c r="G499" s="34">
        <v>68</v>
      </c>
      <c r="H499" s="42">
        <v>0.100276</v>
      </c>
      <c r="I499" s="32">
        <v>40.085000000000001</v>
      </c>
      <c r="J499" s="32">
        <v>-120.065</v>
      </c>
      <c r="K499" s="34">
        <v>1564</v>
      </c>
      <c r="L499" s="36">
        <v>6.5155120000000002</v>
      </c>
      <c r="M499" s="40" t="s">
        <v>164</v>
      </c>
      <c r="N499" s="34">
        <v>314</v>
      </c>
      <c r="O499" s="34">
        <v>8</v>
      </c>
      <c r="P499" s="34">
        <v>5</v>
      </c>
      <c r="Q499" s="56">
        <v>1.4007019999999999</v>
      </c>
      <c r="R499" s="40" t="s">
        <v>166</v>
      </c>
      <c r="S499" s="40" t="s">
        <v>192</v>
      </c>
      <c r="T499" s="40" t="s">
        <v>1268</v>
      </c>
      <c r="U499" s="34">
        <v>480000</v>
      </c>
      <c r="V499" s="34">
        <v>20000</v>
      </c>
      <c r="W499" s="41" t="s">
        <v>131</v>
      </c>
      <c r="X499" s="42">
        <v>17</v>
      </c>
      <c r="Y499" s="42">
        <v>4</v>
      </c>
      <c r="Z499" s="42">
        <v>23.35</v>
      </c>
      <c r="AA499" s="42">
        <v>2.04</v>
      </c>
      <c r="AB499" s="34">
        <v>37.352941176470594</v>
      </c>
    </row>
    <row r="500" spans="1:28">
      <c r="A500" s="60"/>
      <c r="B500" s="142" t="s">
        <v>1276</v>
      </c>
      <c r="C500" s="143"/>
      <c r="D500" s="32">
        <v>40.094790000000003</v>
      </c>
      <c r="E500" s="32">
        <v>-120.06547999999999</v>
      </c>
      <c r="F500" s="34">
        <v>1533.1950999999999</v>
      </c>
      <c r="G500" s="34">
        <v>146</v>
      </c>
      <c r="H500" s="42">
        <v>0.26826</v>
      </c>
      <c r="I500" s="32">
        <v>40.087000000000003</v>
      </c>
      <c r="J500" s="32">
        <v>-120.066</v>
      </c>
      <c r="K500" s="34">
        <v>1537</v>
      </c>
      <c r="L500" s="36">
        <v>8.4502690000000005</v>
      </c>
      <c r="M500" s="40" t="s">
        <v>164</v>
      </c>
      <c r="N500" s="34">
        <v>315</v>
      </c>
      <c r="O500" s="34">
        <v>8</v>
      </c>
      <c r="P500" s="34">
        <v>5</v>
      </c>
      <c r="Q500" s="56">
        <v>1.4007019999999999</v>
      </c>
      <c r="R500" s="40" t="s">
        <v>166</v>
      </c>
      <c r="S500" s="40" t="s">
        <v>192</v>
      </c>
      <c r="T500" s="40" t="s">
        <v>1268</v>
      </c>
      <c r="U500" s="57">
        <v>323333.33333333331</v>
      </c>
      <c r="V500" s="57">
        <v>26666.666666666668</v>
      </c>
      <c r="W500" s="41" t="s">
        <v>131</v>
      </c>
      <c r="X500" s="46">
        <v>30.666666666666668</v>
      </c>
      <c r="Y500" s="46">
        <v>7.333333333333333</v>
      </c>
      <c r="Z500" s="46">
        <v>34.996666666666663</v>
      </c>
      <c r="AA500" s="46">
        <v>3.8833333333333329</v>
      </c>
      <c r="AB500" s="57">
        <v>14.119565217391287</v>
      </c>
    </row>
    <row r="501" spans="1:28" s="145" customFormat="1">
      <c r="A501" s="58"/>
      <c r="B501" s="144" t="s">
        <v>1277</v>
      </c>
      <c r="C501" s="59"/>
      <c r="D501" s="32"/>
      <c r="E501" s="32"/>
      <c r="F501" s="34"/>
      <c r="G501" s="34"/>
      <c r="H501" s="42"/>
      <c r="I501" s="32"/>
      <c r="J501" s="32"/>
      <c r="K501" s="34"/>
      <c r="L501" s="36"/>
      <c r="M501" s="40"/>
      <c r="N501" s="34"/>
      <c r="O501" s="34"/>
      <c r="P501" s="34"/>
      <c r="Q501" s="56"/>
      <c r="R501" s="40"/>
      <c r="S501" s="40"/>
      <c r="T501" s="40"/>
      <c r="U501" s="53">
        <v>300000</v>
      </c>
      <c r="V501" s="53">
        <v>10000</v>
      </c>
      <c r="W501" s="41"/>
      <c r="X501" s="52">
        <v>29</v>
      </c>
      <c r="Y501" s="52">
        <v>7</v>
      </c>
      <c r="Z501" s="52">
        <v>37.44</v>
      </c>
      <c r="AA501" s="52">
        <v>3.06</v>
      </c>
      <c r="AB501" s="53">
        <v>29.103448275862061</v>
      </c>
    </row>
    <row r="502" spans="1:28" s="145" customFormat="1">
      <c r="A502" s="58"/>
      <c r="B502" s="144" t="s">
        <v>1278</v>
      </c>
      <c r="C502" s="59"/>
      <c r="D502" s="32"/>
      <c r="E502" s="32"/>
      <c r="F502" s="34"/>
      <c r="G502" s="34"/>
      <c r="H502" s="42"/>
      <c r="I502" s="32"/>
      <c r="J502" s="32"/>
      <c r="K502" s="34"/>
      <c r="L502" s="36"/>
      <c r="M502" s="40"/>
      <c r="N502" s="34"/>
      <c r="O502" s="34"/>
      <c r="P502" s="34"/>
      <c r="Q502" s="56"/>
      <c r="R502" s="40"/>
      <c r="S502" s="40"/>
      <c r="T502" s="40"/>
      <c r="U502" s="53">
        <v>300000</v>
      </c>
      <c r="V502" s="53">
        <v>20000</v>
      </c>
      <c r="W502" s="41"/>
      <c r="X502" s="52">
        <v>29</v>
      </c>
      <c r="Y502" s="52">
        <v>6</v>
      </c>
      <c r="Z502" s="52">
        <v>37.44</v>
      </c>
      <c r="AA502" s="52">
        <v>3.78</v>
      </c>
      <c r="AB502" s="53">
        <v>29.103448275862061</v>
      </c>
    </row>
    <row r="503" spans="1:28" s="145" customFormat="1">
      <c r="A503" s="58"/>
      <c r="B503" s="144" t="s">
        <v>1279</v>
      </c>
      <c r="C503" s="59"/>
      <c r="D503" s="32"/>
      <c r="E503" s="32"/>
      <c r="F503" s="34"/>
      <c r="G503" s="34"/>
      <c r="H503" s="42"/>
      <c r="I503" s="32"/>
      <c r="J503" s="32"/>
      <c r="K503" s="34"/>
      <c r="L503" s="36"/>
      <c r="M503" s="40"/>
      <c r="N503" s="34"/>
      <c r="O503" s="34"/>
      <c r="P503" s="34"/>
      <c r="Q503" s="56"/>
      <c r="R503" s="40"/>
      <c r="S503" s="40"/>
      <c r="T503" s="40"/>
      <c r="U503" s="53">
        <v>370000</v>
      </c>
      <c r="V503" s="53">
        <v>50000</v>
      </c>
      <c r="W503" s="41"/>
      <c r="X503" s="52">
        <v>34</v>
      </c>
      <c r="Y503" s="52">
        <v>9</v>
      </c>
      <c r="Z503" s="52">
        <v>30.11</v>
      </c>
      <c r="AA503" s="52">
        <v>4.8099999999999996</v>
      </c>
      <c r="AB503" s="53">
        <v>-11.441176470588237</v>
      </c>
    </row>
    <row r="504" spans="1:28">
      <c r="A504" s="60"/>
      <c r="B504" s="134" t="s">
        <v>1280</v>
      </c>
      <c r="C504" s="40"/>
      <c r="D504" s="32">
        <v>40.094790000000003</v>
      </c>
      <c r="E504" s="32">
        <v>-120.06547999999999</v>
      </c>
      <c r="F504" s="34">
        <v>1486.5631000000001</v>
      </c>
      <c r="G504" s="34">
        <v>235</v>
      </c>
      <c r="H504" s="42">
        <v>0.670485</v>
      </c>
      <c r="I504" s="32">
        <v>40.090000000000003</v>
      </c>
      <c r="J504" s="32">
        <v>-120.06699999999999</v>
      </c>
      <c r="K504" s="34">
        <v>1490</v>
      </c>
      <c r="L504" s="36">
        <v>11.619621</v>
      </c>
      <c r="M504" s="40" t="s">
        <v>164</v>
      </c>
      <c r="N504" s="34">
        <v>313.5</v>
      </c>
      <c r="O504" s="34">
        <v>8.5</v>
      </c>
      <c r="P504" s="34">
        <v>5</v>
      </c>
      <c r="Q504" s="56">
        <v>1.4007019999999999</v>
      </c>
      <c r="R504" s="40" t="s">
        <v>166</v>
      </c>
      <c r="S504" s="40" t="s">
        <v>192</v>
      </c>
      <c r="T504" s="40" t="s">
        <v>1268</v>
      </c>
      <c r="U504" s="34">
        <v>240000</v>
      </c>
      <c r="V504" s="34">
        <v>20000</v>
      </c>
      <c r="W504" s="41" t="s">
        <v>131</v>
      </c>
      <c r="X504" s="42">
        <v>36</v>
      </c>
      <c r="Y504" s="42">
        <v>9</v>
      </c>
      <c r="Z504" s="42">
        <v>45.77</v>
      </c>
      <c r="AA504" s="42">
        <v>5.15</v>
      </c>
      <c r="AB504" s="34">
        <v>27.138888888888896</v>
      </c>
    </row>
    <row r="505" spans="1:28">
      <c r="A505" s="60"/>
      <c r="B505" s="134" t="s">
        <v>1281</v>
      </c>
      <c r="C505" s="40"/>
      <c r="D505" s="32">
        <v>40.094790000000003</v>
      </c>
      <c r="E505" s="32">
        <v>-120.06547999999999</v>
      </c>
      <c r="F505" s="34">
        <v>1320.0667000000001</v>
      </c>
      <c r="G505" s="34">
        <v>220</v>
      </c>
      <c r="H505" s="42">
        <v>0.20150899999999999</v>
      </c>
      <c r="I505" s="32">
        <v>40.1</v>
      </c>
      <c r="J505" s="32">
        <v>-120.06699999999999</v>
      </c>
      <c r="K505" s="34">
        <v>1327</v>
      </c>
      <c r="L505" s="36">
        <v>10.007469</v>
      </c>
      <c r="M505" s="40" t="s">
        <v>164</v>
      </c>
      <c r="N505" s="34">
        <v>316.5</v>
      </c>
      <c r="O505" s="34">
        <v>9.5</v>
      </c>
      <c r="P505" s="34">
        <v>5</v>
      </c>
      <c r="Q505" s="56">
        <v>1.4007019999999999</v>
      </c>
      <c r="R505" s="40" t="s">
        <v>166</v>
      </c>
      <c r="S505" s="40" t="s">
        <v>192</v>
      </c>
      <c r="T505" s="40" t="s">
        <v>1268</v>
      </c>
      <c r="U505" s="34">
        <v>310000</v>
      </c>
      <c r="V505" s="34">
        <v>30000</v>
      </c>
      <c r="W505" s="41" t="s">
        <v>131</v>
      </c>
      <c r="X505" s="42">
        <v>24</v>
      </c>
      <c r="Y505" s="42">
        <v>7</v>
      </c>
      <c r="Z505" s="42">
        <v>31.52</v>
      </c>
      <c r="AA505" s="42">
        <v>3.92</v>
      </c>
      <c r="AB505" s="34">
        <v>31.333333333333329</v>
      </c>
    </row>
    <row r="506" spans="1:28">
      <c r="A506" s="60"/>
      <c r="B506" s="142" t="s">
        <v>1282</v>
      </c>
      <c r="C506" s="143"/>
      <c r="D506" s="32">
        <v>40.094790000000003</v>
      </c>
      <c r="E506" s="32">
        <v>-120.06547999999999</v>
      </c>
      <c r="F506" s="34">
        <v>1364.7242000000001</v>
      </c>
      <c r="G506" s="34">
        <v>373</v>
      </c>
      <c r="H506" s="42">
        <v>1.5764</v>
      </c>
      <c r="I506" s="32">
        <v>40.1</v>
      </c>
      <c r="J506" s="32">
        <v>-120.065</v>
      </c>
      <c r="K506" s="34">
        <v>1372</v>
      </c>
      <c r="L506" s="36">
        <v>8.6911579999999997</v>
      </c>
      <c r="M506" s="40" t="s">
        <v>164</v>
      </c>
      <c r="N506" s="34">
        <v>316</v>
      </c>
      <c r="O506" s="34">
        <v>9</v>
      </c>
      <c r="P506" s="34">
        <v>5</v>
      </c>
      <c r="Q506" s="56">
        <v>1.4007019999999999</v>
      </c>
      <c r="R506" s="40" t="s">
        <v>166</v>
      </c>
      <c r="S506" s="40" t="s">
        <v>192</v>
      </c>
      <c r="T506" s="40" t="s">
        <v>1268</v>
      </c>
      <c r="U506" s="57">
        <v>217500</v>
      </c>
      <c r="V506" s="57">
        <v>15000</v>
      </c>
      <c r="W506" s="41" t="s">
        <v>131</v>
      </c>
      <c r="X506" s="46">
        <v>40.75</v>
      </c>
      <c r="Y506" s="46">
        <v>6.5</v>
      </c>
      <c r="Z506" s="46">
        <v>48.645000000000003</v>
      </c>
      <c r="AA506" s="46">
        <v>5.2549999999999999</v>
      </c>
      <c r="AB506" s="57">
        <v>19.374233128834366</v>
      </c>
    </row>
    <row r="507" spans="1:28" s="145" customFormat="1">
      <c r="A507" s="58"/>
      <c r="B507" s="144" t="s">
        <v>1283</v>
      </c>
      <c r="C507" s="59"/>
      <c r="D507" s="32"/>
      <c r="E507" s="32"/>
      <c r="F507" s="34"/>
      <c r="G507" s="34"/>
      <c r="H507" s="42"/>
      <c r="I507" s="32"/>
      <c r="J507" s="32"/>
      <c r="K507" s="34"/>
      <c r="L507" s="36"/>
      <c r="M507" s="40"/>
      <c r="N507" s="34"/>
      <c r="O507" s="34"/>
      <c r="P507" s="34"/>
      <c r="Q507" s="56"/>
      <c r="R507" s="40"/>
      <c r="S507" s="40"/>
      <c r="T507" s="40"/>
      <c r="U507" s="53">
        <v>290000</v>
      </c>
      <c r="V507" s="53">
        <v>10000</v>
      </c>
      <c r="W507" s="41"/>
      <c r="X507" s="52">
        <v>30</v>
      </c>
      <c r="Y507" s="52">
        <v>7</v>
      </c>
      <c r="Z507" s="52">
        <v>34.82</v>
      </c>
      <c r="AA507" s="52">
        <v>2.84</v>
      </c>
      <c r="AB507" s="53">
        <v>16.066666666666666</v>
      </c>
    </row>
    <row r="508" spans="1:28" s="145" customFormat="1">
      <c r="A508" s="58"/>
      <c r="B508" s="144" t="s">
        <v>1284</v>
      </c>
      <c r="C508" s="59"/>
      <c r="D508" s="32"/>
      <c r="E508" s="32"/>
      <c r="F508" s="34"/>
      <c r="G508" s="34"/>
      <c r="H508" s="42"/>
      <c r="I508" s="32"/>
      <c r="J508" s="32"/>
      <c r="K508" s="34"/>
      <c r="L508" s="36"/>
      <c r="M508" s="40"/>
      <c r="N508" s="34"/>
      <c r="O508" s="34"/>
      <c r="P508" s="34"/>
      <c r="Q508" s="56"/>
      <c r="R508" s="40"/>
      <c r="S508" s="40"/>
      <c r="T508" s="40"/>
      <c r="U508" s="53">
        <v>190000</v>
      </c>
      <c r="V508" s="53">
        <v>20000</v>
      </c>
      <c r="W508" s="41"/>
      <c r="X508" s="52">
        <v>42</v>
      </c>
      <c r="Y508" s="52">
        <v>9</v>
      </c>
      <c r="Z508" s="52">
        <v>53.99</v>
      </c>
      <c r="AA508" s="52">
        <v>7.02</v>
      </c>
      <c r="AB508" s="53">
        <v>28.547619047619055</v>
      </c>
    </row>
    <row r="509" spans="1:28" s="145" customFormat="1">
      <c r="A509" s="58"/>
      <c r="B509" s="144" t="s">
        <v>1285</v>
      </c>
      <c r="C509" s="59"/>
      <c r="D509" s="32"/>
      <c r="E509" s="32"/>
      <c r="F509" s="34"/>
      <c r="G509" s="34"/>
      <c r="H509" s="42"/>
      <c r="I509" s="32"/>
      <c r="J509" s="32"/>
      <c r="K509" s="34"/>
      <c r="L509" s="36"/>
      <c r="M509" s="40"/>
      <c r="N509" s="34"/>
      <c r="O509" s="34"/>
      <c r="P509" s="34"/>
      <c r="Q509" s="56"/>
      <c r="R509" s="40"/>
      <c r="S509" s="40"/>
      <c r="T509" s="40"/>
      <c r="U509" s="53">
        <v>210000</v>
      </c>
      <c r="V509" s="53">
        <v>20000</v>
      </c>
      <c r="W509" s="41"/>
      <c r="X509" s="52">
        <v>42</v>
      </c>
      <c r="Y509" s="52">
        <v>9</v>
      </c>
      <c r="Z509" s="52">
        <v>48.68</v>
      </c>
      <c r="AA509" s="52">
        <v>5.93</v>
      </c>
      <c r="AB509" s="53">
        <v>15.904761904761905</v>
      </c>
    </row>
    <row r="510" spans="1:28" s="145" customFormat="1">
      <c r="A510" s="58"/>
      <c r="B510" s="144" t="s">
        <v>1286</v>
      </c>
      <c r="C510" s="59"/>
      <c r="D510" s="32"/>
      <c r="E510" s="32"/>
      <c r="F510" s="34"/>
      <c r="G510" s="34"/>
      <c r="H510" s="42"/>
      <c r="I510" s="32"/>
      <c r="J510" s="32"/>
      <c r="K510" s="34"/>
      <c r="L510" s="36"/>
      <c r="M510" s="40"/>
      <c r="N510" s="34"/>
      <c r="O510" s="34"/>
      <c r="P510" s="34"/>
      <c r="Q510" s="56"/>
      <c r="R510" s="40"/>
      <c r="S510" s="40"/>
      <c r="T510" s="40"/>
      <c r="U510" s="53">
        <v>180000</v>
      </c>
      <c r="V510" s="53">
        <v>10000</v>
      </c>
      <c r="W510" s="41"/>
      <c r="X510" s="52">
        <v>49</v>
      </c>
      <c r="Y510" s="52">
        <v>1</v>
      </c>
      <c r="Z510" s="52">
        <v>57.09</v>
      </c>
      <c r="AA510" s="52">
        <v>5.23</v>
      </c>
      <c r="AB510" s="53">
        <v>16.510204081632658</v>
      </c>
    </row>
    <row r="511" spans="1:28" s="122" customFormat="1" ht="14.25" customHeight="1">
      <c r="A511" s="60" t="s">
        <v>2145</v>
      </c>
      <c r="B511" s="134" t="s">
        <v>2380</v>
      </c>
      <c r="C511" s="40" t="s">
        <v>2146</v>
      </c>
      <c r="D511" s="32">
        <v>30.48743</v>
      </c>
      <c r="E511" s="32">
        <v>34.938130000000001</v>
      </c>
      <c r="F511" s="34">
        <v>555.11870999999996</v>
      </c>
      <c r="G511" s="34">
        <v>300</v>
      </c>
      <c r="H511" s="42">
        <v>16.250601</v>
      </c>
      <c r="I511" s="32">
        <v>30.508600000000001</v>
      </c>
      <c r="J511" s="32">
        <v>34.920200000000001</v>
      </c>
      <c r="K511" s="34">
        <v>557.4</v>
      </c>
      <c r="L511" s="36">
        <v>8.5899059999999992</v>
      </c>
      <c r="M511" s="40" t="s">
        <v>200</v>
      </c>
      <c r="N511" s="34">
        <v>119.52173999999999</v>
      </c>
      <c r="O511" s="34">
        <v>18.347826000000001</v>
      </c>
      <c r="P511" s="34">
        <v>0</v>
      </c>
      <c r="Q511" s="56">
        <v>1.3088059999999999</v>
      </c>
      <c r="R511" s="40" t="s">
        <v>166</v>
      </c>
      <c r="S511" s="40" t="s">
        <v>192</v>
      </c>
      <c r="T511" s="40" t="s">
        <v>193</v>
      </c>
      <c r="U511" s="34">
        <v>308000</v>
      </c>
      <c r="V511" s="34">
        <v>18000</v>
      </c>
      <c r="W511" s="41" t="s">
        <v>1124</v>
      </c>
      <c r="X511" s="42"/>
      <c r="Y511" s="42"/>
      <c r="Z511" s="42">
        <v>14.87</v>
      </c>
      <c r="AA511" s="42">
        <v>1.41</v>
      </c>
      <c r="AB511" s="40"/>
    </row>
    <row r="512" spans="1:28" s="122" customFormat="1" ht="14.25" customHeight="1">
      <c r="A512" s="60"/>
      <c r="B512" s="134" t="s">
        <v>2381</v>
      </c>
      <c r="C512" s="40"/>
      <c r="D512" s="32">
        <v>30.599869999999999</v>
      </c>
      <c r="E512" s="32">
        <v>34.937480000000001</v>
      </c>
      <c r="F512" s="34">
        <v>593.73981000000003</v>
      </c>
      <c r="G512" s="34">
        <v>619</v>
      </c>
      <c r="H512" s="42">
        <v>214.45399</v>
      </c>
      <c r="I512" s="32">
        <v>30.5991</v>
      </c>
      <c r="J512" s="32">
        <v>34.8262</v>
      </c>
      <c r="K512" s="34">
        <v>598.9</v>
      </c>
      <c r="L512" s="36">
        <v>5.7569109999999997</v>
      </c>
      <c r="M512" s="40" t="s">
        <v>200</v>
      </c>
      <c r="N512" s="34">
        <v>138.84537</v>
      </c>
      <c r="O512" s="34">
        <v>17.965634999999999</v>
      </c>
      <c r="P512" s="34">
        <v>0</v>
      </c>
      <c r="Q512" s="56">
        <v>1.3088059999999999</v>
      </c>
      <c r="R512" s="40" t="s">
        <v>166</v>
      </c>
      <c r="S512" s="40" t="s">
        <v>192</v>
      </c>
      <c r="T512" s="40" t="s">
        <v>193</v>
      </c>
      <c r="U512" s="34">
        <v>166000</v>
      </c>
      <c r="V512" s="34">
        <v>8000</v>
      </c>
      <c r="W512" s="41" t="s">
        <v>1124</v>
      </c>
      <c r="X512" s="42"/>
      <c r="Y512" s="42"/>
      <c r="Z512" s="42">
        <v>29.95</v>
      </c>
      <c r="AA512" s="42">
        <v>2.52</v>
      </c>
      <c r="AB512" s="40"/>
    </row>
    <row r="513" spans="1:28" s="122" customFormat="1" ht="14.25" customHeight="1">
      <c r="A513" s="60"/>
      <c r="B513" s="134" t="s">
        <v>2382</v>
      </c>
      <c r="C513" s="40"/>
      <c r="D513" s="32">
        <v>30.591180000000001</v>
      </c>
      <c r="E513" s="32">
        <v>34.94285</v>
      </c>
      <c r="F513" s="34">
        <v>604.41119000000003</v>
      </c>
      <c r="G513" s="34">
        <v>637</v>
      </c>
      <c r="H513" s="42">
        <v>343.47600999999997</v>
      </c>
      <c r="I513" s="32">
        <v>30.575900000000001</v>
      </c>
      <c r="J513" s="32">
        <v>34.830199999999998</v>
      </c>
      <c r="K513" s="34">
        <v>608.79999999999995</v>
      </c>
      <c r="L513" s="36">
        <v>5.6799090000000003</v>
      </c>
      <c r="M513" s="40" t="s">
        <v>200</v>
      </c>
      <c r="N513" s="34">
        <v>136.06623999999999</v>
      </c>
      <c r="O513" s="34">
        <v>17.972221000000001</v>
      </c>
      <c r="P513" s="34">
        <v>0</v>
      </c>
      <c r="Q513" s="56">
        <v>1.3088059999999999</v>
      </c>
      <c r="R513" s="40" t="s">
        <v>166</v>
      </c>
      <c r="S513" s="40" t="s">
        <v>192</v>
      </c>
      <c r="T513" s="40" t="s">
        <v>193</v>
      </c>
      <c r="U513" s="34">
        <v>157000</v>
      </c>
      <c r="V513" s="34">
        <v>14000</v>
      </c>
      <c r="W513" s="41" t="s">
        <v>1124</v>
      </c>
      <c r="X513" s="42"/>
      <c r="Y513" s="42"/>
      <c r="Z513" s="42">
        <v>31.97</v>
      </c>
      <c r="AA513" s="42">
        <v>3.68</v>
      </c>
      <c r="AB513" s="40"/>
    </row>
    <row r="514" spans="1:28" s="122" customFormat="1" ht="14.25" customHeight="1">
      <c r="A514" s="60"/>
      <c r="B514" s="134" t="s">
        <v>2383</v>
      </c>
      <c r="C514" s="40"/>
      <c r="D514" s="32">
        <v>30.661770000000001</v>
      </c>
      <c r="E514" s="32">
        <v>35.106879999999997</v>
      </c>
      <c r="F514" s="34">
        <v>511.96118000000001</v>
      </c>
      <c r="G514" s="34">
        <v>946</v>
      </c>
      <c r="H514" s="42">
        <v>797.625</v>
      </c>
      <c r="I514" s="32">
        <v>30.547799999999999</v>
      </c>
      <c r="J514" s="32">
        <v>34.903199999999998</v>
      </c>
      <c r="K514" s="34">
        <v>517.9</v>
      </c>
      <c r="L514" s="36">
        <v>6.3987299999999996</v>
      </c>
      <c r="M514" s="40" t="s">
        <v>200</v>
      </c>
      <c r="N514" s="34">
        <v>119.19723999999999</v>
      </c>
      <c r="O514" s="34">
        <v>18.678341</v>
      </c>
      <c r="P514" s="34">
        <v>2.2998999999999999E-2</v>
      </c>
      <c r="Q514" s="56">
        <v>1.3088059999999999</v>
      </c>
      <c r="R514" s="40" t="s">
        <v>166</v>
      </c>
      <c r="S514" s="40" t="s">
        <v>192</v>
      </c>
      <c r="T514" s="40" t="s">
        <v>193</v>
      </c>
      <c r="U514" s="34">
        <v>113000</v>
      </c>
      <c r="V514" s="34">
        <v>6000</v>
      </c>
      <c r="W514" s="41" t="s">
        <v>1124</v>
      </c>
      <c r="X514" s="42"/>
      <c r="Y514" s="42"/>
      <c r="Z514" s="42">
        <v>43.05</v>
      </c>
      <c r="AA514" s="42">
        <v>3.68</v>
      </c>
      <c r="AB514" s="40"/>
    </row>
    <row r="515" spans="1:28" s="122" customFormat="1" ht="14.25" customHeight="1">
      <c r="A515" s="60" t="s">
        <v>2746</v>
      </c>
      <c r="B515" s="134" t="s">
        <v>2819</v>
      </c>
      <c r="C515" s="40" t="s">
        <v>2828</v>
      </c>
      <c r="D515" s="32">
        <v>34.1</v>
      </c>
      <c r="E515" s="32">
        <v>100.761</v>
      </c>
      <c r="F515" s="34">
        <v>3865.3305999999998</v>
      </c>
      <c r="G515" s="34">
        <v>335</v>
      </c>
      <c r="H515" s="42">
        <v>2.6353399999999998</v>
      </c>
      <c r="I515" s="32">
        <v>35.064599999999999</v>
      </c>
      <c r="J515" s="32">
        <v>100.8682</v>
      </c>
      <c r="K515" s="34">
        <v>3866.7</v>
      </c>
      <c r="L515" s="36">
        <v>15.652595</v>
      </c>
      <c r="M515" s="40" t="s">
        <v>191</v>
      </c>
      <c r="N515" s="34">
        <v>507.5</v>
      </c>
      <c r="O515" s="34">
        <v>-2.25</v>
      </c>
      <c r="P515" s="34">
        <v>5</v>
      </c>
      <c r="Q515" s="56">
        <v>1.3144260000000001</v>
      </c>
      <c r="R515" s="40" t="s">
        <v>166</v>
      </c>
      <c r="S515" s="40" t="s">
        <v>167</v>
      </c>
      <c r="T515" s="40" t="s">
        <v>508</v>
      </c>
      <c r="U515" s="34">
        <v>634156</v>
      </c>
      <c r="V515" s="34">
        <v>14849</v>
      </c>
      <c r="W515" s="41" t="s">
        <v>131</v>
      </c>
      <c r="X515" s="42">
        <v>56</v>
      </c>
      <c r="Y515" s="42">
        <v>4</v>
      </c>
      <c r="Z515" s="42">
        <v>57.81</v>
      </c>
      <c r="AA515" s="42">
        <v>4.88</v>
      </c>
      <c r="AB515" s="34">
        <v>3.2321428571428612</v>
      </c>
    </row>
    <row r="516" spans="1:28" s="122" customFormat="1" ht="14.25" customHeight="1">
      <c r="A516" s="60"/>
      <c r="B516" s="134" t="s">
        <v>2820</v>
      </c>
      <c r="C516" s="40"/>
      <c r="D516" s="32">
        <v>34.898000000000003</v>
      </c>
      <c r="E516" s="32">
        <v>100.88500000000001</v>
      </c>
      <c r="F516" s="34">
        <v>3951.0083</v>
      </c>
      <c r="G516" s="34">
        <v>328</v>
      </c>
      <c r="H516" s="42">
        <v>1.67564</v>
      </c>
      <c r="I516" s="32">
        <v>34.911200000000001</v>
      </c>
      <c r="J516" s="32">
        <v>100.88500000000001</v>
      </c>
      <c r="K516" s="34">
        <v>3952.2</v>
      </c>
      <c r="L516" s="36">
        <v>14.804084</v>
      </c>
      <c r="M516" s="40" t="s">
        <v>191</v>
      </c>
      <c r="N516" s="34">
        <v>531.5</v>
      </c>
      <c r="O516" s="34">
        <v>-2.5</v>
      </c>
      <c r="P516" s="34">
        <v>19.5</v>
      </c>
      <c r="Q516" s="56">
        <v>1.5611870000000001</v>
      </c>
      <c r="R516" s="40" t="s">
        <v>166</v>
      </c>
      <c r="S516" s="40" t="s">
        <v>167</v>
      </c>
      <c r="T516" s="40" t="s">
        <v>508</v>
      </c>
      <c r="U516" s="34">
        <v>707902</v>
      </c>
      <c r="V516" s="34">
        <v>11392</v>
      </c>
      <c r="W516" s="41" t="s">
        <v>131</v>
      </c>
      <c r="X516" s="42">
        <v>59</v>
      </c>
      <c r="Y516" s="42">
        <v>5</v>
      </c>
      <c r="Z516" s="42">
        <v>53.73</v>
      </c>
      <c r="AA516" s="42">
        <v>4.46</v>
      </c>
      <c r="AB516" s="34">
        <v>-8.932203389830514</v>
      </c>
    </row>
    <row r="517" spans="1:28" s="122" customFormat="1" ht="14.25" customHeight="1">
      <c r="A517" s="60"/>
      <c r="B517" s="142" t="s">
        <v>2821</v>
      </c>
      <c r="C517" s="40"/>
      <c r="D517" s="32">
        <v>34.798000000000002</v>
      </c>
      <c r="E517" s="32">
        <v>100.81100000000001</v>
      </c>
      <c r="F517" s="34">
        <v>3704.116</v>
      </c>
      <c r="G517" s="34">
        <v>438</v>
      </c>
      <c r="H517" s="42">
        <v>0.97289000000000003</v>
      </c>
      <c r="I517" s="32">
        <v>34.799300000000002</v>
      </c>
      <c r="J517" s="32">
        <v>100.80249999999999</v>
      </c>
      <c r="K517" s="34">
        <v>3706.2</v>
      </c>
      <c r="L517" s="36">
        <v>23.869872999999998</v>
      </c>
      <c r="M517" s="40" t="s">
        <v>191</v>
      </c>
      <c r="N517" s="34">
        <v>515</v>
      </c>
      <c r="O517" s="34">
        <v>-1</v>
      </c>
      <c r="P517" s="34">
        <v>5</v>
      </c>
      <c r="Q517" s="56">
        <v>1.5611870000000001</v>
      </c>
      <c r="R517" s="40" t="s">
        <v>166</v>
      </c>
      <c r="S517" s="40" t="s">
        <v>167</v>
      </c>
      <c r="T517" s="40" t="s">
        <v>508</v>
      </c>
      <c r="U517" s="57">
        <v>433156</v>
      </c>
      <c r="V517" s="57">
        <v>9583.5</v>
      </c>
      <c r="W517" s="41" t="s">
        <v>131</v>
      </c>
      <c r="X517" s="46">
        <v>82</v>
      </c>
      <c r="Y517" s="46">
        <v>6</v>
      </c>
      <c r="Z517" s="46">
        <v>77.849999999999994</v>
      </c>
      <c r="AA517" s="46">
        <v>6.49</v>
      </c>
      <c r="AB517" s="57">
        <v>-5.0609756097561052</v>
      </c>
    </row>
    <row r="518" spans="1:28" s="122" customFormat="1" ht="14.25" customHeight="1">
      <c r="A518" s="60"/>
      <c r="B518" s="144" t="s">
        <v>2822</v>
      </c>
      <c r="C518" s="40"/>
      <c r="D518" s="32"/>
      <c r="E518" s="32"/>
      <c r="F518" s="34"/>
      <c r="G518" s="34"/>
      <c r="H518" s="42"/>
      <c r="I518" s="32"/>
      <c r="J518" s="32"/>
      <c r="K518" s="34"/>
      <c r="L518" s="36"/>
      <c r="M518" s="40"/>
      <c r="N518" s="34"/>
      <c r="O518" s="34"/>
      <c r="P518" s="34"/>
      <c r="Q518" s="56"/>
      <c r="R518" s="40"/>
      <c r="S518" s="40"/>
      <c r="T518" s="40"/>
      <c r="U518" s="53">
        <v>426520</v>
      </c>
      <c r="V518" s="53">
        <v>8827</v>
      </c>
      <c r="W518" s="50"/>
      <c r="X518" s="52">
        <v>83</v>
      </c>
      <c r="Y518" s="52">
        <v>6</v>
      </c>
      <c r="Z518" s="52">
        <v>79.069999999999993</v>
      </c>
      <c r="AA518" s="52">
        <v>6.56</v>
      </c>
      <c r="AB518" s="53">
        <v>-4.7349397590361528</v>
      </c>
    </row>
    <row r="519" spans="1:28" s="122" customFormat="1" ht="14.25" customHeight="1">
      <c r="A519" s="60"/>
      <c r="B519" s="144" t="s">
        <v>2823</v>
      </c>
      <c r="C519" s="40"/>
      <c r="D519" s="32"/>
      <c r="E519" s="32"/>
      <c r="F519" s="34"/>
      <c r="G519" s="34"/>
      <c r="H519" s="42"/>
      <c r="I519" s="32"/>
      <c r="J519" s="32"/>
      <c r="K519" s="34"/>
      <c r="L519" s="36"/>
      <c r="M519" s="40"/>
      <c r="N519" s="34"/>
      <c r="O519" s="34"/>
      <c r="P519" s="34"/>
      <c r="Q519" s="56"/>
      <c r="R519" s="40"/>
      <c r="S519" s="40"/>
      <c r="T519" s="40"/>
      <c r="U519" s="53">
        <v>439792</v>
      </c>
      <c r="V519" s="53">
        <v>10340</v>
      </c>
      <c r="W519" s="50"/>
      <c r="X519" s="52">
        <v>81</v>
      </c>
      <c r="Y519" s="52">
        <v>6</v>
      </c>
      <c r="Z519" s="52">
        <v>76.66</v>
      </c>
      <c r="AA519" s="52">
        <v>6.42</v>
      </c>
      <c r="AB519" s="53">
        <v>-5.3580246913580289</v>
      </c>
    </row>
    <row r="520" spans="1:28" s="122" customFormat="1" ht="14.25" customHeight="1">
      <c r="A520" s="60"/>
      <c r="B520" s="134" t="s">
        <v>2824</v>
      </c>
      <c r="C520" s="40"/>
      <c r="D520" s="32">
        <v>34.777000000000001</v>
      </c>
      <c r="E520" s="32">
        <v>100.813</v>
      </c>
      <c r="F520" s="34">
        <v>3760.4938999999999</v>
      </c>
      <c r="G520" s="34">
        <v>621</v>
      </c>
      <c r="H520" s="42">
        <v>1.7276499999999999</v>
      </c>
      <c r="I520" s="32">
        <v>34.778799999999997</v>
      </c>
      <c r="J520" s="32">
        <v>100.7974</v>
      </c>
      <c r="K520" s="34">
        <v>3764.2</v>
      </c>
      <c r="L520" s="36">
        <v>26.670876</v>
      </c>
      <c r="M520" s="40" t="s">
        <v>191</v>
      </c>
      <c r="N520" s="34">
        <v>522</v>
      </c>
      <c r="O520" s="34">
        <v>-1.3333330000000001</v>
      </c>
      <c r="P520" s="34">
        <v>58.666668000000001</v>
      </c>
      <c r="Q520" s="56">
        <v>1.5611870000000001</v>
      </c>
      <c r="R520" s="40" t="s">
        <v>166</v>
      </c>
      <c r="S520" s="40" t="s">
        <v>167</v>
      </c>
      <c r="T520" s="40" t="s">
        <v>508</v>
      </c>
      <c r="U520" s="34">
        <v>430129</v>
      </c>
      <c r="V520" s="34">
        <v>13786</v>
      </c>
      <c r="W520" s="41" t="s">
        <v>131</v>
      </c>
      <c r="X520" s="42">
        <v>84</v>
      </c>
      <c r="Y520" s="42">
        <v>7</v>
      </c>
      <c r="Z520" s="42">
        <v>80.69</v>
      </c>
      <c r="AA520" s="42">
        <v>6.99</v>
      </c>
      <c r="AB520" s="34">
        <v>-3.9404761904761929</v>
      </c>
    </row>
    <row r="521" spans="1:28" s="122" customFormat="1" ht="14.25" customHeight="1">
      <c r="A521" s="60"/>
      <c r="B521" s="134" t="s">
        <v>2825</v>
      </c>
      <c r="C521" s="40"/>
      <c r="D521" s="32">
        <v>34.526000000000003</v>
      </c>
      <c r="E521" s="32">
        <v>100.39400000000001</v>
      </c>
      <c r="F521" s="34">
        <v>4167.3510999999999</v>
      </c>
      <c r="G521" s="34">
        <v>746</v>
      </c>
      <c r="H521" s="42">
        <v>7.8722200000000004</v>
      </c>
      <c r="I521" s="32">
        <v>34.509300000000003</v>
      </c>
      <c r="J521" s="32">
        <v>100.3912</v>
      </c>
      <c r="K521" s="34">
        <v>4172.5</v>
      </c>
      <c r="L521" s="36">
        <v>19.720365999999999</v>
      </c>
      <c r="M521" s="40" t="s">
        <v>191</v>
      </c>
      <c r="N521" s="34">
        <v>527.25</v>
      </c>
      <c r="O521" s="34">
        <v>-2.75</v>
      </c>
      <c r="P521" s="34">
        <v>11.25</v>
      </c>
      <c r="Q521" s="56">
        <v>1.5803970000000001</v>
      </c>
      <c r="R521" s="40" t="s">
        <v>166</v>
      </c>
      <c r="S521" s="40" t="s">
        <v>504</v>
      </c>
      <c r="T521" s="40" t="s">
        <v>505</v>
      </c>
      <c r="U521" s="34">
        <v>545990</v>
      </c>
      <c r="V521" s="34">
        <v>80426</v>
      </c>
      <c r="W521" s="41" t="s">
        <v>131</v>
      </c>
      <c r="X521" s="42">
        <v>85</v>
      </c>
      <c r="Y521" s="42">
        <v>17</v>
      </c>
      <c r="Z521" s="42">
        <v>76.89</v>
      </c>
      <c r="AA521" s="42">
        <v>13.22</v>
      </c>
      <c r="AB521" s="34">
        <v>-9.5411764705882351</v>
      </c>
    </row>
    <row r="522" spans="1:28" s="122" customFormat="1" ht="14.25" customHeight="1">
      <c r="A522" s="60"/>
      <c r="B522" s="134" t="s">
        <v>2826</v>
      </c>
      <c r="C522" s="40"/>
      <c r="D522" s="32">
        <v>34.752000000000002</v>
      </c>
      <c r="E522" s="32">
        <v>99.692999999999998</v>
      </c>
      <c r="F522" s="34">
        <v>4294.9839000000002</v>
      </c>
      <c r="G522" s="34">
        <v>979</v>
      </c>
      <c r="H522" s="42">
        <v>3.84836</v>
      </c>
      <c r="I522" s="32">
        <v>34.751199999999997</v>
      </c>
      <c r="J522" s="32">
        <v>99.718100000000007</v>
      </c>
      <c r="K522" s="34">
        <v>4302.3999999999996</v>
      </c>
      <c r="L522" s="36">
        <v>23.353048000000001</v>
      </c>
      <c r="M522" s="40" t="s">
        <v>191</v>
      </c>
      <c r="N522" s="34">
        <v>457.83334000000002</v>
      </c>
      <c r="O522" s="34">
        <v>-4.3333399999999997</v>
      </c>
      <c r="P522" s="34">
        <v>14.916667</v>
      </c>
      <c r="Q522" s="56">
        <v>0.87994899999999998</v>
      </c>
      <c r="R522" s="40" t="s">
        <v>166</v>
      </c>
      <c r="S522" s="40" t="s">
        <v>504</v>
      </c>
      <c r="T522" s="40" t="s">
        <v>505</v>
      </c>
      <c r="U522" s="34">
        <v>448257</v>
      </c>
      <c r="V522" s="34">
        <v>16764</v>
      </c>
      <c r="W522" s="41" t="s">
        <v>131</v>
      </c>
      <c r="X522" s="42">
        <v>107</v>
      </c>
      <c r="Y522" s="42">
        <v>9</v>
      </c>
      <c r="Z522" s="42">
        <v>100.2</v>
      </c>
      <c r="AA522" s="42">
        <v>8.99</v>
      </c>
      <c r="AB522" s="34">
        <v>-6.355140186915885</v>
      </c>
    </row>
    <row r="523" spans="1:28" s="122" customFormat="1" ht="14.25" customHeight="1">
      <c r="A523" s="60"/>
      <c r="B523" s="134" t="s">
        <v>2827</v>
      </c>
      <c r="C523" s="40"/>
      <c r="D523" s="32">
        <v>33.692999999999998</v>
      </c>
      <c r="E523" s="32">
        <v>101.38800000000001</v>
      </c>
      <c r="F523" s="34">
        <v>3928.7739000000001</v>
      </c>
      <c r="G523" s="34">
        <v>822</v>
      </c>
      <c r="H523" s="42">
        <v>3.8200799999999999</v>
      </c>
      <c r="I523" s="32">
        <v>33.707099999999997</v>
      </c>
      <c r="J523" s="32">
        <v>101.39790000000001</v>
      </c>
      <c r="K523" s="34">
        <v>3934.5</v>
      </c>
      <c r="L523" s="36">
        <v>23.161615000000001</v>
      </c>
      <c r="M523" s="40" t="s">
        <v>191</v>
      </c>
      <c r="N523" s="34">
        <v>661.59997999999996</v>
      </c>
      <c r="O523" s="34">
        <v>0</v>
      </c>
      <c r="P523" s="34">
        <v>12.5</v>
      </c>
      <c r="Q523" s="56">
        <v>0.70572699999999999</v>
      </c>
      <c r="R523" s="40" t="s">
        <v>166</v>
      </c>
      <c r="S523" s="40" t="s">
        <v>167</v>
      </c>
      <c r="T523" s="40" t="s">
        <v>508</v>
      </c>
      <c r="U523" s="34">
        <v>567528</v>
      </c>
      <c r="V523" s="34">
        <v>21790</v>
      </c>
      <c r="W523" s="41" t="s">
        <v>131</v>
      </c>
      <c r="X523" s="42">
        <v>70</v>
      </c>
      <c r="Y523" s="42">
        <v>6</v>
      </c>
      <c r="Z523" s="42">
        <v>64.69</v>
      </c>
      <c r="AA523" s="42">
        <v>5.8</v>
      </c>
      <c r="AB523" s="34">
        <v>-7.585714285714289</v>
      </c>
    </row>
    <row r="524" spans="1:28">
      <c r="A524" s="60" t="s">
        <v>29</v>
      </c>
      <c r="B524" s="142" t="s">
        <v>1287</v>
      </c>
      <c r="C524" s="40" t="s">
        <v>759</v>
      </c>
      <c r="D524" s="32">
        <v>37.85</v>
      </c>
      <c r="E524" s="32">
        <v>-122.55</v>
      </c>
      <c r="F524" s="34">
        <v>220.41399999999999</v>
      </c>
      <c r="G524" s="34">
        <v>153</v>
      </c>
      <c r="H524" s="42">
        <v>0.177483</v>
      </c>
      <c r="I524" s="32">
        <v>37.86</v>
      </c>
      <c r="J524" s="32">
        <v>-122.55200000000001</v>
      </c>
      <c r="K524" s="34">
        <v>213</v>
      </c>
      <c r="L524" s="36">
        <v>14.40437</v>
      </c>
      <c r="M524" s="40" t="s">
        <v>200</v>
      </c>
      <c r="N524" s="34">
        <v>919.5</v>
      </c>
      <c r="O524" s="34">
        <v>13</v>
      </c>
      <c r="P524" s="34">
        <v>30</v>
      </c>
      <c r="Q524" s="56">
        <v>3.5805929999999999</v>
      </c>
      <c r="R524" s="40" t="s">
        <v>416</v>
      </c>
      <c r="S524" s="40" t="s">
        <v>322</v>
      </c>
      <c r="T524" s="40" t="s">
        <v>926</v>
      </c>
      <c r="U524" s="57">
        <v>63000</v>
      </c>
      <c r="V524" s="57">
        <v>5500</v>
      </c>
      <c r="W524" s="41" t="s">
        <v>131</v>
      </c>
      <c r="X524" s="46">
        <v>65</v>
      </c>
      <c r="Y524" s="46">
        <v>12.5</v>
      </c>
      <c r="Z524" s="46">
        <v>79.2</v>
      </c>
      <c r="AA524" s="46">
        <v>8.6900000000000013</v>
      </c>
      <c r="AB524" s="57">
        <v>21.84615384615385</v>
      </c>
    </row>
    <row r="525" spans="1:28" s="145" customFormat="1">
      <c r="A525" s="58"/>
      <c r="B525" s="144" t="s">
        <v>1288</v>
      </c>
      <c r="C525" s="40"/>
      <c r="D525" s="32"/>
      <c r="E525" s="32"/>
      <c r="F525" s="34"/>
      <c r="G525" s="34"/>
      <c r="H525" s="42"/>
      <c r="I525" s="32"/>
      <c r="J525" s="32"/>
      <c r="K525" s="34"/>
      <c r="L525" s="36"/>
      <c r="M525" s="40"/>
      <c r="N525" s="34"/>
      <c r="O525" s="34"/>
      <c r="P525" s="34"/>
      <c r="Q525" s="56"/>
      <c r="R525" s="40"/>
      <c r="S525" s="40"/>
      <c r="T525" s="40"/>
      <c r="U525" s="53">
        <v>63000</v>
      </c>
      <c r="V525" s="53">
        <v>5000</v>
      </c>
      <c r="W525" s="41"/>
      <c r="X525" s="52">
        <v>64</v>
      </c>
      <c r="Y525" s="52">
        <v>12</v>
      </c>
      <c r="Z525" s="52">
        <v>79.2</v>
      </c>
      <c r="AA525" s="52">
        <v>8.15</v>
      </c>
      <c r="AB525" s="53">
        <v>23.750000000000004</v>
      </c>
    </row>
    <row r="526" spans="1:28" s="145" customFormat="1">
      <c r="A526" s="58"/>
      <c r="B526" s="144" t="s">
        <v>1289</v>
      </c>
      <c r="C526" s="59"/>
      <c r="D526" s="32"/>
      <c r="E526" s="32"/>
      <c r="F526" s="34"/>
      <c r="G526" s="34"/>
      <c r="H526" s="42"/>
      <c r="I526" s="32"/>
      <c r="J526" s="32"/>
      <c r="K526" s="34"/>
      <c r="L526" s="36"/>
      <c r="M526" s="40"/>
      <c r="N526" s="34"/>
      <c r="O526" s="34"/>
      <c r="P526" s="34"/>
      <c r="Q526" s="56"/>
      <c r="R526" s="40"/>
      <c r="S526" s="40"/>
      <c r="T526" s="40"/>
      <c r="U526" s="53">
        <v>63000</v>
      </c>
      <c r="V526" s="53">
        <v>6000</v>
      </c>
      <c r="W526" s="41"/>
      <c r="X526" s="52">
        <v>66</v>
      </c>
      <c r="Y526" s="52">
        <v>13</v>
      </c>
      <c r="Z526" s="52">
        <v>79.2</v>
      </c>
      <c r="AA526" s="52">
        <v>9.23</v>
      </c>
      <c r="AB526" s="53">
        <v>20.000000000000004</v>
      </c>
    </row>
    <row r="527" spans="1:28">
      <c r="A527" s="60"/>
      <c r="B527" s="134" t="s">
        <v>1290</v>
      </c>
      <c r="C527" s="40"/>
      <c r="D527" s="32">
        <v>37.85</v>
      </c>
      <c r="E527" s="32">
        <v>-122.55</v>
      </c>
      <c r="F527" s="34">
        <v>237.54300000000001</v>
      </c>
      <c r="G527" s="34">
        <v>177</v>
      </c>
      <c r="H527" s="42">
        <v>0.244285</v>
      </c>
      <c r="I527" s="32">
        <v>37.865000000000002</v>
      </c>
      <c r="J527" s="32">
        <v>-122.55</v>
      </c>
      <c r="K527" s="34">
        <v>230</v>
      </c>
      <c r="L527" s="36">
        <v>15.648542000000001</v>
      </c>
      <c r="M527" s="40" t="s">
        <v>200</v>
      </c>
      <c r="N527" s="34">
        <v>919.5</v>
      </c>
      <c r="O527" s="34">
        <v>13</v>
      </c>
      <c r="P527" s="34">
        <v>30</v>
      </c>
      <c r="Q527" s="56">
        <v>3.5805929999999999</v>
      </c>
      <c r="R527" s="40" t="s">
        <v>416</v>
      </c>
      <c r="S527" s="40" t="s">
        <v>322</v>
      </c>
      <c r="T527" s="40" t="s">
        <v>926</v>
      </c>
      <c r="U527" s="34">
        <v>41000</v>
      </c>
      <c r="V527" s="34">
        <v>5000</v>
      </c>
      <c r="W527" s="41" t="s">
        <v>131</v>
      </c>
      <c r="X527" s="42">
        <v>102</v>
      </c>
      <c r="Y527" s="42">
        <v>25</v>
      </c>
      <c r="Z527" s="42">
        <v>125.3</v>
      </c>
      <c r="AA527" s="42">
        <v>17.55</v>
      </c>
      <c r="AB527" s="34">
        <v>22.843137254901958</v>
      </c>
    </row>
    <row r="528" spans="1:28">
      <c r="A528" s="60" t="s">
        <v>763</v>
      </c>
      <c r="B528" s="134" t="s">
        <v>1291</v>
      </c>
      <c r="C528" s="40" t="s">
        <v>70</v>
      </c>
      <c r="D528" s="76">
        <v>43.469141</v>
      </c>
      <c r="E528" s="76">
        <v>-124.113004</v>
      </c>
      <c r="F528" s="34">
        <v>296.27422999999999</v>
      </c>
      <c r="G528" s="34">
        <v>345</v>
      </c>
      <c r="H528" s="42">
        <v>3.5928100000000001</v>
      </c>
      <c r="I528" s="32">
        <v>43.472000000000001</v>
      </c>
      <c r="J528" s="32">
        <v>-124.099</v>
      </c>
      <c r="K528" s="34">
        <v>299</v>
      </c>
      <c r="L528" s="36">
        <v>21.053438</v>
      </c>
      <c r="M528" s="40" t="s">
        <v>200</v>
      </c>
      <c r="N528" s="34">
        <v>1747.5</v>
      </c>
      <c r="O528" s="34">
        <v>9.8333329999999997</v>
      </c>
      <c r="P528" s="34">
        <v>80</v>
      </c>
      <c r="Q528" s="56">
        <v>2.3439480000000001</v>
      </c>
      <c r="R528" s="40" t="s">
        <v>416</v>
      </c>
      <c r="S528" s="40" t="s">
        <v>322</v>
      </c>
      <c r="T528" s="40" t="s">
        <v>926</v>
      </c>
      <c r="U528" s="34">
        <v>55540</v>
      </c>
      <c r="V528" s="34">
        <v>4972</v>
      </c>
      <c r="W528" s="41" t="s">
        <v>131</v>
      </c>
      <c r="X528" s="42">
        <v>118.73</v>
      </c>
      <c r="Y528" s="42">
        <v>39.21</v>
      </c>
      <c r="Z528" s="42">
        <v>99.49</v>
      </c>
      <c r="AA528" s="42">
        <v>11.1</v>
      </c>
      <c r="AB528" s="34">
        <v>-16.204834498441851</v>
      </c>
    </row>
    <row r="529" spans="1:28">
      <c r="A529" s="60"/>
      <c r="B529" s="134" t="s">
        <v>1292</v>
      </c>
      <c r="C529" s="40" t="s">
        <v>88</v>
      </c>
      <c r="D529" s="32">
        <v>-36</v>
      </c>
      <c r="E529" s="32">
        <v>149.5</v>
      </c>
      <c r="F529" s="34">
        <v>1120.5781999999999</v>
      </c>
      <c r="G529" s="34">
        <v>557</v>
      </c>
      <c r="H529" s="42">
        <v>135.81799000000001</v>
      </c>
      <c r="I529" s="32">
        <v>-35.975999999999999</v>
      </c>
      <c r="J529" s="32">
        <v>149.43600000000001</v>
      </c>
      <c r="K529" s="34">
        <v>1123</v>
      </c>
      <c r="L529" s="36">
        <v>5.7356959999999999</v>
      </c>
      <c r="M529" s="40" t="s">
        <v>2107</v>
      </c>
      <c r="N529" s="34">
        <v>828</v>
      </c>
      <c r="O529" s="34">
        <v>10</v>
      </c>
      <c r="P529" s="34">
        <v>44.841835000000003</v>
      </c>
      <c r="Q529" s="56">
        <v>0.92758700000000005</v>
      </c>
      <c r="R529" s="40" t="s">
        <v>166</v>
      </c>
      <c r="S529" s="40" t="s">
        <v>322</v>
      </c>
      <c r="T529" s="40" t="s">
        <v>168</v>
      </c>
      <c r="U529" s="34">
        <v>256957</v>
      </c>
      <c r="V529" s="34">
        <v>7600</v>
      </c>
      <c r="W529" s="40" t="s">
        <v>131</v>
      </c>
      <c r="X529" s="42">
        <v>15.47</v>
      </c>
      <c r="Y529" s="42">
        <v>1.1000000000000001</v>
      </c>
      <c r="Z529" s="42">
        <v>31.41</v>
      </c>
      <c r="AA529" s="42">
        <v>2.44</v>
      </c>
      <c r="AB529" s="34">
        <v>103.03813833225597</v>
      </c>
    </row>
    <row r="530" spans="1:28">
      <c r="A530" s="60"/>
      <c r="B530" s="134" t="s">
        <v>1293</v>
      </c>
      <c r="C530" s="40"/>
      <c r="D530" s="32">
        <v>-36</v>
      </c>
      <c r="E530" s="32">
        <v>149.5</v>
      </c>
      <c r="F530" s="34">
        <v>937.21429000000001</v>
      </c>
      <c r="G530" s="34">
        <v>70</v>
      </c>
      <c r="H530" s="42">
        <v>8.0908999999999995E-2</v>
      </c>
      <c r="I530" s="32">
        <v>-35.979999999999997</v>
      </c>
      <c r="J530" s="32">
        <v>149.39599999999999</v>
      </c>
      <c r="K530" s="34">
        <v>937</v>
      </c>
      <c r="L530" s="36">
        <v>7.330864</v>
      </c>
      <c r="M530" s="40" t="s">
        <v>2107</v>
      </c>
      <c r="N530" s="34">
        <v>828</v>
      </c>
      <c r="O530" s="34">
        <v>10</v>
      </c>
      <c r="P530" s="34">
        <v>5</v>
      </c>
      <c r="Q530" s="56">
        <v>0.92758700000000005</v>
      </c>
      <c r="R530" s="40" t="s">
        <v>166</v>
      </c>
      <c r="S530" s="40" t="s">
        <v>322</v>
      </c>
      <c r="T530" s="40" t="s">
        <v>168</v>
      </c>
      <c r="U530" s="34">
        <v>250037</v>
      </c>
      <c r="V530" s="34">
        <v>8186</v>
      </c>
      <c r="W530" s="40" t="s">
        <v>131</v>
      </c>
      <c r="X530" s="42">
        <v>16.38</v>
      </c>
      <c r="Y530" s="42">
        <v>1.27</v>
      </c>
      <c r="Z530" s="42">
        <v>28.66</v>
      </c>
      <c r="AA530" s="42">
        <v>2.25</v>
      </c>
      <c r="AB530" s="34">
        <v>74.969474969474987</v>
      </c>
    </row>
    <row r="531" spans="1:28">
      <c r="A531" s="60" t="s">
        <v>33</v>
      </c>
      <c r="B531" s="134" t="s">
        <v>1294</v>
      </c>
      <c r="C531" s="12" t="s">
        <v>760</v>
      </c>
      <c r="D531" s="32">
        <v>-36.666670000000003</v>
      </c>
      <c r="E531" s="32">
        <v>150</v>
      </c>
      <c r="F531" s="34">
        <v>1004.5</v>
      </c>
      <c r="G531" s="34">
        <v>251</v>
      </c>
      <c r="H531" s="42">
        <v>5.9824900000000003</v>
      </c>
      <c r="I531" s="32">
        <v>-36.636000000000003</v>
      </c>
      <c r="J531" s="32">
        <v>149.42500000000001</v>
      </c>
      <c r="K531" s="34">
        <v>1007</v>
      </c>
      <c r="L531" s="36">
        <v>6.7220750000000002</v>
      </c>
      <c r="M531" s="40" t="s">
        <v>164</v>
      </c>
      <c r="N531" s="34">
        <v>801.375</v>
      </c>
      <c r="O531" s="34">
        <v>9.25</v>
      </c>
      <c r="P531" s="34">
        <v>80</v>
      </c>
      <c r="Q531" s="56">
        <v>0.87640700000000005</v>
      </c>
      <c r="R531" s="40" t="s">
        <v>166</v>
      </c>
      <c r="S531" s="40" t="s">
        <v>322</v>
      </c>
      <c r="T531" s="40" t="s">
        <v>168</v>
      </c>
      <c r="U531" s="34">
        <v>258000</v>
      </c>
      <c r="V531" s="34">
        <v>12000</v>
      </c>
      <c r="W531" s="40" t="s">
        <v>475</v>
      </c>
      <c r="X531" s="42">
        <v>15.47</v>
      </c>
      <c r="Y531" s="42">
        <v>1.5</v>
      </c>
      <c r="Z531" s="42">
        <v>28.46</v>
      </c>
      <c r="AA531" s="42">
        <v>2.4500000000000002</v>
      </c>
      <c r="AB531" s="34">
        <v>83.968972204266322</v>
      </c>
    </row>
    <row r="532" spans="1:28">
      <c r="A532" s="60"/>
      <c r="B532" s="134" t="s">
        <v>1295</v>
      </c>
      <c r="C532" s="12"/>
      <c r="D532" s="32">
        <v>-36.666670000000003</v>
      </c>
      <c r="E532" s="32">
        <v>150</v>
      </c>
      <c r="F532" s="34">
        <v>1004.5</v>
      </c>
      <c r="G532" s="34">
        <v>251</v>
      </c>
      <c r="H532" s="42">
        <v>5.9824900000000003</v>
      </c>
      <c r="I532" s="32">
        <v>-36.636000000000003</v>
      </c>
      <c r="J532" s="32">
        <v>149.42500000000001</v>
      </c>
      <c r="K532" s="34">
        <v>1007</v>
      </c>
      <c r="L532" s="36">
        <v>6.7220750000000002</v>
      </c>
      <c r="M532" s="40" t="s">
        <v>164</v>
      </c>
      <c r="N532" s="34">
        <v>801.375</v>
      </c>
      <c r="O532" s="34">
        <v>9.25</v>
      </c>
      <c r="P532" s="34">
        <v>80</v>
      </c>
      <c r="Q532" s="56">
        <v>0.87640700000000005</v>
      </c>
      <c r="R532" s="40" t="s">
        <v>166</v>
      </c>
      <c r="S532" s="40" t="s">
        <v>322</v>
      </c>
      <c r="T532" s="40" t="s">
        <v>168</v>
      </c>
      <c r="U532" s="34">
        <v>251000</v>
      </c>
      <c r="V532" s="34">
        <v>12000</v>
      </c>
      <c r="W532" s="40" t="s">
        <v>475</v>
      </c>
      <c r="X532" s="42">
        <v>15.88</v>
      </c>
      <c r="Y532" s="42">
        <v>1.55</v>
      </c>
      <c r="Z532" s="42">
        <v>29.3</v>
      </c>
      <c r="AA532" s="42">
        <v>2.54</v>
      </c>
      <c r="AB532" s="34">
        <v>84.508816120906801</v>
      </c>
    </row>
    <row r="533" spans="1:28">
      <c r="A533" s="60"/>
      <c r="B533" s="134" t="s">
        <v>1296</v>
      </c>
      <c r="C533" s="12"/>
      <c r="D533" s="32">
        <v>-36.666670000000003</v>
      </c>
      <c r="E533" s="32">
        <v>150</v>
      </c>
      <c r="F533" s="34">
        <v>1018.3161</v>
      </c>
      <c r="G533" s="34">
        <v>239</v>
      </c>
      <c r="H533" s="42">
        <v>4.6590600000000002</v>
      </c>
      <c r="I533" s="32">
        <v>-36.636000000000003</v>
      </c>
      <c r="J533" s="32">
        <v>149.42099999999999</v>
      </c>
      <c r="K533" s="34">
        <v>1020</v>
      </c>
      <c r="L533" s="36">
        <v>6.8853569999999999</v>
      </c>
      <c r="M533" s="40" t="s">
        <v>164</v>
      </c>
      <c r="N533" s="34">
        <v>803.66669000000002</v>
      </c>
      <c r="O533" s="34">
        <v>9.1666670000000003</v>
      </c>
      <c r="P533" s="34">
        <v>80</v>
      </c>
      <c r="Q533" s="56">
        <v>0.87640700000000005</v>
      </c>
      <c r="R533" s="40" t="s">
        <v>166</v>
      </c>
      <c r="S533" s="40" t="s">
        <v>322</v>
      </c>
      <c r="T533" s="40" t="s">
        <v>168</v>
      </c>
      <c r="U533" s="34">
        <v>307000</v>
      </c>
      <c r="V533" s="34">
        <v>23000</v>
      </c>
      <c r="W533" s="40" t="s">
        <v>131</v>
      </c>
      <c r="X533" s="42">
        <v>13.43</v>
      </c>
      <c r="Y533" s="42">
        <v>1.69</v>
      </c>
      <c r="Z533" s="42">
        <v>24.63</v>
      </c>
      <c r="AA533" s="42">
        <v>2.62</v>
      </c>
      <c r="AB533" s="34">
        <v>83.395383469843637</v>
      </c>
    </row>
    <row r="534" spans="1:28">
      <c r="A534" s="60"/>
      <c r="B534" s="134" t="s">
        <v>1297</v>
      </c>
      <c r="C534" s="12"/>
      <c r="D534" s="32">
        <v>-36.666670000000003</v>
      </c>
      <c r="E534" s="32">
        <v>150</v>
      </c>
      <c r="F534" s="34">
        <v>918.68347000000006</v>
      </c>
      <c r="G534" s="34">
        <v>864</v>
      </c>
      <c r="H534" s="42">
        <v>23.171600000000002</v>
      </c>
      <c r="I534" s="32">
        <v>-36.628999999999998</v>
      </c>
      <c r="J534" s="32">
        <v>149.44</v>
      </c>
      <c r="K534" s="34">
        <v>929</v>
      </c>
      <c r="L534" s="36">
        <v>9.0327459999999995</v>
      </c>
      <c r="M534" s="40" t="s">
        <v>164</v>
      </c>
      <c r="N534" s="34">
        <v>800.80646000000002</v>
      </c>
      <c r="O534" s="34">
        <v>9.8387100000000007</v>
      </c>
      <c r="P534" s="34">
        <v>80</v>
      </c>
      <c r="Q534" s="56">
        <v>0.87640700000000005</v>
      </c>
      <c r="R534" s="40" t="s">
        <v>166</v>
      </c>
      <c r="S534" s="40" t="s">
        <v>322</v>
      </c>
      <c r="T534" s="40" t="s">
        <v>168</v>
      </c>
      <c r="U534" s="34">
        <v>153000</v>
      </c>
      <c r="V534" s="34">
        <v>11000</v>
      </c>
      <c r="W534" s="40" t="s">
        <v>131</v>
      </c>
      <c r="X534" s="42">
        <v>27.79</v>
      </c>
      <c r="Y534" s="42">
        <v>3.42</v>
      </c>
      <c r="Z534" s="42">
        <v>48.37</v>
      </c>
      <c r="AA534" s="42">
        <v>4.8899999999999997</v>
      </c>
      <c r="AB534" s="34">
        <v>74.05541561712846</v>
      </c>
    </row>
    <row r="535" spans="1:28">
      <c r="A535" s="60"/>
      <c r="B535" s="134" t="s">
        <v>1298</v>
      </c>
      <c r="C535" s="12"/>
      <c r="D535" s="32">
        <v>-36.666670000000003</v>
      </c>
      <c r="E535" s="32">
        <v>150</v>
      </c>
      <c r="F535" s="34">
        <v>918.68347000000006</v>
      </c>
      <c r="G535" s="34">
        <v>864</v>
      </c>
      <c r="H535" s="42">
        <v>23.171600000000002</v>
      </c>
      <c r="I535" s="32">
        <v>-36.628999999999998</v>
      </c>
      <c r="J535" s="32">
        <v>149.44</v>
      </c>
      <c r="K535" s="34">
        <v>929</v>
      </c>
      <c r="L535" s="36">
        <v>9.0327459999999995</v>
      </c>
      <c r="M535" s="40" t="s">
        <v>164</v>
      </c>
      <c r="N535" s="34">
        <v>800.80646000000002</v>
      </c>
      <c r="O535" s="34">
        <v>9.8387100000000007</v>
      </c>
      <c r="P535" s="34">
        <v>80</v>
      </c>
      <c r="Q535" s="56">
        <v>0.87640700000000005</v>
      </c>
      <c r="R535" s="40" t="s">
        <v>166</v>
      </c>
      <c r="S535" s="40" t="s">
        <v>322</v>
      </c>
      <c r="T535" s="40" t="s">
        <v>168</v>
      </c>
      <c r="U535" s="34">
        <v>82000</v>
      </c>
      <c r="V535" s="34">
        <v>4000</v>
      </c>
      <c r="W535" s="40" t="s">
        <v>131</v>
      </c>
      <c r="X535" s="42">
        <v>29.2</v>
      </c>
      <c r="Y535" s="42">
        <v>3.04</v>
      </c>
      <c r="Z535" s="42">
        <v>92.44</v>
      </c>
      <c r="AA535" s="42">
        <v>7.71</v>
      </c>
      <c r="AB535" s="34">
        <v>216.57534246575341</v>
      </c>
    </row>
    <row r="536" spans="1:28">
      <c r="A536" s="60"/>
      <c r="B536" s="134" t="s">
        <v>1299</v>
      </c>
      <c r="C536" s="12"/>
      <c r="D536" s="32">
        <v>-36.666670000000003</v>
      </c>
      <c r="E536" s="32">
        <v>150</v>
      </c>
      <c r="F536" s="34">
        <v>919.40545999999995</v>
      </c>
      <c r="G536" s="34">
        <v>858</v>
      </c>
      <c r="H536" s="42">
        <v>23.145700000000001</v>
      </c>
      <c r="I536" s="32">
        <v>-36.628999999999998</v>
      </c>
      <c r="J536" s="32">
        <v>149.44</v>
      </c>
      <c r="K536" s="34">
        <v>931</v>
      </c>
      <c r="L536" s="36">
        <v>9.0367320000000007</v>
      </c>
      <c r="M536" s="40" t="s">
        <v>164</v>
      </c>
      <c r="N536" s="34">
        <v>800.80646000000002</v>
      </c>
      <c r="O536" s="34">
        <v>9.8387100000000007</v>
      </c>
      <c r="P536" s="34">
        <v>80</v>
      </c>
      <c r="Q536" s="56">
        <v>0.87640700000000005</v>
      </c>
      <c r="R536" s="40" t="s">
        <v>166</v>
      </c>
      <c r="S536" s="40" t="s">
        <v>322</v>
      </c>
      <c r="T536" s="40" t="s">
        <v>168</v>
      </c>
      <c r="U536" s="34">
        <v>64000</v>
      </c>
      <c r="V536" s="34">
        <v>7000</v>
      </c>
      <c r="W536" s="40" t="s">
        <v>131</v>
      </c>
      <c r="X536" s="42">
        <v>35.869999999999997</v>
      </c>
      <c r="Y536" s="42">
        <v>5.64</v>
      </c>
      <c r="Z536" s="42">
        <v>119.44</v>
      </c>
      <c r="AA536" s="42">
        <v>15.56</v>
      </c>
      <c r="AB536" s="34">
        <v>232.98020630052969</v>
      </c>
    </row>
    <row r="537" spans="1:28">
      <c r="A537" s="60"/>
      <c r="B537" s="134" t="s">
        <v>1300</v>
      </c>
      <c r="C537" s="12"/>
      <c r="D537" s="32">
        <v>-36.666670000000003</v>
      </c>
      <c r="E537" s="32">
        <v>150</v>
      </c>
      <c r="F537" s="34">
        <v>919.40545999999995</v>
      </c>
      <c r="G537" s="34">
        <v>858</v>
      </c>
      <c r="H537" s="42">
        <v>23.145700000000001</v>
      </c>
      <c r="I537" s="32">
        <v>-36.628999999999998</v>
      </c>
      <c r="J537" s="32">
        <v>149.44</v>
      </c>
      <c r="K537" s="34">
        <v>931</v>
      </c>
      <c r="L537" s="36">
        <v>9.0367320000000007</v>
      </c>
      <c r="M537" s="40" t="s">
        <v>164</v>
      </c>
      <c r="N537" s="34">
        <v>800.80646000000002</v>
      </c>
      <c r="O537" s="34">
        <v>9.8387100000000007</v>
      </c>
      <c r="P537" s="34">
        <v>80</v>
      </c>
      <c r="Q537" s="56">
        <v>0.87640700000000005</v>
      </c>
      <c r="R537" s="40" t="s">
        <v>166</v>
      </c>
      <c r="S537" s="40" t="s">
        <v>322</v>
      </c>
      <c r="T537" s="40" t="s">
        <v>168</v>
      </c>
      <c r="U537" s="34">
        <v>175000</v>
      </c>
      <c r="V537" s="34">
        <v>11000</v>
      </c>
      <c r="W537" s="40" t="s">
        <v>131</v>
      </c>
      <c r="X537" s="42">
        <v>27.12</v>
      </c>
      <c r="Y537" s="42">
        <v>3.02</v>
      </c>
      <c r="Z537" s="42">
        <v>42.07</v>
      </c>
      <c r="AA537" s="42">
        <v>3.99</v>
      </c>
      <c r="AB537" s="34">
        <v>55.12536873156342</v>
      </c>
    </row>
    <row r="538" spans="1:28">
      <c r="A538" s="60"/>
      <c r="B538" s="134" t="s">
        <v>1301</v>
      </c>
      <c r="C538" s="12"/>
      <c r="D538" s="32">
        <v>-36.666670000000003</v>
      </c>
      <c r="E538" s="32">
        <v>150</v>
      </c>
      <c r="F538" s="34">
        <v>973.63513</v>
      </c>
      <c r="G538" s="34">
        <v>710</v>
      </c>
      <c r="H538" s="42">
        <v>19.619699000000001</v>
      </c>
      <c r="I538" s="32">
        <v>-36.631</v>
      </c>
      <c r="J538" s="32">
        <v>149.435</v>
      </c>
      <c r="K538" s="34">
        <v>977</v>
      </c>
      <c r="L538" s="36">
        <v>7.7150499999999997</v>
      </c>
      <c r="M538" s="40" t="s">
        <v>164</v>
      </c>
      <c r="N538" s="34">
        <v>798.73077000000001</v>
      </c>
      <c r="O538" s="34">
        <v>9.5769230000000007</v>
      </c>
      <c r="P538" s="34">
        <v>80</v>
      </c>
      <c r="Q538" s="56">
        <v>0.87640700000000005</v>
      </c>
      <c r="R538" s="40" t="s">
        <v>166</v>
      </c>
      <c r="S538" s="40" t="s">
        <v>322</v>
      </c>
      <c r="T538" s="40" t="s">
        <v>168</v>
      </c>
      <c r="U538" s="34">
        <v>92000</v>
      </c>
      <c r="V538" s="34">
        <v>7000</v>
      </c>
      <c r="W538" s="40" t="s">
        <v>131</v>
      </c>
      <c r="X538" s="42">
        <v>20.13</v>
      </c>
      <c r="Y538" s="42">
        <v>2.5099999999999998</v>
      </c>
      <c r="Z538" s="42">
        <v>84.56</v>
      </c>
      <c r="AA538" s="42">
        <v>8.7100000000000009</v>
      </c>
      <c r="AB538" s="34">
        <v>320.06954793840043</v>
      </c>
    </row>
    <row r="539" spans="1:28">
      <c r="A539" s="60" t="s">
        <v>2748</v>
      </c>
      <c r="B539" s="134" t="s">
        <v>2829</v>
      </c>
      <c r="C539" s="211" t="s">
        <v>2844</v>
      </c>
      <c r="D539" s="32">
        <v>-12.469144</v>
      </c>
      <c r="E539" s="32">
        <v>133.29733899999999</v>
      </c>
      <c r="F539" s="34">
        <v>132.59595999999999</v>
      </c>
      <c r="G539" s="34">
        <v>111</v>
      </c>
      <c r="H539" s="42">
        <v>1.65354</v>
      </c>
      <c r="I539" s="32">
        <v>-12.4794</v>
      </c>
      <c r="J539" s="32">
        <v>133.2937</v>
      </c>
      <c r="K539" s="34">
        <v>132</v>
      </c>
      <c r="L539" s="36">
        <v>6.483727</v>
      </c>
      <c r="M539" s="40" t="s">
        <v>200</v>
      </c>
      <c r="N539" s="34">
        <v>1408</v>
      </c>
      <c r="O539" s="34">
        <v>27</v>
      </c>
      <c r="P539" s="34">
        <v>28.5</v>
      </c>
      <c r="Q539" s="56">
        <v>0.65724700000000003</v>
      </c>
      <c r="R539" s="40" t="s">
        <v>166</v>
      </c>
      <c r="S539" s="40" t="s">
        <v>351</v>
      </c>
      <c r="T539" s="40" t="s">
        <v>352</v>
      </c>
      <c r="U539" s="34">
        <v>148000</v>
      </c>
      <c r="V539" s="34">
        <v>10000</v>
      </c>
      <c r="W539" s="40" t="s">
        <v>194</v>
      </c>
      <c r="X539" s="42">
        <v>11.8</v>
      </c>
      <c r="Y539" s="42">
        <v>1.6</v>
      </c>
      <c r="Z539" s="42">
        <v>22.83</v>
      </c>
      <c r="AA539" s="42">
        <v>2.21</v>
      </c>
      <c r="AB539" s="34">
        <v>93.474576271186422</v>
      </c>
    </row>
    <row r="540" spans="1:28">
      <c r="A540" s="60"/>
      <c r="B540" s="134" t="s">
        <v>2830</v>
      </c>
      <c r="C540" s="211"/>
      <c r="D540" s="32">
        <v>-12.476628</v>
      </c>
      <c r="E540" s="32">
        <v>133.29577499999999</v>
      </c>
      <c r="F540" s="34">
        <v>142.09676999999999</v>
      </c>
      <c r="G540" s="34">
        <v>78</v>
      </c>
      <c r="H540" s="42">
        <v>0.25888800000000001</v>
      </c>
      <c r="I540" s="32">
        <v>-12.479100000000001</v>
      </c>
      <c r="J540" s="32">
        <v>133.2962</v>
      </c>
      <c r="K540" s="34">
        <v>142.4</v>
      </c>
      <c r="L540" s="36">
        <v>9.4439089999999997</v>
      </c>
      <c r="M540" s="40" t="s">
        <v>200</v>
      </c>
      <c r="N540" s="34">
        <v>1407</v>
      </c>
      <c r="O540" s="34">
        <v>27</v>
      </c>
      <c r="P540" s="34">
        <v>30</v>
      </c>
      <c r="Q540" s="56">
        <v>0.65724700000000003</v>
      </c>
      <c r="R540" s="40" t="s">
        <v>166</v>
      </c>
      <c r="S540" s="40" t="s">
        <v>351</v>
      </c>
      <c r="T540" s="40" t="s">
        <v>352</v>
      </c>
      <c r="U540" s="34">
        <v>179000</v>
      </c>
      <c r="V540" s="34">
        <v>10000</v>
      </c>
      <c r="W540" s="40" t="s">
        <v>194</v>
      </c>
      <c r="X540" s="42">
        <v>9.6999999999999993</v>
      </c>
      <c r="Y540" s="42">
        <v>1.3</v>
      </c>
      <c r="Z540" s="42">
        <v>18.510000000000002</v>
      </c>
      <c r="AA540" s="42">
        <v>1.65</v>
      </c>
      <c r="AB540" s="34">
        <v>90.824742268041263</v>
      </c>
    </row>
    <row r="541" spans="1:28">
      <c r="A541" s="60"/>
      <c r="B541" s="134" t="s">
        <v>2831</v>
      </c>
      <c r="C541" s="211"/>
      <c r="D541" s="32">
        <v>-12.458835000000001</v>
      </c>
      <c r="E541" s="32">
        <v>133.28904499999999</v>
      </c>
      <c r="F541" s="34">
        <v>121.18416999999999</v>
      </c>
      <c r="G541" s="34">
        <v>151</v>
      </c>
      <c r="H541" s="42">
        <v>11.925599999999999</v>
      </c>
      <c r="I541" s="32">
        <v>-12.478400000000001</v>
      </c>
      <c r="J541" s="32">
        <v>133.2843</v>
      </c>
      <c r="K541" s="34">
        <v>120.3</v>
      </c>
      <c r="L541" s="36">
        <v>4.215776</v>
      </c>
      <c r="M541" s="40" t="s">
        <v>200</v>
      </c>
      <c r="N541" s="34">
        <v>1406.5333000000001</v>
      </c>
      <c r="O541" s="34">
        <v>27</v>
      </c>
      <c r="P541" s="34">
        <v>27.714285</v>
      </c>
      <c r="Q541" s="56">
        <v>0.65724700000000003</v>
      </c>
      <c r="R541" s="40" t="s">
        <v>166</v>
      </c>
      <c r="S541" s="40" t="s">
        <v>351</v>
      </c>
      <c r="T541" s="40" t="s">
        <v>352</v>
      </c>
      <c r="U541" s="34">
        <v>70000</v>
      </c>
      <c r="V541" s="34">
        <v>6000</v>
      </c>
      <c r="W541" s="40" t="s">
        <v>194</v>
      </c>
      <c r="X541" s="42">
        <v>25</v>
      </c>
      <c r="Y541" s="42">
        <v>2.5</v>
      </c>
      <c r="Z541" s="42">
        <v>51.88</v>
      </c>
      <c r="AA541" s="42">
        <v>5.62</v>
      </c>
      <c r="AB541" s="34">
        <v>107.52000000000001</v>
      </c>
    </row>
    <row r="542" spans="1:28">
      <c r="A542" s="60"/>
      <c r="B542" s="134" t="s">
        <v>2832</v>
      </c>
      <c r="C542" s="211"/>
      <c r="D542" s="32">
        <v>-12.45504</v>
      </c>
      <c r="E542" s="32">
        <v>133.28819100000001</v>
      </c>
      <c r="F542" s="34">
        <v>118.72758</v>
      </c>
      <c r="G542" s="34">
        <v>157</v>
      </c>
      <c r="H542" s="42">
        <v>12.476800000000001</v>
      </c>
      <c r="I542" s="32">
        <v>-12.477399999999999</v>
      </c>
      <c r="J542" s="32">
        <v>133.28460000000001</v>
      </c>
      <c r="K542" s="34">
        <v>120.3</v>
      </c>
      <c r="L542" s="36">
        <v>4.1400309999999996</v>
      </c>
      <c r="M542" s="40" t="s">
        <v>200</v>
      </c>
      <c r="N542" s="34">
        <v>1406.5333000000001</v>
      </c>
      <c r="O542" s="34">
        <v>27</v>
      </c>
      <c r="P542" s="34">
        <v>27.714285</v>
      </c>
      <c r="Q542" s="56">
        <v>0.65724700000000003</v>
      </c>
      <c r="R542" s="40" t="s">
        <v>166</v>
      </c>
      <c r="S542" s="40" t="s">
        <v>351</v>
      </c>
      <c r="T542" s="40" t="s">
        <v>352</v>
      </c>
      <c r="U542" s="34">
        <v>88000</v>
      </c>
      <c r="V542" s="34">
        <v>6000</v>
      </c>
      <c r="W542" s="40" t="s">
        <v>194</v>
      </c>
      <c r="X542" s="42">
        <v>19.399999999999999</v>
      </c>
      <c r="Y542" s="42">
        <v>1.6</v>
      </c>
      <c r="Z542" s="42">
        <v>40.42</v>
      </c>
      <c r="AA542" s="42">
        <v>3.82</v>
      </c>
      <c r="AB542" s="34">
        <v>108.35051546391755</v>
      </c>
    </row>
    <row r="543" spans="1:28">
      <c r="A543" s="60"/>
      <c r="B543" s="142" t="s">
        <v>2833</v>
      </c>
      <c r="C543" s="211"/>
      <c r="D543" s="32">
        <v>-12.453332</v>
      </c>
      <c r="E543" s="32">
        <v>133.269901</v>
      </c>
      <c r="F543" s="34">
        <v>215.65371999999999</v>
      </c>
      <c r="G543" s="34">
        <v>332</v>
      </c>
      <c r="H543" s="42">
        <v>387.33499</v>
      </c>
      <c r="I543" s="32">
        <v>-12.498900000000001</v>
      </c>
      <c r="J543" s="32">
        <v>133.36369999999999</v>
      </c>
      <c r="K543" s="34">
        <v>216.2</v>
      </c>
      <c r="L543" s="36">
        <v>4.0051290000000002</v>
      </c>
      <c r="M543" s="40" t="s">
        <v>200</v>
      </c>
      <c r="N543" s="34">
        <v>1405.3041000000001</v>
      </c>
      <c r="O543" s="34">
        <v>26.278372000000001</v>
      </c>
      <c r="P543" s="34">
        <v>19.168444000000001</v>
      </c>
      <c r="Q543" s="56">
        <v>0.65724700000000003</v>
      </c>
      <c r="R543" s="40" t="s">
        <v>166</v>
      </c>
      <c r="S543" s="40" t="s">
        <v>351</v>
      </c>
      <c r="T543" s="40" t="s">
        <v>352</v>
      </c>
      <c r="U543" s="57">
        <v>314500</v>
      </c>
      <c r="V543" s="57">
        <v>43500</v>
      </c>
      <c r="W543" s="143" t="s">
        <v>194</v>
      </c>
      <c r="X543" s="46">
        <v>5.35</v>
      </c>
      <c r="Y543" s="46">
        <v>0.8</v>
      </c>
      <c r="Z543" s="46">
        <v>10.09</v>
      </c>
      <c r="AA543" s="46">
        <v>1.75</v>
      </c>
      <c r="AB543" s="57">
        <v>88.598130841121502</v>
      </c>
    </row>
    <row r="544" spans="1:28">
      <c r="A544" s="60"/>
      <c r="B544" s="144" t="s">
        <v>2834</v>
      </c>
      <c r="C544" s="211"/>
      <c r="D544" s="32"/>
      <c r="E544" s="32"/>
      <c r="F544" s="34"/>
      <c r="G544" s="34"/>
      <c r="H544" s="42"/>
      <c r="I544" s="32"/>
      <c r="J544" s="32"/>
      <c r="K544" s="34"/>
      <c r="L544" s="36"/>
      <c r="M544" s="40"/>
      <c r="N544" s="34"/>
      <c r="O544" s="34"/>
      <c r="P544" s="34"/>
      <c r="Q544" s="56"/>
      <c r="R544" s="40"/>
      <c r="S544" s="40"/>
      <c r="T544" s="40"/>
      <c r="U544" s="53">
        <v>260000</v>
      </c>
      <c r="V544" s="53">
        <v>40000</v>
      </c>
      <c r="W544" s="59"/>
      <c r="X544" s="52">
        <v>6.3</v>
      </c>
      <c r="Y544" s="52">
        <v>1</v>
      </c>
      <c r="Z544" s="52">
        <v>12.43</v>
      </c>
      <c r="AA544" s="52">
        <v>2.34</v>
      </c>
      <c r="AB544" s="53">
        <v>97</v>
      </c>
    </row>
    <row r="545" spans="1:28">
      <c r="A545" s="60"/>
      <c r="B545" s="144" t="s">
        <v>2835</v>
      </c>
      <c r="C545" s="211"/>
      <c r="D545" s="32"/>
      <c r="E545" s="32"/>
      <c r="F545" s="34"/>
      <c r="G545" s="34"/>
      <c r="H545" s="42"/>
      <c r="I545" s="32"/>
      <c r="J545" s="32"/>
      <c r="K545" s="34"/>
      <c r="L545" s="36"/>
      <c r="M545" s="40"/>
      <c r="N545" s="34"/>
      <c r="O545" s="34"/>
      <c r="P545" s="34"/>
      <c r="Q545" s="56"/>
      <c r="R545" s="40"/>
      <c r="S545" s="40"/>
      <c r="T545" s="40"/>
      <c r="U545" s="53">
        <v>369000</v>
      </c>
      <c r="V545" s="53">
        <v>47000</v>
      </c>
      <c r="W545" s="59"/>
      <c r="X545" s="52">
        <v>4.4000000000000004</v>
      </c>
      <c r="Y545" s="52">
        <v>0.6</v>
      </c>
      <c r="Z545" s="52">
        <v>8.25</v>
      </c>
      <c r="AA545" s="52">
        <v>1.36</v>
      </c>
      <c r="AB545" s="53">
        <v>88</v>
      </c>
    </row>
    <row r="546" spans="1:28">
      <c r="A546" s="60"/>
      <c r="B546" s="134" t="s">
        <v>2836</v>
      </c>
      <c r="C546" s="211"/>
      <c r="D546" s="32">
        <v>-12.463339</v>
      </c>
      <c r="E546" s="32">
        <v>133.30492000000001</v>
      </c>
      <c r="F546" s="34">
        <v>134.14999</v>
      </c>
      <c r="G546" s="34">
        <v>104</v>
      </c>
      <c r="H546" s="42">
        <v>0.33406799999999998</v>
      </c>
      <c r="I546" s="32">
        <v>-12.464700000000001</v>
      </c>
      <c r="J546" s="32">
        <v>133.30879999999999</v>
      </c>
      <c r="K546" s="34">
        <v>134.4</v>
      </c>
      <c r="L546" s="36">
        <v>7.692698</v>
      </c>
      <c r="M546" s="40" t="s">
        <v>200</v>
      </c>
      <c r="N546" s="34">
        <v>1401</v>
      </c>
      <c r="O546" s="34">
        <v>27</v>
      </c>
      <c r="P546" s="34">
        <v>22</v>
      </c>
      <c r="Q546" s="56">
        <v>0.65724700000000003</v>
      </c>
      <c r="R546" s="40" t="s">
        <v>166</v>
      </c>
      <c r="S546" s="40" t="s">
        <v>351</v>
      </c>
      <c r="T546" s="40" t="s">
        <v>352</v>
      </c>
      <c r="U546" s="34">
        <v>154000</v>
      </c>
      <c r="V546" s="34">
        <v>10000</v>
      </c>
      <c r="W546" s="40" t="s">
        <v>194</v>
      </c>
      <c r="X546" s="42">
        <v>11.7</v>
      </c>
      <c r="Y546" s="42">
        <v>1</v>
      </c>
      <c r="Z546" s="42">
        <v>21.85</v>
      </c>
      <c r="AA546" s="42">
        <v>2.08</v>
      </c>
      <c r="AB546" s="34">
        <v>86.752136752136778</v>
      </c>
    </row>
    <row r="547" spans="1:28">
      <c r="A547" s="60"/>
      <c r="B547" s="134" t="s">
        <v>2837</v>
      </c>
      <c r="C547" s="211"/>
      <c r="D547" s="32">
        <v>-12.466649</v>
      </c>
      <c r="E547" s="32">
        <v>133.300882</v>
      </c>
      <c r="F547" s="34">
        <v>127.75</v>
      </c>
      <c r="G547" s="34">
        <v>119</v>
      </c>
      <c r="H547" s="42">
        <v>0.30065500000000001</v>
      </c>
      <c r="I547" s="32">
        <v>-12.469799999999999</v>
      </c>
      <c r="J547" s="32">
        <v>133.30250000000001</v>
      </c>
      <c r="K547" s="34">
        <v>130</v>
      </c>
      <c r="L547" s="36">
        <v>7.8528000000000002</v>
      </c>
      <c r="M547" s="40" t="s">
        <v>200</v>
      </c>
      <c r="N547" s="34">
        <v>1398</v>
      </c>
      <c r="O547" s="34">
        <v>27</v>
      </c>
      <c r="P547" s="34">
        <v>24</v>
      </c>
      <c r="Q547" s="56">
        <v>0.65724700000000003</v>
      </c>
      <c r="R547" s="40" t="s">
        <v>166</v>
      </c>
      <c r="S547" s="40" t="s">
        <v>351</v>
      </c>
      <c r="T547" s="40" t="s">
        <v>352</v>
      </c>
      <c r="U547" s="34">
        <v>159000</v>
      </c>
      <c r="V547" s="34">
        <v>7000</v>
      </c>
      <c r="W547" s="40" t="s">
        <v>194</v>
      </c>
      <c r="X547" s="42">
        <v>11</v>
      </c>
      <c r="Y547" s="42">
        <v>0.8</v>
      </c>
      <c r="Z547" s="42">
        <v>21.03</v>
      </c>
      <c r="AA547" s="42">
        <v>1.68</v>
      </c>
      <c r="AB547" s="34">
        <v>91.181818181818201</v>
      </c>
    </row>
    <row r="548" spans="1:28">
      <c r="A548" s="60"/>
      <c r="B548" s="134" t="s">
        <v>2838</v>
      </c>
      <c r="C548" s="211"/>
      <c r="D548" s="32">
        <v>-12.465793</v>
      </c>
      <c r="E548" s="32">
        <v>133.299983</v>
      </c>
      <c r="F548" s="34">
        <v>117.74509</v>
      </c>
      <c r="G548" s="34">
        <v>125</v>
      </c>
      <c r="H548" s="42">
        <v>0.42592999999999998</v>
      </c>
      <c r="I548" s="32">
        <v>-12.4687</v>
      </c>
      <c r="J548" s="32">
        <v>133.3022</v>
      </c>
      <c r="K548" s="34">
        <v>117</v>
      </c>
      <c r="L548" s="36">
        <v>6.4447919999999996</v>
      </c>
      <c r="M548" s="40" t="s">
        <v>200</v>
      </c>
      <c r="N548" s="34">
        <v>1398</v>
      </c>
      <c r="O548" s="34">
        <v>27</v>
      </c>
      <c r="P548" s="34">
        <v>24</v>
      </c>
      <c r="Q548" s="56">
        <v>0.65724700000000003</v>
      </c>
      <c r="R548" s="40" t="s">
        <v>166</v>
      </c>
      <c r="S548" s="40" t="s">
        <v>351</v>
      </c>
      <c r="T548" s="40" t="s">
        <v>352</v>
      </c>
      <c r="U548" s="34">
        <v>117000</v>
      </c>
      <c r="V548" s="34">
        <v>7000</v>
      </c>
      <c r="W548" s="40" t="s">
        <v>194</v>
      </c>
      <c r="X548" s="42">
        <v>14.7</v>
      </c>
      <c r="Y548" s="42">
        <v>1.2</v>
      </c>
      <c r="Z548" s="42">
        <v>29.47</v>
      </c>
      <c r="AA548" s="42">
        <v>2.63</v>
      </c>
      <c r="AB548" s="34">
        <v>100.47619047619048</v>
      </c>
    </row>
    <row r="549" spans="1:28">
      <c r="A549" s="60" t="s">
        <v>2749</v>
      </c>
      <c r="B549" s="134" t="s">
        <v>2839</v>
      </c>
      <c r="C549" s="211" t="s">
        <v>2845</v>
      </c>
      <c r="D549" s="32">
        <v>-23.591525000000001</v>
      </c>
      <c r="E549" s="32">
        <v>132.56995499999999</v>
      </c>
      <c r="F549" s="34">
        <v>1039.0374999999999</v>
      </c>
      <c r="G549" s="34">
        <v>558</v>
      </c>
      <c r="H549" s="42">
        <v>0.62805500000000003</v>
      </c>
      <c r="I549" s="32">
        <v>-23.585999999999999</v>
      </c>
      <c r="J549" s="32">
        <v>132.57509999999999</v>
      </c>
      <c r="K549" s="34">
        <v>1048.2</v>
      </c>
      <c r="L549" s="36">
        <v>23.130848</v>
      </c>
      <c r="M549" s="40" t="s">
        <v>200</v>
      </c>
      <c r="N549" s="34">
        <v>355</v>
      </c>
      <c r="O549" s="34">
        <v>19</v>
      </c>
      <c r="P549" s="34">
        <v>5</v>
      </c>
      <c r="Q549" s="56">
        <v>0.88442299999999996</v>
      </c>
      <c r="R549" s="40" t="s">
        <v>166</v>
      </c>
      <c r="S549" s="40" t="s">
        <v>192</v>
      </c>
      <c r="T549" s="40" t="s">
        <v>193</v>
      </c>
      <c r="U549" s="34">
        <v>5605000</v>
      </c>
      <c r="V549" s="34">
        <v>254000</v>
      </c>
      <c r="W549" s="40" t="s">
        <v>194</v>
      </c>
      <c r="X549" s="42">
        <v>0.8</v>
      </c>
      <c r="Y549" s="42">
        <v>7.0000000000000007E-2</v>
      </c>
      <c r="Z549" s="42">
        <v>0.56999999999999995</v>
      </c>
      <c r="AA549" s="42">
        <v>0.08</v>
      </c>
      <c r="AB549" s="34">
        <v>-28.750000000000007</v>
      </c>
    </row>
    <row r="550" spans="1:28">
      <c r="A550" s="60"/>
      <c r="B550" s="134" t="s">
        <v>2840</v>
      </c>
      <c r="C550" s="211"/>
      <c r="D550" s="32">
        <v>-23.589891000000001</v>
      </c>
      <c r="E550" s="32">
        <v>132.56074699999999</v>
      </c>
      <c r="F550" s="34">
        <v>944.67858999999999</v>
      </c>
      <c r="G550" s="34">
        <v>541</v>
      </c>
      <c r="H550" s="42">
        <v>0.43964700000000001</v>
      </c>
      <c r="I550" s="32">
        <v>-23.583600000000001</v>
      </c>
      <c r="J550" s="32">
        <v>132.56530000000001</v>
      </c>
      <c r="K550" s="34">
        <v>953.8</v>
      </c>
      <c r="L550" s="36">
        <v>20.242636000000001</v>
      </c>
      <c r="M550" s="40" t="s">
        <v>200</v>
      </c>
      <c r="N550" s="34">
        <v>396</v>
      </c>
      <c r="O550" s="34">
        <v>18</v>
      </c>
      <c r="P550" s="34">
        <v>5</v>
      </c>
      <c r="Q550" s="56">
        <v>0.88442299999999996</v>
      </c>
      <c r="R550" s="40" t="s">
        <v>166</v>
      </c>
      <c r="S550" s="40" t="s">
        <v>192</v>
      </c>
      <c r="T550" s="40" t="s">
        <v>193</v>
      </c>
      <c r="U550" s="34">
        <v>1299000</v>
      </c>
      <c r="V550" s="34">
        <v>111000</v>
      </c>
      <c r="W550" s="40" t="s">
        <v>194</v>
      </c>
      <c r="X550" s="42">
        <v>2.84</v>
      </c>
      <c r="Y550" s="42">
        <v>0.42</v>
      </c>
      <c r="Z550" s="42">
        <v>3.61</v>
      </c>
      <c r="AA550" s="42">
        <v>0.47</v>
      </c>
      <c r="AB550" s="34">
        <v>27.112676056338032</v>
      </c>
    </row>
    <row r="551" spans="1:28">
      <c r="A551" s="60"/>
      <c r="B551" s="134" t="s">
        <v>2841</v>
      </c>
      <c r="C551" s="211"/>
      <c r="D551" s="32">
        <v>-23.590634000000001</v>
      </c>
      <c r="E551" s="32">
        <v>132.53550100000001</v>
      </c>
      <c r="F551" s="34">
        <v>821.45648000000006</v>
      </c>
      <c r="G551" s="34">
        <v>678</v>
      </c>
      <c r="H551" s="42">
        <v>212.435</v>
      </c>
      <c r="I551" s="32">
        <v>-23.514299999999999</v>
      </c>
      <c r="J551" s="32">
        <v>132.5548</v>
      </c>
      <c r="K551" s="34">
        <v>822.7</v>
      </c>
      <c r="L551" s="36">
        <v>5.019882</v>
      </c>
      <c r="M551" s="40" t="s">
        <v>200</v>
      </c>
      <c r="N551" s="34">
        <v>326.57139999999998</v>
      </c>
      <c r="O551" s="34">
        <v>19.926739999999999</v>
      </c>
      <c r="P551" s="34">
        <v>5</v>
      </c>
      <c r="Q551" s="56">
        <v>0.88442299999999996</v>
      </c>
      <c r="R551" s="40" t="s">
        <v>166</v>
      </c>
      <c r="S551" s="40" t="s">
        <v>192</v>
      </c>
      <c r="T551" s="40" t="s">
        <v>193</v>
      </c>
      <c r="U551" s="34">
        <v>4001000</v>
      </c>
      <c r="V551" s="34">
        <v>286000</v>
      </c>
      <c r="W551" s="40" t="s">
        <v>194</v>
      </c>
      <c r="X551" s="42">
        <v>1.47</v>
      </c>
      <c r="Y551" s="42">
        <v>12</v>
      </c>
      <c r="Z551" s="42">
        <v>0.75</v>
      </c>
      <c r="AA551" s="42">
        <v>0.12</v>
      </c>
      <c r="AB551" s="34">
        <v>-48.979591836734691</v>
      </c>
    </row>
    <row r="552" spans="1:28">
      <c r="A552" s="60"/>
      <c r="B552" s="134" t="s">
        <v>2842</v>
      </c>
      <c r="C552" s="211" t="s">
        <v>2846</v>
      </c>
      <c r="D552" s="32">
        <v>-23.660723999999998</v>
      </c>
      <c r="E552" s="32">
        <v>132.36392599999999</v>
      </c>
      <c r="F552" s="34">
        <v>812.23810000000003</v>
      </c>
      <c r="G552" s="34">
        <v>31</v>
      </c>
      <c r="H552" s="42">
        <v>0.82383300000000004</v>
      </c>
      <c r="I552" s="32">
        <v>-23.665700000000001</v>
      </c>
      <c r="J552" s="32">
        <v>132.364</v>
      </c>
      <c r="K552" s="34">
        <v>811.8</v>
      </c>
      <c r="L552" s="36">
        <v>2.8063509999999998</v>
      </c>
      <c r="M552" s="40" t="s">
        <v>191</v>
      </c>
      <c r="N552" s="34">
        <v>328.5</v>
      </c>
      <c r="O552" s="34">
        <v>20</v>
      </c>
      <c r="P552" s="34">
        <v>5</v>
      </c>
      <c r="Q552" s="56">
        <v>0.88442299999999996</v>
      </c>
      <c r="R552" s="40" t="s">
        <v>166</v>
      </c>
      <c r="S552" s="40" t="s">
        <v>192</v>
      </c>
      <c r="T552" s="40" t="s">
        <v>193</v>
      </c>
      <c r="U552" s="34">
        <v>636000</v>
      </c>
      <c r="V552" s="34">
        <v>102000</v>
      </c>
      <c r="W552" s="40" t="s">
        <v>194</v>
      </c>
      <c r="X552" s="42">
        <v>6.14</v>
      </c>
      <c r="Y552" s="42">
        <v>1.3</v>
      </c>
      <c r="Z552" s="42">
        <v>7.45</v>
      </c>
      <c r="AA552" s="42">
        <v>1.47</v>
      </c>
      <c r="AB552" s="34">
        <v>21.335504885993494</v>
      </c>
    </row>
    <row r="553" spans="1:28">
      <c r="A553" s="60"/>
      <c r="B553" s="142" t="s">
        <v>2843</v>
      </c>
      <c r="C553" s="211"/>
      <c r="D553" s="32">
        <v>-23.699221999999999</v>
      </c>
      <c r="E553" s="32">
        <v>132.35485</v>
      </c>
      <c r="F553" s="34">
        <v>791.66350999999997</v>
      </c>
      <c r="G553" s="34">
        <v>130</v>
      </c>
      <c r="H553" s="42">
        <v>10.0023</v>
      </c>
      <c r="I553" s="32">
        <v>-23.684699999999999</v>
      </c>
      <c r="J553" s="32">
        <v>132.36189999999999</v>
      </c>
      <c r="K553" s="34">
        <v>792.2</v>
      </c>
      <c r="L553" s="36">
        <v>2.8615889999999999</v>
      </c>
      <c r="M553" s="40" t="s">
        <v>191</v>
      </c>
      <c r="N553" s="34">
        <v>325.91669999999999</v>
      </c>
      <c r="O553" s="34">
        <v>20</v>
      </c>
      <c r="P553" s="34">
        <v>5</v>
      </c>
      <c r="Q553" s="56">
        <v>0.88442299999999996</v>
      </c>
      <c r="R553" s="40" t="s">
        <v>166</v>
      </c>
      <c r="S553" s="40" t="s">
        <v>192</v>
      </c>
      <c r="T553" s="40" t="s">
        <v>193</v>
      </c>
      <c r="U553" s="57">
        <v>611000</v>
      </c>
      <c r="V553" s="57">
        <v>94500</v>
      </c>
      <c r="W553" s="143" t="s">
        <v>194</v>
      </c>
      <c r="X553" s="46">
        <v>6.4</v>
      </c>
      <c r="Y553" s="46">
        <v>1.52</v>
      </c>
      <c r="Z553" s="46">
        <v>7.7</v>
      </c>
      <c r="AA553" s="46">
        <v>1.47</v>
      </c>
      <c r="AB553" s="57">
        <v>20.312499999999996</v>
      </c>
    </row>
    <row r="554" spans="1:28">
      <c r="A554" s="60"/>
      <c r="B554" s="144" t="s">
        <v>2843</v>
      </c>
      <c r="C554" s="211"/>
      <c r="D554" s="32"/>
      <c r="E554" s="32"/>
      <c r="F554" s="34"/>
      <c r="G554" s="34"/>
      <c r="H554" s="42"/>
      <c r="I554" s="32"/>
      <c r="J554" s="32"/>
      <c r="K554" s="34"/>
      <c r="L554" s="36"/>
      <c r="M554" s="40"/>
      <c r="N554" s="34"/>
      <c r="O554" s="34"/>
      <c r="P554" s="34"/>
      <c r="Q554" s="56"/>
      <c r="R554" s="40"/>
      <c r="S554" s="40"/>
      <c r="T554" s="40"/>
      <c r="U554" s="53">
        <v>498000</v>
      </c>
      <c r="V554" s="53">
        <v>41000</v>
      </c>
      <c r="W554" s="59"/>
      <c r="X554" s="52">
        <v>7.12</v>
      </c>
      <c r="Y554" s="52">
        <v>1.35</v>
      </c>
      <c r="Z554" s="52">
        <v>9.5500000000000007</v>
      </c>
      <c r="AA554" s="52">
        <v>1.1200000000000001</v>
      </c>
      <c r="AB554" s="53">
        <v>34</v>
      </c>
    </row>
    <row r="555" spans="1:28">
      <c r="A555" s="60"/>
      <c r="B555" s="144" t="s">
        <v>2843</v>
      </c>
      <c r="C555" s="211"/>
      <c r="D555" s="32"/>
      <c r="E555" s="32"/>
      <c r="F555" s="34"/>
      <c r="G555" s="34"/>
      <c r="H555" s="42"/>
      <c r="I555" s="32"/>
      <c r="J555" s="32"/>
      <c r="K555" s="34"/>
      <c r="L555" s="36"/>
      <c r="M555" s="40"/>
      <c r="N555" s="34"/>
      <c r="O555" s="34"/>
      <c r="P555" s="34"/>
      <c r="Q555" s="56"/>
      <c r="R555" s="40"/>
      <c r="S555" s="40"/>
      <c r="T555" s="40"/>
      <c r="U555" s="53">
        <v>624000</v>
      </c>
      <c r="V555" s="53">
        <v>148000</v>
      </c>
      <c r="W555" s="59"/>
      <c r="X555" s="52">
        <v>5.68</v>
      </c>
      <c r="Y555" s="52">
        <v>1.68</v>
      </c>
      <c r="Z555" s="52">
        <v>7.4</v>
      </c>
      <c r="AA555" s="52">
        <v>2.14</v>
      </c>
      <c r="AB555" s="53">
        <v>30</v>
      </c>
    </row>
    <row r="556" spans="1:28" s="122" customFormat="1" ht="14.25" customHeight="1">
      <c r="A556" s="60" t="s">
        <v>2850</v>
      </c>
      <c r="B556" s="134" t="s">
        <v>2384</v>
      </c>
      <c r="C556" s="12" t="s">
        <v>2430</v>
      </c>
      <c r="D556" s="32">
        <v>29.78</v>
      </c>
      <c r="E556" s="32">
        <v>96.71</v>
      </c>
      <c r="F556" s="34">
        <v>4888.8344999999999</v>
      </c>
      <c r="G556" s="34">
        <v>1362</v>
      </c>
      <c r="H556" s="42">
        <v>337.41</v>
      </c>
      <c r="I556" s="32">
        <v>29.715800000000002</v>
      </c>
      <c r="J556" s="32">
        <v>96.875100000000003</v>
      </c>
      <c r="K556" s="34">
        <v>4916.5</v>
      </c>
      <c r="L556" s="36">
        <v>3.708027</v>
      </c>
      <c r="M556" s="40" t="s">
        <v>2107</v>
      </c>
      <c r="N556" s="34">
        <v>560.70641999999998</v>
      </c>
      <c r="O556" s="34">
        <v>-3.364239</v>
      </c>
      <c r="P556" s="34">
        <v>1.169978</v>
      </c>
      <c r="Q556" s="56">
        <v>1.065464</v>
      </c>
      <c r="R556" s="40" t="s">
        <v>166</v>
      </c>
      <c r="S556" s="40" t="s">
        <v>322</v>
      </c>
      <c r="T556" s="40" t="s">
        <v>518</v>
      </c>
      <c r="U556" s="176">
        <v>277111</v>
      </c>
      <c r="V556" s="176">
        <v>14909</v>
      </c>
      <c r="W556" s="177" t="s">
        <v>131</v>
      </c>
      <c r="X556" s="178">
        <v>220</v>
      </c>
      <c r="Y556" s="178">
        <v>30</v>
      </c>
      <c r="Z556" s="42">
        <v>189.01</v>
      </c>
      <c r="AA556" s="42">
        <v>18.5</v>
      </c>
      <c r="AB556" s="34">
        <f t="shared" ref="AB556:AB607" si="4">((Z556-X556)/X556)*100</f>
        <v>-14.086363636363641</v>
      </c>
    </row>
    <row r="557" spans="1:28" s="122" customFormat="1" ht="14.25" customHeight="1">
      <c r="A557" s="60"/>
      <c r="B557" s="134" t="s">
        <v>2385</v>
      </c>
      <c r="C557" s="12"/>
      <c r="D557" s="32">
        <v>29.78</v>
      </c>
      <c r="E557" s="32">
        <v>96.71</v>
      </c>
      <c r="F557" s="34">
        <v>4832.8905999999997</v>
      </c>
      <c r="G557" s="34">
        <v>1405</v>
      </c>
      <c r="H557" s="42">
        <v>680.08801000000005</v>
      </c>
      <c r="I557" s="32">
        <v>29.707599999999999</v>
      </c>
      <c r="J557" s="32">
        <v>96.821399999999997</v>
      </c>
      <c r="K557" s="34">
        <v>4858.7</v>
      </c>
      <c r="L557" s="36">
        <v>3.2677700000000001</v>
      </c>
      <c r="M557" s="40" t="s">
        <v>2107</v>
      </c>
      <c r="N557" s="34">
        <v>562.61443999999995</v>
      </c>
      <c r="O557" s="34">
        <v>-2.7108430000000001</v>
      </c>
      <c r="P557" s="34">
        <v>2.4424969999999999</v>
      </c>
      <c r="Q557" s="56">
        <v>1.065464</v>
      </c>
      <c r="R557" s="40" t="s">
        <v>166</v>
      </c>
      <c r="S557" s="40" t="s">
        <v>322</v>
      </c>
      <c r="T557" s="40" t="s">
        <v>518</v>
      </c>
      <c r="U557" s="176">
        <v>111701</v>
      </c>
      <c r="V557" s="176">
        <v>7259</v>
      </c>
      <c r="W557" s="177" t="s">
        <v>131</v>
      </c>
      <c r="X557" s="178">
        <v>550</v>
      </c>
      <c r="Y557" s="178">
        <v>90</v>
      </c>
      <c r="Z557" s="42">
        <v>458.49</v>
      </c>
      <c r="AA557" s="42">
        <v>47.79</v>
      </c>
      <c r="AB557" s="34">
        <f t="shared" si="4"/>
        <v>-16.638181818181817</v>
      </c>
    </row>
    <row r="558" spans="1:28" s="122" customFormat="1" ht="14.25" customHeight="1">
      <c r="A558" s="60"/>
      <c r="B558" s="134" t="s">
        <v>2386</v>
      </c>
      <c r="C558" s="12"/>
      <c r="D558" s="32">
        <v>30.04</v>
      </c>
      <c r="E558" s="32">
        <v>97.15</v>
      </c>
      <c r="F558" s="34">
        <v>3923.6628000000001</v>
      </c>
      <c r="G558" s="34">
        <v>2359</v>
      </c>
      <c r="H558" s="42">
        <v>319.62900000000002</v>
      </c>
      <c r="I558" s="32">
        <v>29.923100000000002</v>
      </c>
      <c r="J558" s="32">
        <v>97.106499999999997</v>
      </c>
      <c r="K558" s="34">
        <v>3958.2</v>
      </c>
      <c r="L558" s="36">
        <v>5.4659250000000004</v>
      </c>
      <c r="M558" s="40" t="s">
        <v>2107</v>
      </c>
      <c r="N558" s="34">
        <v>573.36974999999995</v>
      </c>
      <c r="O558" s="34">
        <v>0.27209299999999997</v>
      </c>
      <c r="P558" s="34">
        <v>16.172091999999999</v>
      </c>
      <c r="Q558" s="56">
        <v>0.83140400000000003</v>
      </c>
      <c r="R558" s="40" t="s">
        <v>166</v>
      </c>
      <c r="S558" s="40" t="s">
        <v>322</v>
      </c>
      <c r="T558" s="40" t="s">
        <v>518</v>
      </c>
      <c r="U558" s="176">
        <v>105850</v>
      </c>
      <c r="V558" s="176">
        <v>5784</v>
      </c>
      <c r="W558" s="177" t="s">
        <v>131</v>
      </c>
      <c r="X558" s="178">
        <v>550</v>
      </c>
      <c r="Y558" s="178">
        <v>80</v>
      </c>
      <c r="Z558" s="42">
        <v>321.66000000000003</v>
      </c>
      <c r="AA558" s="42">
        <v>31.02</v>
      </c>
      <c r="AB558" s="34">
        <f t="shared" si="4"/>
        <v>-41.516363636363636</v>
      </c>
    </row>
    <row r="559" spans="1:28" s="122" customFormat="1" ht="14.25" customHeight="1">
      <c r="A559" s="60"/>
      <c r="B559" s="134" t="s">
        <v>2387</v>
      </c>
      <c r="C559" s="12" t="s">
        <v>2429</v>
      </c>
      <c r="D559" s="32">
        <v>30.11</v>
      </c>
      <c r="E559" s="32">
        <v>97.19</v>
      </c>
      <c r="F559" s="34">
        <v>4515.6934000000001</v>
      </c>
      <c r="G559" s="34">
        <v>2877</v>
      </c>
      <c r="H559" s="42">
        <v>2654.8</v>
      </c>
      <c r="I559" s="32">
        <v>29.879300000000001</v>
      </c>
      <c r="J559" s="32">
        <v>96.8399</v>
      </c>
      <c r="K559" s="34">
        <v>4655.3999999999996</v>
      </c>
      <c r="L559" s="36">
        <v>6.3176269999999999</v>
      </c>
      <c r="M559" s="40" t="s">
        <v>2107</v>
      </c>
      <c r="N559" s="34">
        <v>567.30083999999999</v>
      </c>
      <c r="O559" s="34">
        <v>-0.72240899999999997</v>
      </c>
      <c r="P559" s="34">
        <v>6.7812320000000001</v>
      </c>
      <c r="Q559" s="56">
        <v>1.065464</v>
      </c>
      <c r="R559" s="40" t="s">
        <v>166</v>
      </c>
      <c r="S559" s="40" t="s">
        <v>322</v>
      </c>
      <c r="T559" s="40" t="s">
        <v>518</v>
      </c>
      <c r="U559" s="176">
        <v>231103</v>
      </c>
      <c r="V559" s="176">
        <v>10285</v>
      </c>
      <c r="W559" s="177" t="s">
        <v>131</v>
      </c>
      <c r="X559" s="178">
        <v>240</v>
      </c>
      <c r="Y559" s="178">
        <v>30</v>
      </c>
      <c r="Z559" s="42">
        <v>202.72</v>
      </c>
      <c r="AA559" s="42">
        <v>18.77</v>
      </c>
      <c r="AB559" s="34">
        <f t="shared" si="4"/>
        <v>-15.533333333333335</v>
      </c>
    </row>
    <row r="560" spans="1:28" s="122" customFormat="1" ht="14.25" customHeight="1">
      <c r="A560" s="60"/>
      <c r="B560" s="134" t="s">
        <v>2388</v>
      </c>
      <c r="C560" s="12" t="s">
        <v>2431</v>
      </c>
      <c r="D560" s="32">
        <v>30.1</v>
      </c>
      <c r="E560" s="32">
        <v>97.21</v>
      </c>
      <c r="F560" s="34">
        <v>4748.7744000000002</v>
      </c>
      <c r="G560" s="34">
        <v>3908</v>
      </c>
      <c r="H560" s="42">
        <v>86276.601999999999</v>
      </c>
      <c r="I560" s="32">
        <v>31.452000000000002</v>
      </c>
      <c r="J560" s="32">
        <v>93.936499999999995</v>
      </c>
      <c r="K560" s="34">
        <v>4778.7</v>
      </c>
      <c r="L560" s="36">
        <v>7.221762</v>
      </c>
      <c r="M560" s="40" t="s">
        <v>2107</v>
      </c>
      <c r="N560" s="34">
        <v>475.58942000000002</v>
      </c>
      <c r="O560" s="34">
        <v>-2.0918429999999999</v>
      </c>
      <c r="P560" s="34">
        <v>9.2407609999999991</v>
      </c>
      <c r="Q560" s="56">
        <v>2.0624880000000001</v>
      </c>
      <c r="R560" s="40" t="s">
        <v>416</v>
      </c>
      <c r="S560" s="40" t="s">
        <v>504</v>
      </c>
      <c r="T560" s="40" t="s">
        <v>505</v>
      </c>
      <c r="U560" s="176">
        <v>784949</v>
      </c>
      <c r="V560" s="176">
        <v>20449</v>
      </c>
      <c r="W560" s="177" t="s">
        <v>131</v>
      </c>
      <c r="X560" s="178">
        <v>70</v>
      </c>
      <c r="Y560" s="178">
        <v>8</v>
      </c>
      <c r="Z560" s="42">
        <v>64.8</v>
      </c>
      <c r="AA560" s="42">
        <v>5.59</v>
      </c>
      <c r="AB560" s="34">
        <f t="shared" si="4"/>
        <v>-7.4285714285714333</v>
      </c>
    </row>
    <row r="561" spans="1:28" s="122" customFormat="1" ht="14.25" customHeight="1">
      <c r="A561" s="60"/>
      <c r="B561" s="134" t="s">
        <v>2389</v>
      </c>
      <c r="C561" s="12" t="s">
        <v>2430</v>
      </c>
      <c r="D561" s="32">
        <v>30.1</v>
      </c>
      <c r="E561" s="32">
        <v>97.3</v>
      </c>
      <c r="F561" s="34">
        <v>4282.9687999999996</v>
      </c>
      <c r="G561" s="34">
        <v>2092</v>
      </c>
      <c r="H561" s="42">
        <v>71.226601000000002</v>
      </c>
      <c r="I561" s="32">
        <v>30.111000000000001</v>
      </c>
      <c r="J561" s="32">
        <v>97.316599999999994</v>
      </c>
      <c r="K561" s="34">
        <v>4323.7</v>
      </c>
      <c r="L561" s="36">
        <v>14.440688</v>
      </c>
      <c r="M561" s="40" t="s">
        <v>2107</v>
      </c>
      <c r="N561" s="34">
        <v>551.96875</v>
      </c>
      <c r="O561" s="34">
        <v>1.9479169999999999</v>
      </c>
      <c r="P561" s="34">
        <v>7.2708339999999998</v>
      </c>
      <c r="Q561" s="56">
        <v>0.59734399999999999</v>
      </c>
      <c r="R561" s="40" t="s">
        <v>166</v>
      </c>
      <c r="S561" s="40" t="s">
        <v>322</v>
      </c>
      <c r="T561" s="40" t="s">
        <v>518</v>
      </c>
      <c r="U561" s="176">
        <v>367464</v>
      </c>
      <c r="V561" s="176">
        <v>15764</v>
      </c>
      <c r="W561" s="177" t="s">
        <v>131</v>
      </c>
      <c r="X561" s="178">
        <v>120</v>
      </c>
      <c r="Y561" s="178">
        <v>16</v>
      </c>
      <c r="Z561" s="42">
        <v>109.78</v>
      </c>
      <c r="AA561" s="42">
        <v>10.050000000000001</v>
      </c>
      <c r="AB561" s="34">
        <f t="shared" si="4"/>
        <v>-8.5166666666666657</v>
      </c>
    </row>
    <row r="562" spans="1:28" s="122" customFormat="1" ht="14.25" customHeight="1">
      <c r="A562" s="60"/>
      <c r="B562" s="134" t="s">
        <v>2390</v>
      </c>
      <c r="C562" s="12"/>
      <c r="D562" s="32">
        <v>30.6</v>
      </c>
      <c r="E562" s="32">
        <v>97.07</v>
      </c>
      <c r="F562" s="34">
        <v>4754.1938</v>
      </c>
      <c r="G562" s="34">
        <v>1299</v>
      </c>
      <c r="H562" s="42">
        <v>2094.8798999999999</v>
      </c>
      <c r="I562" s="32">
        <v>30.726199999999999</v>
      </c>
      <c r="J562" s="32">
        <v>96.826300000000003</v>
      </c>
      <c r="K562" s="34">
        <v>4767.3999999999996</v>
      </c>
      <c r="L562" s="36">
        <v>6.0277430000000001</v>
      </c>
      <c r="M562" s="40" t="s">
        <v>2107</v>
      </c>
      <c r="N562" s="34">
        <v>532.51849000000004</v>
      </c>
      <c r="O562" s="34">
        <v>-0.94755400000000001</v>
      </c>
      <c r="P562" s="34">
        <v>5.2756069999999999</v>
      </c>
      <c r="Q562" s="56">
        <v>1.0643879999999999</v>
      </c>
      <c r="R562" s="40" t="s">
        <v>166</v>
      </c>
      <c r="S562" s="40" t="s">
        <v>167</v>
      </c>
      <c r="T562" s="40" t="s">
        <v>518</v>
      </c>
      <c r="U562" s="176">
        <v>2078252</v>
      </c>
      <c r="V562" s="176">
        <v>62058</v>
      </c>
      <c r="W562" s="177" t="s">
        <v>131</v>
      </c>
      <c r="X562" s="178">
        <v>26</v>
      </c>
      <c r="Y562" s="178">
        <v>3</v>
      </c>
      <c r="Z562" s="42">
        <v>23.64</v>
      </c>
      <c r="AA562" s="42">
        <v>2.1</v>
      </c>
      <c r="AB562" s="34">
        <f t="shared" si="4"/>
        <v>-9.0769230769230749</v>
      </c>
    </row>
    <row r="563" spans="1:28" s="122" customFormat="1" ht="14.25" customHeight="1">
      <c r="A563" s="60"/>
      <c r="B563" s="134" t="s">
        <v>2391</v>
      </c>
      <c r="C563" s="12"/>
      <c r="D563" s="32">
        <v>30.2</v>
      </c>
      <c r="E563" s="32">
        <v>97.32</v>
      </c>
      <c r="F563" s="34">
        <v>4739.3002999999999</v>
      </c>
      <c r="G563" s="34">
        <v>1543</v>
      </c>
      <c r="H563" s="42">
        <v>3251.78</v>
      </c>
      <c r="I563" s="32">
        <v>30.615200000000002</v>
      </c>
      <c r="J563" s="32">
        <v>96.946799999999996</v>
      </c>
      <c r="K563" s="34">
        <v>4756.3</v>
      </c>
      <c r="L563" s="36">
        <v>6.2614210000000003</v>
      </c>
      <c r="M563" s="40" t="s">
        <v>2107</v>
      </c>
      <c r="N563" s="34">
        <v>533.39135999999996</v>
      </c>
      <c r="O563" s="34">
        <v>-0.79523299999999997</v>
      </c>
      <c r="P563" s="34">
        <v>5.3157769999999998</v>
      </c>
      <c r="Q563" s="56">
        <v>1.116527</v>
      </c>
      <c r="R563" s="40" t="s">
        <v>166</v>
      </c>
      <c r="S563" s="40" t="s">
        <v>167</v>
      </c>
      <c r="T563" s="40" t="s">
        <v>518</v>
      </c>
      <c r="U563" s="176">
        <v>2120444</v>
      </c>
      <c r="V563" s="176">
        <v>58616</v>
      </c>
      <c r="W563" s="177" t="s">
        <v>131</v>
      </c>
      <c r="X563" s="178">
        <v>25</v>
      </c>
      <c r="Y563" s="178">
        <v>3</v>
      </c>
      <c r="Z563" s="42">
        <v>22.98</v>
      </c>
      <c r="AA563" s="42">
        <v>2.02</v>
      </c>
      <c r="AB563" s="34">
        <f t="shared" si="4"/>
        <v>-8.0799999999999983</v>
      </c>
    </row>
    <row r="564" spans="1:28" s="122" customFormat="1" ht="14.25" customHeight="1">
      <c r="A564" s="60"/>
      <c r="B564" s="134" t="s">
        <v>2392</v>
      </c>
      <c r="C564" s="12"/>
      <c r="D564" s="32">
        <v>29.85</v>
      </c>
      <c r="E564" s="32">
        <v>97.69</v>
      </c>
      <c r="F564" s="34">
        <v>4739.5263999999997</v>
      </c>
      <c r="G564" s="34">
        <v>1330</v>
      </c>
      <c r="H564" s="42">
        <v>265.40600999999998</v>
      </c>
      <c r="I564" s="32">
        <v>29.907900000000001</v>
      </c>
      <c r="J564" s="32">
        <v>97.781800000000004</v>
      </c>
      <c r="K564" s="34">
        <v>4755.8</v>
      </c>
      <c r="L564" s="36">
        <v>6.3281470000000004</v>
      </c>
      <c r="M564" s="40" t="s">
        <v>2107</v>
      </c>
      <c r="N564" s="34">
        <v>551.31091000000004</v>
      </c>
      <c r="O564" s="34">
        <v>-1.2605040000000001</v>
      </c>
      <c r="P564" s="34">
        <v>5.7394959999999999</v>
      </c>
      <c r="Q564" s="56">
        <v>0.66439099999999995</v>
      </c>
      <c r="R564" s="40" t="s">
        <v>166</v>
      </c>
      <c r="S564" s="40" t="s">
        <v>322</v>
      </c>
      <c r="T564" s="40" t="s">
        <v>518</v>
      </c>
      <c r="U564" s="176">
        <v>1553608</v>
      </c>
      <c r="V564" s="176">
        <v>50391</v>
      </c>
      <c r="W564" s="177" t="s">
        <v>131</v>
      </c>
      <c r="X564" s="178">
        <v>34</v>
      </c>
      <c r="Y564" s="178">
        <v>4</v>
      </c>
      <c r="Z564" s="42">
        <v>30.95</v>
      </c>
      <c r="AA564" s="42">
        <v>2.76</v>
      </c>
      <c r="AB564" s="34">
        <f t="shared" si="4"/>
        <v>-8.9705882352941195</v>
      </c>
    </row>
    <row r="565" spans="1:28" s="122" customFormat="1" ht="14.25" customHeight="1">
      <c r="A565" s="60"/>
      <c r="B565" s="134" t="s">
        <v>2393</v>
      </c>
      <c r="C565" s="12"/>
      <c r="D565" s="32">
        <v>29.74</v>
      </c>
      <c r="E565" s="32">
        <v>97.76</v>
      </c>
      <c r="F565" s="34">
        <v>4611.8236999999999</v>
      </c>
      <c r="G565" s="34">
        <v>1435</v>
      </c>
      <c r="H565" s="42">
        <v>1452.8100999999999</v>
      </c>
      <c r="I565" s="32">
        <v>29.950099999999999</v>
      </c>
      <c r="J565" s="32">
        <v>97.662199999999999</v>
      </c>
      <c r="K565" s="34">
        <v>4634.1000000000004</v>
      </c>
      <c r="L565" s="36">
        <v>6.6959239999999998</v>
      </c>
      <c r="M565" s="40" t="s">
        <v>2107</v>
      </c>
      <c r="N565" s="34">
        <v>548.22406000000001</v>
      </c>
      <c r="O565" s="34">
        <v>-0.29411799999999999</v>
      </c>
      <c r="P565" s="34">
        <v>6.1626599999999998</v>
      </c>
      <c r="Q565" s="56">
        <v>0.59734399999999999</v>
      </c>
      <c r="R565" s="40" t="s">
        <v>166</v>
      </c>
      <c r="S565" s="40" t="s">
        <v>322</v>
      </c>
      <c r="T565" s="40" t="s">
        <v>518</v>
      </c>
      <c r="U565" s="176">
        <v>1092820</v>
      </c>
      <c r="V565" s="176">
        <v>26768</v>
      </c>
      <c r="W565" s="177" t="s">
        <v>131</v>
      </c>
      <c r="X565" s="178">
        <v>48</v>
      </c>
      <c r="Y565" s="178">
        <v>5</v>
      </c>
      <c r="Z565" s="42">
        <v>41.89</v>
      </c>
      <c r="AA565" s="42">
        <v>3.6</v>
      </c>
      <c r="AB565" s="34">
        <f t="shared" si="4"/>
        <v>-12.729166666666666</v>
      </c>
    </row>
    <row r="566" spans="1:28" s="122" customFormat="1" ht="14.25" customHeight="1">
      <c r="A566" s="60"/>
      <c r="B566" s="134" t="s">
        <v>2394</v>
      </c>
      <c r="C566" s="12"/>
      <c r="D566" s="32">
        <v>29.68</v>
      </c>
      <c r="E566" s="32">
        <v>97.83</v>
      </c>
      <c r="F566" s="34">
        <v>4667.0282999999999</v>
      </c>
      <c r="G566" s="34">
        <v>1281</v>
      </c>
      <c r="H566" s="42">
        <v>105.72</v>
      </c>
      <c r="I566" s="32">
        <v>29.7606</v>
      </c>
      <c r="J566" s="32">
        <v>97.874700000000004</v>
      </c>
      <c r="K566" s="34">
        <v>4684.3</v>
      </c>
      <c r="L566" s="36">
        <v>6.8409820000000003</v>
      </c>
      <c r="M566" s="40" t="s">
        <v>2107</v>
      </c>
      <c r="N566" s="34">
        <v>552.64788999999996</v>
      </c>
      <c r="O566" s="34">
        <v>-0.274648</v>
      </c>
      <c r="P566" s="34">
        <v>5.2183099999999998</v>
      </c>
      <c r="Q566" s="56">
        <v>0.731437</v>
      </c>
      <c r="R566" s="40" t="s">
        <v>166</v>
      </c>
      <c r="S566" s="40" t="s">
        <v>322</v>
      </c>
      <c r="T566" s="40" t="s">
        <v>518</v>
      </c>
      <c r="U566" s="176">
        <v>1237683</v>
      </c>
      <c r="V566" s="176">
        <v>50806</v>
      </c>
      <c r="W566" s="177" t="s">
        <v>131</v>
      </c>
      <c r="X566" s="178">
        <v>41</v>
      </c>
      <c r="Y566" s="178">
        <v>6</v>
      </c>
      <c r="Z566" s="42">
        <v>37.64</v>
      </c>
      <c r="AA566" s="42">
        <v>3.47</v>
      </c>
      <c r="AB566" s="34">
        <f t="shared" si="4"/>
        <v>-8.1951219512195106</v>
      </c>
    </row>
    <row r="567" spans="1:28" s="122" customFormat="1" ht="14.25" customHeight="1">
      <c r="A567" s="60"/>
      <c r="B567" s="134" t="s">
        <v>2395</v>
      </c>
      <c r="C567" s="12"/>
      <c r="D567" s="32">
        <v>29.67</v>
      </c>
      <c r="E567" s="32">
        <v>97.85</v>
      </c>
      <c r="F567" s="34">
        <v>4589.6602000000003</v>
      </c>
      <c r="G567" s="34">
        <v>1600</v>
      </c>
      <c r="H567" s="42">
        <v>2194.3501000000001</v>
      </c>
      <c r="I567" s="32">
        <v>29.8507</v>
      </c>
      <c r="J567" s="32">
        <v>97.741900000000001</v>
      </c>
      <c r="K567" s="34">
        <v>4613.8</v>
      </c>
      <c r="L567" s="36">
        <v>6.9613139999999998</v>
      </c>
      <c r="M567" s="40" t="s">
        <v>2107</v>
      </c>
      <c r="N567" s="34">
        <v>552.44848999999999</v>
      </c>
      <c r="O567" s="34">
        <v>-0.28237299999999999</v>
      </c>
      <c r="P567" s="34">
        <v>7.1549149999999999</v>
      </c>
      <c r="Q567" s="56">
        <v>0.59734399999999999</v>
      </c>
      <c r="R567" s="40" t="s">
        <v>166</v>
      </c>
      <c r="S567" s="40" t="s">
        <v>322</v>
      </c>
      <c r="T567" s="40" t="s">
        <v>518</v>
      </c>
      <c r="U567" s="176">
        <v>1772162</v>
      </c>
      <c r="V567" s="176">
        <v>37815</v>
      </c>
      <c r="W567" s="177" t="s">
        <v>131</v>
      </c>
      <c r="X567" s="178">
        <v>29</v>
      </c>
      <c r="Y567" s="178">
        <v>3</v>
      </c>
      <c r="Z567" s="42">
        <v>25.33</v>
      </c>
      <c r="AA567" s="42">
        <v>2.17</v>
      </c>
      <c r="AB567" s="34">
        <f t="shared" si="4"/>
        <v>-12.655172413793109</v>
      </c>
    </row>
    <row r="568" spans="1:28" s="122" customFormat="1" ht="14.25" customHeight="1">
      <c r="A568" s="60"/>
      <c r="B568" s="134" t="s">
        <v>2396</v>
      </c>
      <c r="C568" s="12" t="s">
        <v>2431</v>
      </c>
      <c r="D568" s="32">
        <v>28.02</v>
      </c>
      <c r="E568" s="32">
        <v>98.63</v>
      </c>
      <c r="F568" s="34">
        <v>4648.5092999999997</v>
      </c>
      <c r="G568" s="34">
        <v>5142</v>
      </c>
      <c r="H568" s="42">
        <v>106681</v>
      </c>
      <c r="I568" s="32">
        <v>31.073499999999999</v>
      </c>
      <c r="J568" s="32">
        <v>94.658199999999994</v>
      </c>
      <c r="K568" s="34">
        <v>4710.7</v>
      </c>
      <c r="L568" s="36" t="s">
        <v>2397</v>
      </c>
      <c r="M568" s="40" t="s">
        <v>2107</v>
      </c>
      <c r="N568" s="34">
        <v>503.62002999999999</v>
      </c>
      <c r="O568" s="34">
        <v>-1.4669319999999999</v>
      </c>
      <c r="P568" s="34">
        <v>10.514256</v>
      </c>
      <c r="Q568" s="56">
        <v>1.8592340000000001</v>
      </c>
      <c r="R568" s="40" t="s">
        <v>166</v>
      </c>
      <c r="S568" s="40" t="s">
        <v>504</v>
      </c>
      <c r="T568" s="40" t="s">
        <v>505</v>
      </c>
      <c r="U568" s="176">
        <v>518500</v>
      </c>
      <c r="V568" s="176">
        <v>12296</v>
      </c>
      <c r="W568" s="177" t="s">
        <v>131</v>
      </c>
      <c r="X568" s="178">
        <v>110</v>
      </c>
      <c r="Y568" s="178">
        <v>11</v>
      </c>
      <c r="Z568" s="42">
        <v>94.8</v>
      </c>
      <c r="AA568" s="42">
        <v>8.07</v>
      </c>
      <c r="AB568" s="34">
        <f t="shared" si="4"/>
        <v>-13.818181818181822</v>
      </c>
    </row>
    <row r="569" spans="1:28" s="122" customFormat="1" ht="14.25" customHeight="1">
      <c r="A569" s="60"/>
      <c r="B569" s="134" t="s">
        <v>2398</v>
      </c>
      <c r="C569" s="12"/>
      <c r="D569" s="32">
        <v>27.58</v>
      </c>
      <c r="E569" s="32">
        <v>98.79</v>
      </c>
      <c r="F569" s="34">
        <v>4623.7344000000003</v>
      </c>
      <c r="G569" s="34">
        <v>5259</v>
      </c>
      <c r="H569" s="42">
        <v>108381</v>
      </c>
      <c r="I569" s="32">
        <v>31.020099999999999</v>
      </c>
      <c r="J569" s="32">
        <v>94.722700000000003</v>
      </c>
      <c r="K569" s="34">
        <v>4695.7</v>
      </c>
      <c r="L569" s="36">
        <v>8.0295109999999994</v>
      </c>
      <c r="M569" s="40" t="s">
        <v>2107</v>
      </c>
      <c r="N569" s="34">
        <v>511.84323000000001</v>
      </c>
      <c r="O569" s="34">
        <v>-1.3135790000000001</v>
      </c>
      <c r="P569" s="34">
        <v>10.837776</v>
      </c>
      <c r="Q569" s="56">
        <v>1.8592340000000001</v>
      </c>
      <c r="R569" s="40" t="s">
        <v>166</v>
      </c>
      <c r="S569" s="40" t="s">
        <v>504</v>
      </c>
      <c r="T569" s="40" t="s">
        <v>505</v>
      </c>
      <c r="U569" s="176">
        <v>427659</v>
      </c>
      <c r="V569" s="176">
        <v>11859</v>
      </c>
      <c r="W569" s="177" t="s">
        <v>131</v>
      </c>
      <c r="X569" s="178">
        <v>130</v>
      </c>
      <c r="Y569" s="178">
        <v>15</v>
      </c>
      <c r="Z569" s="42">
        <v>114.21</v>
      </c>
      <c r="AA569" s="42">
        <v>9.85</v>
      </c>
      <c r="AB569" s="34">
        <f t="shared" si="4"/>
        <v>-12.146153846153851</v>
      </c>
    </row>
    <row r="570" spans="1:28" s="122" customFormat="1" ht="14.25" customHeight="1">
      <c r="A570" s="60"/>
      <c r="B570" s="134" t="s">
        <v>2399</v>
      </c>
      <c r="C570" s="12" t="s">
        <v>2430</v>
      </c>
      <c r="D570" s="32">
        <v>27.23</v>
      </c>
      <c r="E570" s="32">
        <v>98.89</v>
      </c>
      <c r="F570" s="34">
        <v>2060.6667000000002</v>
      </c>
      <c r="G570" s="34">
        <v>800</v>
      </c>
      <c r="H570" s="42">
        <v>2.2866200000000001</v>
      </c>
      <c r="I570" s="32">
        <v>27.229199999999999</v>
      </c>
      <c r="J570" s="32">
        <v>98.879199999999997</v>
      </c>
      <c r="K570" s="34">
        <v>2092.1999999999998</v>
      </c>
      <c r="L570" s="36">
        <v>18.967466000000002</v>
      </c>
      <c r="M570" s="40" t="s">
        <v>2107</v>
      </c>
      <c r="N570" s="34">
        <v>1473.3334</v>
      </c>
      <c r="O570" s="34">
        <v>15</v>
      </c>
      <c r="P570" s="34">
        <v>59.666668000000001</v>
      </c>
      <c r="Q570" s="56">
        <v>1.5144340000000001</v>
      </c>
      <c r="R570" s="40" t="s">
        <v>166</v>
      </c>
      <c r="S570" s="40" t="s">
        <v>322</v>
      </c>
      <c r="T570" s="40" t="s">
        <v>168</v>
      </c>
      <c r="U570" s="176">
        <v>161438</v>
      </c>
      <c r="V570" s="176">
        <v>7129</v>
      </c>
      <c r="W570" s="177" t="s">
        <v>131</v>
      </c>
      <c r="X570" s="178">
        <v>80</v>
      </c>
      <c r="Y570" s="178">
        <v>10</v>
      </c>
      <c r="Z570" s="42">
        <v>76.239999999999995</v>
      </c>
      <c r="AA570" s="42">
        <v>6.5</v>
      </c>
      <c r="AB570" s="34">
        <f t="shared" si="4"/>
        <v>-4.7000000000000064</v>
      </c>
    </row>
    <row r="571" spans="1:28" s="122" customFormat="1" ht="14.25" customHeight="1">
      <c r="A571" s="60"/>
      <c r="B571" s="142" t="s">
        <v>2400</v>
      </c>
      <c r="C571" s="12" t="s">
        <v>2431</v>
      </c>
      <c r="D571" s="32">
        <v>27.23</v>
      </c>
      <c r="E571" s="32">
        <v>98.89</v>
      </c>
      <c r="F571" s="34">
        <v>4608.4413999999997</v>
      </c>
      <c r="G571" s="34">
        <v>5354</v>
      </c>
      <c r="H571" s="42">
        <v>109300</v>
      </c>
      <c r="I571" s="32">
        <v>30.987100000000002</v>
      </c>
      <c r="J571" s="32">
        <v>94.760599999999997</v>
      </c>
      <c r="K571" s="34">
        <v>2686.2</v>
      </c>
      <c r="L571" s="36">
        <v>8.0925440000000002</v>
      </c>
      <c r="M571" s="40" t="s">
        <v>2107</v>
      </c>
      <c r="N571" s="34">
        <v>517.17145000000005</v>
      </c>
      <c r="O571" s="34">
        <v>-1.2189369999999999</v>
      </c>
      <c r="P571" s="34">
        <v>11.10472</v>
      </c>
      <c r="Q571" s="56">
        <v>1.8469199999999999</v>
      </c>
      <c r="R571" s="40" t="s">
        <v>166</v>
      </c>
      <c r="S571" s="40" t="s">
        <v>504</v>
      </c>
      <c r="T571" s="40" t="s">
        <v>505</v>
      </c>
      <c r="U571" s="57">
        <v>562164.5</v>
      </c>
      <c r="V571" s="57">
        <v>16183</v>
      </c>
      <c r="W571" s="177" t="s">
        <v>131</v>
      </c>
      <c r="X571" s="46">
        <v>95</v>
      </c>
      <c r="Y571" s="46">
        <v>11.5</v>
      </c>
      <c r="Z571" s="46">
        <v>31.41</v>
      </c>
      <c r="AA571" s="46">
        <v>2.62</v>
      </c>
      <c r="AB571" s="57">
        <f t="shared" si="4"/>
        <v>-66.936842105263167</v>
      </c>
    </row>
    <row r="572" spans="1:28" s="122" customFormat="1" ht="14.25" customHeight="1">
      <c r="A572" s="60"/>
      <c r="B572" s="144" t="s">
        <v>2400</v>
      </c>
      <c r="C572" s="12"/>
      <c r="D572" s="32"/>
      <c r="E572" s="32"/>
      <c r="F572" s="34"/>
      <c r="G572" s="34"/>
      <c r="H572" s="42"/>
      <c r="I572" s="32"/>
      <c r="J572" s="32"/>
      <c r="K572" s="34"/>
      <c r="L572" s="36"/>
      <c r="M572" s="40"/>
      <c r="N572" s="34"/>
      <c r="O572" s="34"/>
      <c r="P572" s="34"/>
      <c r="Q572" s="56"/>
      <c r="R572" s="40"/>
      <c r="S572" s="40"/>
      <c r="T572" s="40"/>
      <c r="U572" s="179">
        <v>532386</v>
      </c>
      <c r="V572" s="179">
        <v>18243</v>
      </c>
      <c r="W572" s="177" t="s">
        <v>131</v>
      </c>
      <c r="X572" s="180">
        <v>100</v>
      </c>
      <c r="Y572" s="180">
        <v>13</v>
      </c>
      <c r="Z572" s="52">
        <v>33.22</v>
      </c>
      <c r="AA572" s="52">
        <v>2.83</v>
      </c>
      <c r="AB572" s="53">
        <f t="shared" si="4"/>
        <v>-66.78</v>
      </c>
    </row>
    <row r="573" spans="1:28" s="122" customFormat="1" ht="14.25" customHeight="1">
      <c r="A573" s="60"/>
      <c r="B573" s="144" t="s">
        <v>2400</v>
      </c>
      <c r="C573" s="12"/>
      <c r="D573" s="32"/>
      <c r="E573" s="32"/>
      <c r="F573" s="34"/>
      <c r="G573" s="34"/>
      <c r="H573" s="42"/>
      <c r="I573" s="32"/>
      <c r="J573" s="32"/>
      <c r="K573" s="34"/>
      <c r="L573" s="36"/>
      <c r="M573" s="40"/>
      <c r="N573" s="34"/>
      <c r="O573" s="34"/>
      <c r="P573" s="34"/>
      <c r="Q573" s="56"/>
      <c r="R573" s="40"/>
      <c r="S573" s="40"/>
      <c r="T573" s="40"/>
      <c r="U573" s="179">
        <v>591943</v>
      </c>
      <c r="V573" s="179">
        <v>14123</v>
      </c>
      <c r="W573" s="177" t="s">
        <v>131</v>
      </c>
      <c r="X573" s="180">
        <v>90</v>
      </c>
      <c r="Y573" s="180">
        <v>10</v>
      </c>
      <c r="Z573" s="52">
        <v>29.79</v>
      </c>
      <c r="AA573" s="52">
        <v>2.44</v>
      </c>
      <c r="AB573" s="53">
        <f t="shared" si="4"/>
        <v>-66.900000000000006</v>
      </c>
    </row>
    <row r="574" spans="1:28" s="122" customFormat="1" ht="14.25" customHeight="1">
      <c r="A574" s="60"/>
      <c r="B574" s="134" t="s">
        <v>2401</v>
      </c>
      <c r="C574" s="12" t="s">
        <v>2431</v>
      </c>
      <c r="D574" s="32">
        <v>26.48</v>
      </c>
      <c r="E574" s="32">
        <v>98.9</v>
      </c>
      <c r="F574" s="34">
        <v>4573.6670000000004</v>
      </c>
      <c r="G574" s="34">
        <v>5610</v>
      </c>
      <c r="H574" s="42">
        <v>111382</v>
      </c>
      <c r="I574" s="32">
        <v>30.901900000000001</v>
      </c>
      <c r="J574" s="32">
        <v>94.847999999999999</v>
      </c>
      <c r="K574" s="34">
        <v>4665.3</v>
      </c>
      <c r="L574" s="36">
        <v>8.2418899999999997</v>
      </c>
      <c r="M574" s="40" t="s">
        <v>2107</v>
      </c>
      <c r="N574" s="34">
        <v>530.65295000000003</v>
      </c>
      <c r="O574" s="34">
        <v>-0.999861</v>
      </c>
      <c r="P574" s="34">
        <v>11.767047</v>
      </c>
      <c r="Q574" s="56">
        <v>1.8286070000000001</v>
      </c>
      <c r="R574" s="40" t="s">
        <v>166</v>
      </c>
      <c r="S574" s="40" t="s">
        <v>504</v>
      </c>
      <c r="T574" s="40" t="s">
        <v>505</v>
      </c>
      <c r="U574" s="176">
        <v>402267</v>
      </c>
      <c r="V574" s="176">
        <v>15524</v>
      </c>
      <c r="W574" s="177" t="s">
        <v>131</v>
      </c>
      <c r="X574" s="178">
        <v>130</v>
      </c>
      <c r="Y574" s="178">
        <v>17</v>
      </c>
      <c r="Z574" s="42">
        <v>119.52</v>
      </c>
      <c r="AA574" s="42">
        <v>10.79</v>
      </c>
      <c r="AB574" s="34">
        <f t="shared" si="4"/>
        <v>-8.0615384615384649</v>
      </c>
    </row>
    <row r="575" spans="1:28" s="122" customFormat="1" ht="14.25" customHeight="1">
      <c r="A575" s="60"/>
      <c r="B575" s="134" t="s">
        <v>2402</v>
      </c>
      <c r="C575" s="12"/>
      <c r="D575" s="32">
        <v>25.85</v>
      </c>
      <c r="E575" s="32">
        <v>98.86</v>
      </c>
      <c r="F575" s="34">
        <v>4537.9092000000001</v>
      </c>
      <c r="G575" s="34">
        <v>5843</v>
      </c>
      <c r="H575" s="42">
        <v>113369</v>
      </c>
      <c r="I575" s="32">
        <v>30.8172</v>
      </c>
      <c r="J575" s="32">
        <v>94.916799999999995</v>
      </c>
      <c r="K575" s="34">
        <v>4647</v>
      </c>
      <c r="L575" s="36">
        <v>8.3604339999999997</v>
      </c>
      <c r="M575" s="40" t="s">
        <v>2107</v>
      </c>
      <c r="N575" s="34">
        <v>544.24505999999997</v>
      </c>
      <c r="O575" s="34">
        <v>-0.77292899999999998</v>
      </c>
      <c r="P575" s="34">
        <v>12.481684</v>
      </c>
      <c r="Q575" s="56">
        <v>1.8192280000000001</v>
      </c>
      <c r="R575" s="40" t="s">
        <v>166</v>
      </c>
      <c r="S575" s="40" t="s">
        <v>504</v>
      </c>
      <c r="T575" s="40" t="s">
        <v>505</v>
      </c>
      <c r="U575" s="176">
        <v>294362</v>
      </c>
      <c r="V575" s="176">
        <v>12158</v>
      </c>
      <c r="W575" s="177" t="s">
        <v>131</v>
      </c>
      <c r="X575" s="178">
        <v>180</v>
      </c>
      <c r="Y575" s="178">
        <v>20</v>
      </c>
      <c r="Z575" s="42">
        <v>162.04</v>
      </c>
      <c r="AA575" s="42">
        <v>14.79</v>
      </c>
      <c r="AB575" s="34">
        <f t="shared" si="4"/>
        <v>-9.9777777777777832</v>
      </c>
    </row>
    <row r="576" spans="1:28" s="122" customFormat="1" ht="14.25" customHeight="1">
      <c r="A576" s="60"/>
      <c r="B576" s="142" t="s">
        <v>2403</v>
      </c>
      <c r="C576" s="12" t="s">
        <v>2432</v>
      </c>
      <c r="D576" s="32">
        <v>31.15</v>
      </c>
      <c r="E576" s="32">
        <v>97.16</v>
      </c>
      <c r="F576" s="34">
        <v>4617.1382000000003</v>
      </c>
      <c r="G576" s="34">
        <v>2485</v>
      </c>
      <c r="H576" s="42">
        <v>16681.300999999999</v>
      </c>
      <c r="I576" s="32">
        <v>32.111199999999997</v>
      </c>
      <c r="J576" s="32">
        <v>95.643500000000003</v>
      </c>
      <c r="K576" s="34">
        <v>4645.5</v>
      </c>
      <c r="L576" s="36">
        <v>7.237533</v>
      </c>
      <c r="M576" s="40" t="s">
        <v>2107</v>
      </c>
      <c r="N576" s="34">
        <v>527.30517999999995</v>
      </c>
      <c r="O576" s="34">
        <v>-1.446215</v>
      </c>
      <c r="P576" s="34">
        <v>11.873697999999999</v>
      </c>
      <c r="Q576" s="56">
        <v>1.5577129999999999</v>
      </c>
      <c r="R576" s="40" t="s">
        <v>166</v>
      </c>
      <c r="S576" s="40" t="s">
        <v>167</v>
      </c>
      <c r="T576" s="40" t="s">
        <v>508</v>
      </c>
      <c r="U576" s="57">
        <v>307300.5</v>
      </c>
      <c r="V576" s="57">
        <v>10325</v>
      </c>
      <c r="W576" s="177" t="s">
        <v>131</v>
      </c>
      <c r="X576" s="46">
        <v>175</v>
      </c>
      <c r="Y576" s="46">
        <v>20</v>
      </c>
      <c r="Z576" s="46">
        <v>159.53</v>
      </c>
      <c r="AA576" s="46">
        <v>14.06</v>
      </c>
      <c r="AB576" s="57">
        <f t="shared" si="4"/>
        <v>-8.84</v>
      </c>
    </row>
    <row r="577" spans="1:28" s="122" customFormat="1" ht="14.25" customHeight="1">
      <c r="A577" s="60"/>
      <c r="B577" s="144" t="s">
        <v>2403</v>
      </c>
      <c r="C577" s="12"/>
      <c r="D577" s="32"/>
      <c r="E577" s="32"/>
      <c r="F577" s="34"/>
      <c r="G577" s="34"/>
      <c r="H577" s="42"/>
      <c r="I577" s="32"/>
      <c r="J577" s="32"/>
      <c r="K577" s="34"/>
      <c r="L577" s="36"/>
      <c r="M577" s="40"/>
      <c r="N577" s="34"/>
      <c r="O577" s="34"/>
      <c r="P577" s="34"/>
      <c r="Q577" s="56"/>
      <c r="R577" s="40"/>
      <c r="S577" s="40"/>
      <c r="T577" s="40"/>
      <c r="U577" s="179">
        <v>296760</v>
      </c>
      <c r="V577" s="179">
        <v>10966</v>
      </c>
      <c r="W577" s="177" t="s">
        <v>131</v>
      </c>
      <c r="X577" s="180">
        <v>170</v>
      </c>
      <c r="Y577" s="180">
        <v>20</v>
      </c>
      <c r="Z577" s="52">
        <v>165.23</v>
      </c>
      <c r="AA577" s="52">
        <v>14.79</v>
      </c>
      <c r="AB577" s="53">
        <f t="shared" si="4"/>
        <v>-2.8058823529411825</v>
      </c>
    </row>
    <row r="578" spans="1:28" s="122" customFormat="1" ht="14.25" customHeight="1">
      <c r="A578" s="60"/>
      <c r="B578" s="144" t="s">
        <v>2403</v>
      </c>
      <c r="C578" s="12"/>
      <c r="D578" s="32"/>
      <c r="E578" s="32"/>
      <c r="F578" s="34"/>
      <c r="G578" s="34"/>
      <c r="H578" s="42"/>
      <c r="I578" s="32"/>
      <c r="J578" s="32"/>
      <c r="K578" s="34"/>
      <c r="L578" s="36"/>
      <c r="M578" s="40"/>
      <c r="N578" s="34"/>
      <c r="O578" s="34"/>
      <c r="P578" s="34"/>
      <c r="Q578" s="56"/>
      <c r="R578" s="40"/>
      <c r="S578" s="40"/>
      <c r="T578" s="40"/>
      <c r="U578" s="179">
        <v>317841</v>
      </c>
      <c r="V578" s="179">
        <v>9684</v>
      </c>
      <c r="W578" s="177" t="s">
        <v>131</v>
      </c>
      <c r="X578" s="180">
        <v>180</v>
      </c>
      <c r="Y578" s="180">
        <v>20</v>
      </c>
      <c r="Z578" s="52">
        <v>154.21</v>
      </c>
      <c r="AA578" s="52">
        <v>13.42</v>
      </c>
      <c r="AB578" s="53">
        <f t="shared" si="4"/>
        <v>-14.327777777777772</v>
      </c>
    </row>
    <row r="579" spans="1:28" s="122" customFormat="1" ht="14.25" customHeight="1">
      <c r="A579" s="60"/>
      <c r="B579" s="142" t="s">
        <v>2404</v>
      </c>
      <c r="C579" s="12" t="s">
        <v>2433</v>
      </c>
      <c r="D579" s="32">
        <v>31.15</v>
      </c>
      <c r="E579" s="32">
        <v>97.18</v>
      </c>
      <c r="F579" s="34">
        <v>4521.585</v>
      </c>
      <c r="G579" s="34">
        <v>2554</v>
      </c>
      <c r="H579" s="42">
        <v>37205.699000000001</v>
      </c>
      <c r="I579" s="32">
        <v>32.559399999999997</v>
      </c>
      <c r="J579" s="32">
        <v>96.128200000000007</v>
      </c>
      <c r="K579" s="34">
        <v>4548.2</v>
      </c>
      <c r="L579" s="36">
        <v>6.6900199999999996</v>
      </c>
      <c r="M579" s="40" t="s">
        <v>2107</v>
      </c>
      <c r="N579" s="34">
        <v>496.96035999999998</v>
      </c>
      <c r="O579" s="34">
        <v>-1.4839830000000001</v>
      </c>
      <c r="P579" s="34">
        <v>12.317050999999999</v>
      </c>
      <c r="Q579" s="56">
        <v>0.84159899999999999</v>
      </c>
      <c r="R579" s="40" t="s">
        <v>166</v>
      </c>
      <c r="S579" s="40" t="s">
        <v>167</v>
      </c>
      <c r="T579" s="40" t="s">
        <v>518</v>
      </c>
      <c r="U579" s="53">
        <v>404244</v>
      </c>
      <c r="V579" s="53">
        <v>12955</v>
      </c>
      <c r="W579" s="177" t="s">
        <v>131</v>
      </c>
      <c r="X579" s="46">
        <v>130</v>
      </c>
      <c r="Y579" s="46">
        <v>15.5</v>
      </c>
      <c r="Z579" s="46">
        <v>117.24</v>
      </c>
      <c r="AA579" s="46">
        <v>10.27</v>
      </c>
      <c r="AB579" s="57">
        <f t="shared" si="4"/>
        <v>-9.8153846153846196</v>
      </c>
    </row>
    <row r="580" spans="1:28" s="122" customFormat="1" ht="14.25" customHeight="1">
      <c r="A580" s="60"/>
      <c r="B580" s="144" t="s">
        <v>2404</v>
      </c>
      <c r="C580" s="12"/>
      <c r="D580" s="32"/>
      <c r="E580" s="32"/>
      <c r="F580" s="34"/>
      <c r="G580" s="34"/>
      <c r="H580" s="42"/>
      <c r="I580" s="32"/>
      <c r="J580" s="32"/>
      <c r="K580" s="34"/>
      <c r="L580" s="36"/>
      <c r="M580" s="40"/>
      <c r="N580" s="34"/>
      <c r="O580" s="34"/>
      <c r="P580" s="34"/>
      <c r="Q580" s="56"/>
      <c r="R580" s="40"/>
      <c r="S580" s="40"/>
      <c r="T580" s="40"/>
      <c r="U580" s="179">
        <v>375523</v>
      </c>
      <c r="V580" s="179">
        <v>13219</v>
      </c>
      <c r="W580" s="177" t="s">
        <v>131</v>
      </c>
      <c r="X580" s="180">
        <v>140</v>
      </c>
      <c r="Y580" s="180">
        <v>17</v>
      </c>
      <c r="Z580" s="52">
        <v>126.27</v>
      </c>
      <c r="AA580" s="52">
        <v>11.21</v>
      </c>
      <c r="AB580" s="53">
        <f t="shared" si="4"/>
        <v>-9.8071428571428605</v>
      </c>
    </row>
    <row r="581" spans="1:28" s="122" customFormat="1" ht="14.25" customHeight="1">
      <c r="A581" s="60"/>
      <c r="B581" s="144" t="s">
        <v>2404</v>
      </c>
      <c r="C581" s="12"/>
      <c r="D581" s="32"/>
      <c r="E581" s="32"/>
      <c r="F581" s="34"/>
      <c r="G581" s="34"/>
      <c r="H581" s="42"/>
      <c r="I581" s="32"/>
      <c r="J581" s="32"/>
      <c r="K581" s="34"/>
      <c r="L581" s="36"/>
      <c r="M581" s="40"/>
      <c r="N581" s="34"/>
      <c r="O581" s="34"/>
      <c r="P581" s="34"/>
      <c r="Q581" s="56"/>
      <c r="R581" s="40"/>
      <c r="S581" s="40"/>
      <c r="T581" s="40"/>
      <c r="U581" s="179">
        <v>432965</v>
      </c>
      <c r="V581" s="179">
        <v>12691</v>
      </c>
      <c r="W581" s="177" t="s">
        <v>131</v>
      </c>
      <c r="X581" s="180">
        <v>120</v>
      </c>
      <c r="Y581" s="180">
        <v>14</v>
      </c>
      <c r="Z581" s="52">
        <v>109.41</v>
      </c>
      <c r="AA581" s="52">
        <v>9.49</v>
      </c>
      <c r="AB581" s="53">
        <f t="shared" si="4"/>
        <v>-8.8250000000000028</v>
      </c>
    </row>
    <row r="582" spans="1:28" s="122" customFormat="1" ht="14.25" customHeight="1">
      <c r="A582" s="60"/>
      <c r="B582" s="134" t="s">
        <v>2405</v>
      </c>
      <c r="C582" s="12" t="s">
        <v>2434</v>
      </c>
      <c r="D582" s="32">
        <v>30.85</v>
      </c>
      <c r="E582" s="32">
        <v>97.34</v>
      </c>
      <c r="F582" s="34">
        <v>4541.1543000000001</v>
      </c>
      <c r="G582" s="34">
        <v>2683</v>
      </c>
      <c r="H582" s="42">
        <v>54968.199000000001</v>
      </c>
      <c r="I582" s="32">
        <v>32.392899999999997</v>
      </c>
      <c r="J582" s="32">
        <v>96.005600000000001</v>
      </c>
      <c r="K582" s="34">
        <v>4570.3</v>
      </c>
      <c r="L582" s="36">
        <v>6.9144649999999999</v>
      </c>
      <c r="M582" s="40" t="s">
        <v>2107</v>
      </c>
      <c r="N582" s="34">
        <v>506.25940000000003</v>
      </c>
      <c r="O582" s="34">
        <v>-1.3827860000000001</v>
      </c>
      <c r="P582" s="34">
        <v>12.585884</v>
      </c>
      <c r="Q582" s="56">
        <v>1.065385</v>
      </c>
      <c r="R582" s="40" t="s">
        <v>166</v>
      </c>
      <c r="S582" s="40" t="s">
        <v>167</v>
      </c>
      <c r="T582" s="40" t="s">
        <v>518</v>
      </c>
      <c r="U582" s="176">
        <v>399126</v>
      </c>
      <c r="V582" s="176">
        <v>18332</v>
      </c>
      <c r="W582" s="177" t="s">
        <v>131</v>
      </c>
      <c r="X582" s="178">
        <v>130</v>
      </c>
      <c r="Y582" s="178">
        <v>18</v>
      </c>
      <c r="Z582" s="42">
        <v>119.39</v>
      </c>
      <c r="AA582" s="42">
        <v>11.18</v>
      </c>
      <c r="AB582" s="34">
        <f t="shared" si="4"/>
        <v>-8.161538461538461</v>
      </c>
    </row>
    <row r="583" spans="1:28" s="122" customFormat="1" ht="14.25" customHeight="1">
      <c r="A583" s="60"/>
      <c r="B583" s="134" t="s">
        <v>2406</v>
      </c>
      <c r="C583" s="12" t="s">
        <v>2435</v>
      </c>
      <c r="D583" s="32">
        <v>30.77</v>
      </c>
      <c r="E583" s="32">
        <v>97.34</v>
      </c>
      <c r="F583" s="34">
        <v>4620.5078000000003</v>
      </c>
      <c r="G583" s="34">
        <v>2336</v>
      </c>
      <c r="H583" s="42">
        <v>6663.9301999999998</v>
      </c>
      <c r="I583" s="32">
        <v>31.352900000000002</v>
      </c>
      <c r="J583" s="32">
        <v>96.367199999999997</v>
      </c>
      <c r="K583" s="34">
        <v>4642.5</v>
      </c>
      <c r="L583" s="36">
        <v>8.2812389999999994</v>
      </c>
      <c r="M583" s="40" t="s">
        <v>2107</v>
      </c>
      <c r="N583" s="34">
        <v>535.51824999999997</v>
      </c>
      <c r="O583" s="34">
        <v>-0.51890899999999995</v>
      </c>
      <c r="P583" s="34">
        <v>14.132806</v>
      </c>
      <c r="Q583" s="56">
        <v>1.0845750000000001</v>
      </c>
      <c r="R583" s="40" t="s">
        <v>166</v>
      </c>
      <c r="S583" s="40" t="s">
        <v>167</v>
      </c>
      <c r="T583" s="40" t="s">
        <v>518</v>
      </c>
      <c r="U583" s="176">
        <v>678376</v>
      </c>
      <c r="V583" s="176">
        <v>26294</v>
      </c>
      <c r="W583" s="177" t="s">
        <v>131</v>
      </c>
      <c r="X583" s="178">
        <v>80</v>
      </c>
      <c r="Y583" s="178">
        <v>10</v>
      </c>
      <c r="Z583" s="42">
        <v>70.680000000000007</v>
      </c>
      <c r="AA583" s="42">
        <v>6.41</v>
      </c>
      <c r="AB583" s="34">
        <f t="shared" si="4"/>
        <v>-11.649999999999991</v>
      </c>
    </row>
    <row r="584" spans="1:28" s="122" customFormat="1" ht="14.25" customHeight="1">
      <c r="A584" s="60"/>
      <c r="B584" s="134" t="s">
        <v>2407</v>
      </c>
      <c r="C584" s="12" t="s">
        <v>2434</v>
      </c>
      <c r="D584" s="32">
        <v>29.62</v>
      </c>
      <c r="E584" s="32">
        <v>98.35</v>
      </c>
      <c r="F584" s="34">
        <v>4513.2896000000001</v>
      </c>
      <c r="G584" s="34">
        <v>3166</v>
      </c>
      <c r="H584" s="42">
        <v>73658.797000000006</v>
      </c>
      <c r="I584" s="32">
        <v>31.9757</v>
      </c>
      <c r="J584" s="32">
        <v>96.351500000000001</v>
      </c>
      <c r="K584" s="34">
        <v>4550.7</v>
      </c>
      <c r="L584" s="36">
        <v>7.4598009999999997</v>
      </c>
      <c r="M584" s="40" t="s">
        <v>2107</v>
      </c>
      <c r="N584" s="34">
        <v>511.89105000000001</v>
      </c>
      <c r="O584" s="34">
        <v>-0.82712600000000003</v>
      </c>
      <c r="P584" s="34">
        <v>13.748715000000001</v>
      </c>
      <c r="Q584" s="56">
        <v>1.025104</v>
      </c>
      <c r="R584" s="40" t="s">
        <v>166</v>
      </c>
      <c r="S584" s="40" t="s">
        <v>167</v>
      </c>
      <c r="T584" s="40" t="s">
        <v>518</v>
      </c>
      <c r="U584" s="176">
        <v>352113</v>
      </c>
      <c r="V584" s="176">
        <v>10049</v>
      </c>
      <c r="W584" s="177" t="s">
        <v>131</v>
      </c>
      <c r="X584" s="178">
        <v>140</v>
      </c>
      <c r="Y584" s="178">
        <v>17</v>
      </c>
      <c r="Z584" s="42">
        <v>133.19999999999999</v>
      </c>
      <c r="AA584" s="42">
        <v>11.49</v>
      </c>
      <c r="AB584" s="34">
        <f t="shared" si="4"/>
        <v>-4.8571428571428656</v>
      </c>
    </row>
    <row r="585" spans="1:28" s="122" customFormat="1" ht="14.25" customHeight="1">
      <c r="A585" s="60"/>
      <c r="B585" s="134" t="s">
        <v>2408</v>
      </c>
      <c r="C585" s="12" t="s">
        <v>2435</v>
      </c>
      <c r="D585" s="32">
        <v>29.66</v>
      </c>
      <c r="E585" s="32">
        <v>98.37</v>
      </c>
      <c r="F585" s="34">
        <v>4044.4810000000002</v>
      </c>
      <c r="G585" s="34">
        <v>2100</v>
      </c>
      <c r="H585" s="42">
        <v>176.52199999999999</v>
      </c>
      <c r="I585" s="32">
        <v>29.7178</v>
      </c>
      <c r="J585" s="32">
        <v>98.427000000000007</v>
      </c>
      <c r="K585" s="34">
        <v>4073.5</v>
      </c>
      <c r="L585" s="36">
        <v>10.444436</v>
      </c>
      <c r="M585" s="40" t="s">
        <v>2107</v>
      </c>
      <c r="N585" s="34">
        <v>529.49365</v>
      </c>
      <c r="O585" s="34">
        <v>3.2194090000000002</v>
      </c>
      <c r="P585" s="34">
        <v>33.751057000000003</v>
      </c>
      <c r="Q585" s="56">
        <v>1.0045900000000001</v>
      </c>
      <c r="R585" s="40" t="s">
        <v>166</v>
      </c>
      <c r="S585" s="40" t="s">
        <v>192</v>
      </c>
      <c r="T585" s="40" t="s">
        <v>210</v>
      </c>
      <c r="U585" s="176">
        <v>344713</v>
      </c>
      <c r="V585" s="176">
        <v>14531</v>
      </c>
      <c r="W585" s="177" t="s">
        <v>131</v>
      </c>
      <c r="X585" s="178">
        <v>110</v>
      </c>
      <c r="Y585" s="178">
        <v>15</v>
      </c>
      <c r="Z585" s="42">
        <v>103.18</v>
      </c>
      <c r="AA585" s="42">
        <v>9.36</v>
      </c>
      <c r="AB585" s="34">
        <f t="shared" si="4"/>
        <v>-6.199999999999994</v>
      </c>
    </row>
    <row r="586" spans="1:28" s="122" customFormat="1" ht="14.25" customHeight="1">
      <c r="A586" s="60"/>
      <c r="B586" s="134" t="s">
        <v>2409</v>
      </c>
      <c r="C586" s="12"/>
      <c r="D586" s="32">
        <v>29.55</v>
      </c>
      <c r="E586" s="32">
        <v>98.21</v>
      </c>
      <c r="F586" s="34">
        <v>4885.1845999999996</v>
      </c>
      <c r="G586" s="34">
        <v>1598</v>
      </c>
      <c r="H586" s="42">
        <v>331.00698999999997</v>
      </c>
      <c r="I586" s="32">
        <v>29.622499999999999</v>
      </c>
      <c r="J586" s="32">
        <v>98.100800000000007</v>
      </c>
      <c r="K586" s="34">
        <v>4900.2</v>
      </c>
      <c r="L586" s="36">
        <v>8.0846420000000006</v>
      </c>
      <c r="M586" s="40" t="s">
        <v>2107</v>
      </c>
      <c r="N586" s="34">
        <v>567.00451999999996</v>
      </c>
      <c r="O586" s="34">
        <v>-1.7229730000000001</v>
      </c>
      <c r="P586" s="34">
        <v>11.581080999999999</v>
      </c>
      <c r="Q586" s="56">
        <v>0.98427799999999999</v>
      </c>
      <c r="R586" s="40" t="s">
        <v>166</v>
      </c>
      <c r="S586" s="40" t="s">
        <v>322</v>
      </c>
      <c r="T586" s="40" t="s">
        <v>518</v>
      </c>
      <c r="U586" s="176">
        <v>2768030</v>
      </c>
      <c r="V586" s="176">
        <v>67592</v>
      </c>
      <c r="W586" s="177" t="s">
        <v>131</v>
      </c>
      <c r="X586" s="178">
        <v>17</v>
      </c>
      <c r="Y586" s="178">
        <v>2</v>
      </c>
      <c r="Z586" s="42">
        <v>18.2</v>
      </c>
      <c r="AA586" s="42">
        <v>1.6</v>
      </c>
      <c r="AB586" s="34">
        <f t="shared" si="4"/>
        <v>7.0588235294117601</v>
      </c>
    </row>
    <row r="587" spans="1:28" s="122" customFormat="1" ht="14.25" customHeight="1">
      <c r="A587" s="60"/>
      <c r="B587" s="134" t="s">
        <v>2410</v>
      </c>
      <c r="C587" s="12"/>
      <c r="D587" s="32">
        <v>28.56</v>
      </c>
      <c r="E587" s="32">
        <v>98.81</v>
      </c>
      <c r="F587" s="34">
        <v>4122.2056000000002</v>
      </c>
      <c r="G587" s="34">
        <v>2804</v>
      </c>
      <c r="H587" s="42">
        <v>461.22</v>
      </c>
      <c r="I587" s="32">
        <v>28.657699999999998</v>
      </c>
      <c r="J587" s="32">
        <v>98.901899999999998</v>
      </c>
      <c r="K587" s="34">
        <v>4190.3</v>
      </c>
      <c r="L587" s="36">
        <v>14.203434</v>
      </c>
      <c r="M587" s="40" t="s">
        <v>2107</v>
      </c>
      <c r="N587" s="34">
        <v>652.64928999999995</v>
      </c>
      <c r="O587" s="34">
        <v>2.2022840000000001</v>
      </c>
      <c r="P587" s="34">
        <v>31.473082999999999</v>
      </c>
      <c r="Q587" s="56">
        <v>1.043086</v>
      </c>
      <c r="R587" s="40" t="s">
        <v>166</v>
      </c>
      <c r="S587" s="40" t="s">
        <v>167</v>
      </c>
      <c r="T587" s="40" t="s">
        <v>518</v>
      </c>
      <c r="U587" s="176">
        <v>70117</v>
      </c>
      <c r="V587" s="176">
        <v>5195</v>
      </c>
      <c r="W587" s="177" t="s">
        <v>131</v>
      </c>
      <c r="X587" s="178">
        <v>570</v>
      </c>
      <c r="Y587" s="178">
        <v>100</v>
      </c>
      <c r="Z587" s="42">
        <v>529.23</v>
      </c>
      <c r="AA587" s="42">
        <v>57.72</v>
      </c>
      <c r="AB587" s="34">
        <f t="shared" si="4"/>
        <v>-7.1526315789473642</v>
      </c>
    </row>
    <row r="588" spans="1:28" s="122" customFormat="1" ht="14.25" customHeight="1">
      <c r="A588" s="60"/>
      <c r="B588" s="134" t="s">
        <v>2411</v>
      </c>
      <c r="C588" s="12" t="s">
        <v>2434</v>
      </c>
      <c r="D588" s="32">
        <v>28.1</v>
      </c>
      <c r="E588" s="32">
        <v>98.92</v>
      </c>
      <c r="F588" s="34">
        <v>4477.0342000000001</v>
      </c>
      <c r="G588" s="34">
        <v>4462</v>
      </c>
      <c r="H588" s="42">
        <v>79409.5</v>
      </c>
      <c r="I588" s="32">
        <v>31.750800000000002</v>
      </c>
      <c r="J588" s="32">
        <v>96.518199999999993</v>
      </c>
      <c r="K588" s="34">
        <v>4529.6000000000004</v>
      </c>
      <c r="L588" s="36">
        <v>7.9991820000000002</v>
      </c>
      <c r="M588" s="40" t="s">
        <v>2107</v>
      </c>
      <c r="N588" s="34">
        <v>521.59235000000001</v>
      </c>
      <c r="O588" s="34">
        <v>-0.54660299999999995</v>
      </c>
      <c r="P588" s="34">
        <v>15.230358000000001</v>
      </c>
      <c r="Q588" s="56">
        <v>1.0082260000000001</v>
      </c>
      <c r="R588" s="40" t="s">
        <v>166</v>
      </c>
      <c r="S588" s="40" t="s">
        <v>167</v>
      </c>
      <c r="T588" s="40" t="s">
        <v>518</v>
      </c>
      <c r="U588" s="176">
        <v>308766</v>
      </c>
      <c r="V588" s="176">
        <v>17071</v>
      </c>
      <c r="W588" s="177" t="s">
        <v>131</v>
      </c>
      <c r="X588" s="178">
        <v>160</v>
      </c>
      <c r="Y588" s="178">
        <v>20</v>
      </c>
      <c r="Z588" s="42">
        <v>149.85</v>
      </c>
      <c r="AA588" s="42">
        <v>14.75</v>
      </c>
      <c r="AB588" s="34">
        <f t="shared" si="4"/>
        <v>-6.3437500000000036</v>
      </c>
    </row>
    <row r="589" spans="1:28" s="122" customFormat="1" ht="14.25" customHeight="1">
      <c r="A589" s="60"/>
      <c r="B589" s="134" t="s">
        <v>2412</v>
      </c>
      <c r="C589" s="12"/>
      <c r="D589" s="32">
        <v>27.57</v>
      </c>
      <c r="E589" s="32">
        <v>99.04</v>
      </c>
      <c r="F589" s="34">
        <v>4454.9438</v>
      </c>
      <c r="G589" s="34">
        <v>4673</v>
      </c>
      <c r="H589" s="42">
        <v>80877.101999999999</v>
      </c>
      <c r="I589" s="32">
        <v>31.678699999999999</v>
      </c>
      <c r="J589" s="32">
        <v>96.563500000000005</v>
      </c>
      <c r="K589" s="34">
        <v>4514.3</v>
      </c>
      <c r="L589" s="36">
        <v>8.1286009999999997</v>
      </c>
      <c r="M589" s="40" t="s">
        <v>2107</v>
      </c>
      <c r="N589" s="34">
        <v>528.54218000000003</v>
      </c>
      <c r="O589" s="34">
        <v>-0.404916</v>
      </c>
      <c r="P589" s="34">
        <v>15.559260999999999</v>
      </c>
      <c r="Q589" s="56">
        <v>0.99620900000000001</v>
      </c>
      <c r="R589" s="40" t="s">
        <v>166</v>
      </c>
      <c r="S589" s="40" t="s">
        <v>167</v>
      </c>
      <c r="T589" s="40" t="s">
        <v>518</v>
      </c>
      <c r="U589" s="176">
        <v>295439</v>
      </c>
      <c r="V589" s="176">
        <v>12621</v>
      </c>
      <c r="W589" s="177" t="s">
        <v>131</v>
      </c>
      <c r="X589" s="178">
        <v>170</v>
      </c>
      <c r="Y589" s="178">
        <v>20</v>
      </c>
      <c r="Z589" s="42">
        <v>155.27000000000001</v>
      </c>
      <c r="AA589" s="42">
        <v>14.26</v>
      </c>
      <c r="AB589" s="34">
        <f t="shared" si="4"/>
        <v>-8.6647058823529353</v>
      </c>
    </row>
    <row r="590" spans="1:28" s="122" customFormat="1" ht="14.25" customHeight="1">
      <c r="A590" s="60"/>
      <c r="B590" s="134" t="s">
        <v>2413</v>
      </c>
      <c r="C590" s="12"/>
      <c r="D590" s="32">
        <v>27.35</v>
      </c>
      <c r="E590" s="32">
        <v>99.09</v>
      </c>
      <c r="F590" s="34">
        <v>4443.0801000000001</v>
      </c>
      <c r="G590" s="34">
        <v>4720</v>
      </c>
      <c r="H590" s="42">
        <v>81525</v>
      </c>
      <c r="I590" s="32">
        <v>31.645800000000001</v>
      </c>
      <c r="J590" s="32">
        <v>96.583100000000002</v>
      </c>
      <c r="K590" s="34">
        <v>4505.6000000000004</v>
      </c>
      <c r="L590" s="36">
        <v>8.1708940000000005</v>
      </c>
      <c r="M590" s="40" t="s">
        <v>2107</v>
      </c>
      <c r="N590" s="34">
        <v>532.51049999999998</v>
      </c>
      <c r="O590" s="34">
        <v>-0.32908900000000002</v>
      </c>
      <c r="P590" s="34">
        <v>15.728147999999999</v>
      </c>
      <c r="Q590" s="56">
        <v>0.99620900000000001</v>
      </c>
      <c r="R590" s="40" t="s">
        <v>166</v>
      </c>
      <c r="S590" s="40" t="s">
        <v>167</v>
      </c>
      <c r="T590" s="40" t="s">
        <v>518</v>
      </c>
      <c r="U590" s="176">
        <v>352419</v>
      </c>
      <c r="V590" s="176">
        <v>10543</v>
      </c>
      <c r="W590" s="177" t="s">
        <v>131</v>
      </c>
      <c r="X590" s="178">
        <v>140</v>
      </c>
      <c r="Y590" s="178">
        <v>16</v>
      </c>
      <c r="Z590" s="42">
        <v>129.46</v>
      </c>
      <c r="AA590" s="42">
        <v>11.21</v>
      </c>
      <c r="AB590" s="34">
        <f t="shared" si="4"/>
        <v>-7.5285714285714231</v>
      </c>
    </row>
    <row r="591" spans="1:28" s="122" customFormat="1" ht="14.25" customHeight="1">
      <c r="A591" s="60"/>
      <c r="B591" s="134" t="s">
        <v>2414</v>
      </c>
      <c r="C591" s="12"/>
      <c r="D591" s="32">
        <v>25.43</v>
      </c>
      <c r="E591" s="32">
        <v>99.29</v>
      </c>
      <c r="F591" s="34">
        <v>4261.5380999999998</v>
      </c>
      <c r="G591" s="34">
        <v>5139</v>
      </c>
      <c r="H591" s="42">
        <v>91257.398000000001</v>
      </c>
      <c r="I591" s="32">
        <v>31.105899999999998</v>
      </c>
      <c r="J591" s="32">
        <v>96.865099999999998</v>
      </c>
      <c r="K591" s="34">
        <v>4396.1000000000004</v>
      </c>
      <c r="L591" s="36">
        <v>8.5002019999999998</v>
      </c>
      <c r="M591" s="40" t="s">
        <v>2107</v>
      </c>
      <c r="N591" s="34">
        <v>593.22260000000006</v>
      </c>
      <c r="O591" s="34">
        <v>0.85398300000000005</v>
      </c>
      <c r="P591" s="34">
        <v>18.654284000000001</v>
      </c>
      <c r="Q591" s="56">
        <v>1.170191</v>
      </c>
      <c r="R591" s="40" t="s">
        <v>166</v>
      </c>
      <c r="S591" s="40" t="s">
        <v>167</v>
      </c>
      <c r="T591" s="40" t="s">
        <v>518</v>
      </c>
      <c r="U591" s="176">
        <v>261412</v>
      </c>
      <c r="V591" s="176">
        <v>14464</v>
      </c>
      <c r="W591" s="177" t="s">
        <v>131</v>
      </c>
      <c r="X591" s="178">
        <v>170</v>
      </c>
      <c r="Y591" s="178">
        <v>30</v>
      </c>
      <c r="Z591" s="42">
        <v>164.12</v>
      </c>
      <c r="AA591" s="42">
        <v>16.100000000000001</v>
      </c>
      <c r="AB591" s="34">
        <f t="shared" si="4"/>
        <v>-3.4588235294117622</v>
      </c>
    </row>
    <row r="592" spans="1:28" s="122" customFormat="1" ht="14.25" customHeight="1">
      <c r="A592" s="60"/>
      <c r="B592" s="134" t="s">
        <v>2415</v>
      </c>
      <c r="C592" s="12" t="s">
        <v>2436</v>
      </c>
      <c r="D592" s="32">
        <v>31.76</v>
      </c>
      <c r="E592" s="32">
        <v>98.56</v>
      </c>
      <c r="F592" s="34">
        <v>4909.7632000000003</v>
      </c>
      <c r="G592" s="34">
        <v>2139</v>
      </c>
      <c r="H592" s="42">
        <v>1310.28</v>
      </c>
      <c r="I592" s="32">
        <v>31.962499999999999</v>
      </c>
      <c r="J592" s="32">
        <v>98.674099999999996</v>
      </c>
      <c r="K592" s="34">
        <v>4924.8</v>
      </c>
      <c r="L592" s="36">
        <v>6.2358779999999996</v>
      </c>
      <c r="M592" s="40" t="s">
        <v>2107</v>
      </c>
      <c r="N592" s="34">
        <v>566.39275999999995</v>
      </c>
      <c r="O592" s="34">
        <v>0.20333300000000001</v>
      </c>
      <c r="P592" s="34">
        <v>25.769444</v>
      </c>
      <c r="Q592" s="56">
        <v>0.65675899999999998</v>
      </c>
      <c r="R592" s="40" t="s">
        <v>166</v>
      </c>
      <c r="S592" s="40" t="s">
        <v>167</v>
      </c>
      <c r="T592" s="40" t="s">
        <v>518</v>
      </c>
      <c r="U592" s="176">
        <v>360619</v>
      </c>
      <c r="V592" s="176">
        <v>11421</v>
      </c>
      <c r="W592" s="177" t="s">
        <v>131</v>
      </c>
      <c r="X592" s="178">
        <v>130</v>
      </c>
      <c r="Y592" s="178">
        <v>16</v>
      </c>
      <c r="Z592" s="42">
        <v>154.71</v>
      </c>
      <c r="AA592" s="42">
        <v>13.6</v>
      </c>
      <c r="AB592" s="34">
        <f t="shared" si="4"/>
        <v>19.007692307692313</v>
      </c>
    </row>
    <row r="593" spans="1:28" s="122" customFormat="1" ht="14.25" customHeight="1">
      <c r="A593" s="60"/>
      <c r="B593" s="134" t="s">
        <v>2416</v>
      </c>
      <c r="C593" s="12"/>
      <c r="D593" s="32">
        <v>31.64</v>
      </c>
      <c r="E593" s="32">
        <v>98.59</v>
      </c>
      <c r="F593" s="34">
        <v>4896.5995999999996</v>
      </c>
      <c r="G593" s="34">
        <v>2215</v>
      </c>
      <c r="H593" s="42">
        <v>1356.26</v>
      </c>
      <c r="I593" s="32">
        <v>31.9542</v>
      </c>
      <c r="J593" s="32">
        <v>98.671099999999996</v>
      </c>
      <c r="K593" s="34">
        <v>4912.8999999999996</v>
      </c>
      <c r="L593" s="36">
        <v>6.4611559999999999</v>
      </c>
      <c r="M593" s="40" t="s">
        <v>2107</v>
      </c>
      <c r="N593" s="34">
        <v>566.62963999999999</v>
      </c>
      <c r="O593" s="34">
        <v>0.34031099999999997</v>
      </c>
      <c r="P593" s="34">
        <v>25.717123000000001</v>
      </c>
      <c r="Q593" s="56">
        <v>0.65675899999999998</v>
      </c>
      <c r="R593" s="40" t="s">
        <v>166</v>
      </c>
      <c r="S593" s="40" t="s">
        <v>167</v>
      </c>
      <c r="T593" s="40" t="s">
        <v>518</v>
      </c>
      <c r="U593" s="176">
        <v>384297</v>
      </c>
      <c r="V593" s="176">
        <v>13299</v>
      </c>
      <c r="W593" s="177" t="s">
        <v>131</v>
      </c>
      <c r="X593" s="178">
        <v>120</v>
      </c>
      <c r="Y593" s="178">
        <v>15</v>
      </c>
      <c r="Z593" s="42">
        <v>144.34</v>
      </c>
      <c r="AA593" s="42">
        <v>12.85</v>
      </c>
      <c r="AB593" s="34">
        <f t="shared" si="4"/>
        <v>20.283333333333335</v>
      </c>
    </row>
    <row r="594" spans="1:28" s="122" customFormat="1" ht="14.25" customHeight="1">
      <c r="A594" s="60"/>
      <c r="B594" s="142" t="s">
        <v>2417</v>
      </c>
      <c r="C594" s="12" t="s">
        <v>2437</v>
      </c>
      <c r="D594" s="32">
        <v>31.63</v>
      </c>
      <c r="E594" s="32">
        <v>98.59</v>
      </c>
      <c r="F594" s="34">
        <v>4743.4395000000004</v>
      </c>
      <c r="G594" s="34">
        <v>3439</v>
      </c>
      <c r="H594" s="42">
        <v>159495</v>
      </c>
      <c r="I594" s="32">
        <v>34.028599999999997</v>
      </c>
      <c r="J594" s="32">
        <v>93.907200000000003</v>
      </c>
      <c r="K594" s="34">
        <v>4762</v>
      </c>
      <c r="L594" s="36">
        <v>3.5575130000000001</v>
      </c>
      <c r="M594" s="40" t="s">
        <v>2107</v>
      </c>
      <c r="N594" s="34">
        <v>342.63085999999998</v>
      </c>
      <c r="O594" s="34">
        <v>-4.7458549999999997</v>
      </c>
      <c r="P594" s="34">
        <v>6.4206779999999997</v>
      </c>
      <c r="Q594" s="56">
        <v>0.85907100000000003</v>
      </c>
      <c r="R594" s="40" t="s">
        <v>166</v>
      </c>
      <c r="S594" s="40" t="s">
        <v>504</v>
      </c>
      <c r="T594" s="40" t="s">
        <v>505</v>
      </c>
      <c r="U594" s="57">
        <v>4139051.5</v>
      </c>
      <c r="V594" s="57">
        <v>76948</v>
      </c>
      <c r="W594" s="177" t="s">
        <v>131</v>
      </c>
      <c r="X594" s="46">
        <v>13.5</v>
      </c>
      <c r="Y594" s="46">
        <v>1</v>
      </c>
      <c r="Z594" s="46">
        <v>12.64</v>
      </c>
      <c r="AA594" s="46">
        <v>1.1000000000000001</v>
      </c>
      <c r="AB594" s="57">
        <f t="shared" si="4"/>
        <v>-6.3703703703703667</v>
      </c>
    </row>
    <row r="595" spans="1:28" s="122" customFormat="1" ht="14.25" customHeight="1">
      <c r="A595" s="60"/>
      <c r="B595" s="144" t="s">
        <v>2417</v>
      </c>
      <c r="C595" s="12"/>
      <c r="D595" s="32"/>
      <c r="E595" s="32"/>
      <c r="F595" s="34"/>
      <c r="G595" s="34"/>
      <c r="H595" s="42"/>
      <c r="I595" s="32"/>
      <c r="J595" s="32"/>
      <c r="K595" s="34"/>
      <c r="L595" s="36"/>
      <c r="M595" s="40"/>
      <c r="N595" s="34"/>
      <c r="O595" s="34"/>
      <c r="P595" s="34"/>
      <c r="Q595" s="56"/>
      <c r="R595" s="40"/>
      <c r="S595" s="40"/>
      <c r="T595" s="40"/>
      <c r="U595" s="179">
        <v>4215088</v>
      </c>
      <c r="V595" s="179">
        <v>94795</v>
      </c>
      <c r="W595" s="177" t="s">
        <v>131</v>
      </c>
      <c r="X595" s="180">
        <v>13</v>
      </c>
      <c r="Y595" s="180">
        <v>1</v>
      </c>
      <c r="Z595" s="52">
        <v>12.4</v>
      </c>
      <c r="AA595" s="52">
        <v>1.1000000000000001</v>
      </c>
      <c r="AB595" s="53">
        <f t="shared" si="4"/>
        <v>-4.6153846153846132</v>
      </c>
    </row>
    <row r="596" spans="1:28" s="122" customFormat="1" ht="14.25" customHeight="1">
      <c r="A596" s="60"/>
      <c r="B596" s="144" t="s">
        <v>2417</v>
      </c>
      <c r="C596" s="12"/>
      <c r="D596" s="32"/>
      <c r="E596" s="32"/>
      <c r="F596" s="34"/>
      <c r="G596" s="34"/>
      <c r="H596" s="42"/>
      <c r="I596" s="32"/>
      <c r="J596" s="32"/>
      <c r="K596" s="34"/>
      <c r="L596" s="36"/>
      <c r="M596" s="40"/>
      <c r="N596" s="34"/>
      <c r="O596" s="34"/>
      <c r="P596" s="34"/>
      <c r="Q596" s="56"/>
      <c r="R596" s="40"/>
      <c r="S596" s="40"/>
      <c r="T596" s="40"/>
      <c r="U596" s="179">
        <v>4063015</v>
      </c>
      <c r="V596" s="179">
        <v>59101</v>
      </c>
      <c r="W596" s="177" t="s">
        <v>131</v>
      </c>
      <c r="X596" s="180">
        <v>14</v>
      </c>
      <c r="Y596" s="180">
        <v>1</v>
      </c>
      <c r="Z596" s="52">
        <v>12.88</v>
      </c>
      <c r="AA596" s="52">
        <v>1.1100000000000001</v>
      </c>
      <c r="AB596" s="53">
        <f t="shared" si="4"/>
        <v>-7.9999999999999947</v>
      </c>
    </row>
    <row r="597" spans="1:28" s="122" customFormat="1" ht="14.25" customHeight="1">
      <c r="A597" s="60"/>
      <c r="B597" s="134" t="s">
        <v>2418</v>
      </c>
      <c r="C597" s="12" t="s">
        <v>2436</v>
      </c>
      <c r="D597" s="32">
        <v>31.4</v>
      </c>
      <c r="E597" s="32">
        <v>98.16</v>
      </c>
      <c r="F597" s="34">
        <v>4525.6063999999997</v>
      </c>
      <c r="G597" s="34">
        <v>1843</v>
      </c>
      <c r="H597" s="42">
        <v>1553.23</v>
      </c>
      <c r="I597" s="32">
        <v>31.573799999999999</v>
      </c>
      <c r="J597" s="32">
        <v>98.057699999999997</v>
      </c>
      <c r="K597" s="34">
        <v>4542.8</v>
      </c>
      <c r="L597" s="36">
        <v>6.5587540000000004</v>
      </c>
      <c r="M597" s="40" t="s">
        <v>2107</v>
      </c>
      <c r="N597" s="34">
        <v>524.92426</v>
      </c>
      <c r="O597" s="34">
        <v>0.945882</v>
      </c>
      <c r="P597" s="34">
        <v>17.303059000000001</v>
      </c>
      <c r="Q597" s="56">
        <v>0.86193200000000003</v>
      </c>
      <c r="R597" s="40" t="s">
        <v>166</v>
      </c>
      <c r="S597" s="40" t="s">
        <v>167</v>
      </c>
      <c r="T597" s="40" t="s">
        <v>518</v>
      </c>
      <c r="U597" s="127">
        <v>949300</v>
      </c>
      <c r="V597" s="176">
        <v>36916</v>
      </c>
      <c r="W597" s="177" t="s">
        <v>131</v>
      </c>
      <c r="X597" s="178">
        <v>48</v>
      </c>
      <c r="Y597" s="178">
        <v>6</v>
      </c>
      <c r="Z597" s="42">
        <v>48.51</v>
      </c>
      <c r="AA597" s="42">
        <v>4.42</v>
      </c>
      <c r="AB597" s="34">
        <f t="shared" si="4"/>
        <v>1.062499999999996</v>
      </c>
    </row>
    <row r="598" spans="1:28" s="122" customFormat="1" ht="14.25" customHeight="1">
      <c r="A598" s="60"/>
      <c r="B598" s="134" t="s">
        <v>2419</v>
      </c>
      <c r="C598" s="12"/>
      <c r="D598" s="32">
        <v>31.59</v>
      </c>
      <c r="E598" s="32">
        <v>98.37</v>
      </c>
      <c r="F598" s="34">
        <v>4701.8994000000002</v>
      </c>
      <c r="G598" s="34">
        <v>2065</v>
      </c>
      <c r="H598" s="42">
        <v>1674.29</v>
      </c>
      <c r="I598" s="32">
        <v>31.837399999999999</v>
      </c>
      <c r="J598" s="32">
        <v>98.170299999999997</v>
      </c>
      <c r="K598" s="34">
        <v>4722.5</v>
      </c>
      <c r="L598" s="36">
        <v>7.2014659999999999</v>
      </c>
      <c r="M598" s="40" t="s">
        <v>2107</v>
      </c>
      <c r="N598" s="34">
        <v>535.41534000000001</v>
      </c>
      <c r="O598" s="34">
        <v>0.77622999999999998</v>
      </c>
      <c r="P598" s="34">
        <v>16.760543999999999</v>
      </c>
      <c r="Q598" s="56">
        <v>0.67841700000000005</v>
      </c>
      <c r="R598" s="40" t="s">
        <v>166</v>
      </c>
      <c r="S598" s="40" t="s">
        <v>167</v>
      </c>
      <c r="T598" s="40" t="s">
        <v>518</v>
      </c>
      <c r="U598" s="176">
        <v>948113</v>
      </c>
      <c r="V598" s="176">
        <v>30610</v>
      </c>
      <c r="W598" s="177" t="s">
        <v>131</v>
      </c>
      <c r="X598" s="178">
        <v>48</v>
      </c>
      <c r="Y598" s="178">
        <v>6</v>
      </c>
      <c r="Z598" s="42">
        <v>53.13</v>
      </c>
      <c r="AA598" s="42">
        <v>4.71</v>
      </c>
      <c r="AB598" s="34">
        <f t="shared" si="4"/>
        <v>10.687500000000005</v>
      </c>
    </row>
    <row r="599" spans="1:28" s="122" customFormat="1" ht="14.25" customHeight="1">
      <c r="A599" s="60"/>
      <c r="B599" s="134" t="s">
        <v>2420</v>
      </c>
      <c r="C599" s="12"/>
      <c r="D599" s="32">
        <v>31.65</v>
      </c>
      <c r="E599" s="32">
        <v>98.37</v>
      </c>
      <c r="F599" s="34">
        <v>4683.8109999999997</v>
      </c>
      <c r="G599" s="34">
        <v>1925</v>
      </c>
      <c r="H599" s="42">
        <v>1159.4301</v>
      </c>
      <c r="I599" s="32">
        <v>31.917000000000002</v>
      </c>
      <c r="J599" s="32">
        <v>98.125799999999998</v>
      </c>
      <c r="K599" s="34">
        <v>4706.1000000000004</v>
      </c>
      <c r="L599" s="36">
        <v>7.7331839999999996</v>
      </c>
      <c r="M599" s="40" t="s">
        <v>2107</v>
      </c>
      <c r="N599" s="34">
        <v>533.67962999999997</v>
      </c>
      <c r="O599" s="34">
        <v>0.60238700000000001</v>
      </c>
      <c r="P599" s="34">
        <v>13.059673</v>
      </c>
      <c r="Q599" s="56">
        <v>0.68425800000000003</v>
      </c>
      <c r="R599" s="40" t="s">
        <v>166</v>
      </c>
      <c r="S599" s="40" t="s">
        <v>167</v>
      </c>
      <c r="T599" s="40" t="s">
        <v>518</v>
      </c>
      <c r="U599" s="176">
        <v>924199</v>
      </c>
      <c r="V599" s="176">
        <v>20444</v>
      </c>
      <c r="W599" s="177" t="s">
        <v>131</v>
      </c>
      <c r="X599" s="178">
        <v>49</v>
      </c>
      <c r="Y599" s="178">
        <v>5</v>
      </c>
      <c r="Z599" s="42">
        <v>54.22</v>
      </c>
      <c r="AA599" s="42">
        <v>4.62</v>
      </c>
      <c r="AB599" s="34">
        <f t="shared" si="4"/>
        <v>10.653061224489793</v>
      </c>
    </row>
    <row r="600" spans="1:28" s="122" customFormat="1" ht="14.25" customHeight="1">
      <c r="A600" s="60"/>
      <c r="B600" s="134" t="s">
        <v>2421</v>
      </c>
      <c r="C600" s="12"/>
      <c r="D600" s="32">
        <v>31.65</v>
      </c>
      <c r="E600" s="32">
        <v>98.37</v>
      </c>
      <c r="F600" s="34">
        <v>4710.1436000000003</v>
      </c>
      <c r="G600" s="34">
        <v>1950</v>
      </c>
      <c r="H600" s="42">
        <v>1639.9399000000001</v>
      </c>
      <c r="I600" s="32">
        <v>31.842500000000001</v>
      </c>
      <c r="J600" s="32">
        <v>98.165899999999993</v>
      </c>
      <c r="K600" s="34">
        <v>4730</v>
      </c>
      <c r="L600" s="36">
        <v>7.0321689999999997</v>
      </c>
      <c r="M600" s="40" t="s">
        <v>2107</v>
      </c>
      <c r="N600" s="34">
        <v>535.02752999999996</v>
      </c>
      <c r="O600" s="34">
        <v>0.70088899999999998</v>
      </c>
      <c r="P600" s="34">
        <v>16.216000000000001</v>
      </c>
      <c r="Q600" s="56">
        <v>0.67841700000000005</v>
      </c>
      <c r="R600" s="40" t="s">
        <v>166</v>
      </c>
      <c r="S600" s="40" t="s">
        <v>167</v>
      </c>
      <c r="T600" s="40" t="s">
        <v>518</v>
      </c>
      <c r="U600" s="176">
        <v>651735</v>
      </c>
      <c r="V600" s="176">
        <v>29344</v>
      </c>
      <c r="W600" s="177" t="s">
        <v>131</v>
      </c>
      <c r="X600" s="178">
        <v>70</v>
      </c>
      <c r="Y600" s="178">
        <v>10</v>
      </c>
      <c r="Z600" s="42">
        <v>77.84</v>
      </c>
      <c r="AA600" s="42">
        <v>7.3</v>
      </c>
      <c r="AB600" s="34">
        <f t="shared" si="4"/>
        <v>11.200000000000005</v>
      </c>
    </row>
    <row r="601" spans="1:28" s="122" customFormat="1" ht="14.25" customHeight="1">
      <c r="A601" s="60"/>
      <c r="B601" s="134" t="s">
        <v>2422</v>
      </c>
      <c r="C601" s="12"/>
      <c r="D601" s="32">
        <v>31.62</v>
      </c>
      <c r="E601" s="32">
        <v>98.6</v>
      </c>
      <c r="F601" s="34">
        <v>5056.9619000000002</v>
      </c>
      <c r="G601" s="34">
        <v>1298</v>
      </c>
      <c r="H601" s="42">
        <v>115.351</v>
      </c>
      <c r="I601" s="32">
        <v>31.686299999999999</v>
      </c>
      <c r="J601" s="32">
        <v>98.728700000000003</v>
      </c>
      <c r="K601" s="34">
        <v>5068.6000000000004</v>
      </c>
      <c r="L601" s="36">
        <v>5.563256</v>
      </c>
      <c r="M601" s="40" t="s">
        <v>2107</v>
      </c>
      <c r="N601" s="34">
        <v>566.98737000000006</v>
      </c>
      <c r="O601" s="34">
        <v>0.29113899999999998</v>
      </c>
      <c r="P601" s="34">
        <v>28.987341000000001</v>
      </c>
      <c r="Q601" s="56">
        <v>0.65274699999999997</v>
      </c>
      <c r="R601" s="40" t="s">
        <v>166</v>
      </c>
      <c r="S601" s="40" t="s">
        <v>167</v>
      </c>
      <c r="T601" s="40" t="s">
        <v>518</v>
      </c>
      <c r="U601" s="176">
        <v>360839</v>
      </c>
      <c r="V601" s="176">
        <v>26401</v>
      </c>
      <c r="W601" s="177" t="s">
        <v>131</v>
      </c>
      <c r="X601" s="178">
        <v>120</v>
      </c>
      <c r="Y601" s="178">
        <v>21</v>
      </c>
      <c r="Z601" s="42">
        <v>163.29</v>
      </c>
      <c r="AA601" s="42">
        <v>18.02</v>
      </c>
      <c r="AB601" s="34">
        <f t="shared" si="4"/>
        <v>36.074999999999996</v>
      </c>
    </row>
    <row r="602" spans="1:28" s="122" customFormat="1" ht="14.25" customHeight="1">
      <c r="A602" s="60"/>
      <c r="B602" s="134" t="s">
        <v>2423</v>
      </c>
      <c r="C602" s="12"/>
      <c r="D602" s="32">
        <v>31.3</v>
      </c>
      <c r="E602" s="32">
        <v>98</v>
      </c>
      <c r="F602" s="34">
        <v>1316</v>
      </c>
      <c r="G602" s="34">
        <v>4430.1000000000004</v>
      </c>
      <c r="H602" s="42">
        <v>395.26801</v>
      </c>
      <c r="I602" s="32">
        <v>31.438199999999998</v>
      </c>
      <c r="J602" s="32">
        <v>97.970100000000002</v>
      </c>
      <c r="K602" s="34">
        <v>4443.3</v>
      </c>
      <c r="L602" s="36">
        <v>6.409681</v>
      </c>
      <c r="M602" s="40" t="s">
        <v>2107</v>
      </c>
      <c r="N602" s="34">
        <v>518.43517999999995</v>
      </c>
      <c r="O602" s="34">
        <v>1.244445</v>
      </c>
      <c r="P602" s="34">
        <v>14.542593</v>
      </c>
      <c r="Q602" s="56">
        <v>0.86193200000000003</v>
      </c>
      <c r="R602" s="40" t="s">
        <v>166</v>
      </c>
      <c r="S602" s="40" t="s">
        <v>167</v>
      </c>
      <c r="T602" s="40" t="s">
        <v>518</v>
      </c>
      <c r="U602" s="176">
        <v>782810</v>
      </c>
      <c r="V602" s="176">
        <v>33147</v>
      </c>
      <c r="W602" s="177" t="s">
        <v>131</v>
      </c>
      <c r="X602" s="178">
        <v>58</v>
      </c>
      <c r="Y602" s="178">
        <v>8</v>
      </c>
      <c r="Z602" s="42">
        <v>56.08</v>
      </c>
      <c r="AA602" s="42">
        <v>5.17</v>
      </c>
      <c r="AB602" s="34">
        <f t="shared" si="4"/>
        <v>-3.31034482758621</v>
      </c>
    </row>
    <row r="603" spans="1:28" s="122" customFormat="1" ht="14.25" customHeight="1">
      <c r="A603" s="60"/>
      <c r="B603" s="134" t="s">
        <v>2424</v>
      </c>
      <c r="C603" s="12"/>
      <c r="D603" s="32">
        <v>31.4</v>
      </c>
      <c r="E603" s="32">
        <v>97.88</v>
      </c>
      <c r="F603" s="34">
        <v>4574.2407000000003</v>
      </c>
      <c r="G603" s="34">
        <v>1123</v>
      </c>
      <c r="H603" s="42">
        <v>432.15798999999998</v>
      </c>
      <c r="I603" s="32">
        <v>31.373799999999999</v>
      </c>
      <c r="J603" s="32">
        <v>97.7911</v>
      </c>
      <c r="K603" s="34">
        <v>4582.2</v>
      </c>
      <c r="L603" s="36">
        <v>6.5863639999999997</v>
      </c>
      <c r="M603" s="40" t="s">
        <v>2107</v>
      </c>
      <c r="N603" s="34">
        <v>519.23053000000004</v>
      </c>
      <c r="O603" s="34">
        <v>-0.22033900000000001</v>
      </c>
      <c r="P603" s="34">
        <v>12.728813000000001</v>
      </c>
      <c r="Q603" s="56">
        <v>0.86193200000000003</v>
      </c>
      <c r="R603" s="40" t="s">
        <v>166</v>
      </c>
      <c r="S603" s="40" t="s">
        <v>167</v>
      </c>
      <c r="T603" s="40" t="s">
        <v>518</v>
      </c>
      <c r="U603" s="176">
        <v>881427</v>
      </c>
      <c r="V603" s="176">
        <v>39199</v>
      </c>
      <c r="W603" s="177" t="s">
        <v>131</v>
      </c>
      <c r="X603" s="178">
        <v>60</v>
      </c>
      <c r="Y603" s="178">
        <v>8</v>
      </c>
      <c r="Z603" s="42">
        <v>52.92</v>
      </c>
      <c r="AA603" s="42">
        <v>4.95</v>
      </c>
      <c r="AB603" s="34">
        <f t="shared" si="4"/>
        <v>-11.799999999999997</v>
      </c>
    </row>
    <row r="604" spans="1:28" s="122" customFormat="1" ht="14.25" customHeight="1">
      <c r="A604" s="60"/>
      <c r="B604" s="134" t="s">
        <v>2425</v>
      </c>
      <c r="C604" s="12" t="s">
        <v>2437</v>
      </c>
      <c r="D604" s="32">
        <v>29.76</v>
      </c>
      <c r="E604" s="32">
        <v>99</v>
      </c>
      <c r="F604" s="34">
        <v>4674.7754000000004</v>
      </c>
      <c r="G604" s="34">
        <v>4079</v>
      </c>
      <c r="H604" s="42">
        <v>192130</v>
      </c>
      <c r="I604" s="32">
        <v>33.499899999999997</v>
      </c>
      <c r="J604" s="32">
        <v>97.732200000000006</v>
      </c>
      <c r="K604" s="34">
        <v>4709</v>
      </c>
      <c r="L604" s="36">
        <v>4.5321160000000003</v>
      </c>
      <c r="M604" s="40" t="s">
        <v>2107</v>
      </c>
      <c r="N604" s="34">
        <v>378.27512000000002</v>
      </c>
      <c r="O604" s="34">
        <v>-3.7066050000000001</v>
      </c>
      <c r="P604" s="34">
        <v>10.609514000000001</v>
      </c>
      <c r="Q604" s="56">
        <v>0.88551199999999997</v>
      </c>
      <c r="R604" s="40" t="s">
        <v>166</v>
      </c>
      <c r="S604" s="40" t="s">
        <v>504</v>
      </c>
      <c r="T604" s="40" t="s">
        <v>505</v>
      </c>
      <c r="U604" s="176">
        <v>3262761</v>
      </c>
      <c r="V604" s="176">
        <v>97513</v>
      </c>
      <c r="W604" s="177" t="s">
        <v>131</v>
      </c>
      <c r="X604" s="178">
        <v>17</v>
      </c>
      <c r="Y604" s="178">
        <v>2</v>
      </c>
      <c r="Z604" s="42">
        <v>15.71</v>
      </c>
      <c r="AA604" s="42">
        <v>1.41</v>
      </c>
      <c r="AB604" s="34">
        <f t="shared" si="4"/>
        <v>-7.5882352941176414</v>
      </c>
    </row>
    <row r="605" spans="1:28" s="122" customFormat="1" ht="14.25" customHeight="1">
      <c r="A605" s="60"/>
      <c r="B605" s="134" t="s">
        <v>2426</v>
      </c>
      <c r="C605" s="12" t="s">
        <v>2436</v>
      </c>
      <c r="D605" s="32">
        <v>29.76</v>
      </c>
      <c r="E605" s="32">
        <v>99.01</v>
      </c>
      <c r="F605" s="34">
        <v>4211.1992</v>
      </c>
      <c r="G605" s="34">
        <v>2507</v>
      </c>
      <c r="H605" s="42">
        <v>2630.8200999999999</v>
      </c>
      <c r="I605" s="32">
        <v>29.972200000000001</v>
      </c>
      <c r="J605" s="32">
        <v>98.684799999999996</v>
      </c>
      <c r="K605" s="34">
        <v>4240</v>
      </c>
      <c r="L605" s="36">
        <v>8.2094170000000002</v>
      </c>
      <c r="M605" s="40" t="s">
        <v>2107</v>
      </c>
      <c r="N605" s="34">
        <v>524.05676000000005</v>
      </c>
      <c r="O605" s="34">
        <v>2.1892119999999999</v>
      </c>
      <c r="P605" s="34">
        <v>30.503813000000001</v>
      </c>
      <c r="Q605" s="56">
        <v>1.0045900000000001</v>
      </c>
      <c r="R605" s="40" t="s">
        <v>166</v>
      </c>
      <c r="S605" s="40" t="s">
        <v>192</v>
      </c>
      <c r="T605" s="40" t="s">
        <v>210</v>
      </c>
      <c r="U605" s="176">
        <v>984334</v>
      </c>
      <c r="V605" s="176">
        <v>38432</v>
      </c>
      <c r="W605" s="177" t="s">
        <v>131</v>
      </c>
      <c r="X605" s="178">
        <v>43</v>
      </c>
      <c r="Y605" s="178">
        <v>6</v>
      </c>
      <c r="Z605" s="42">
        <v>38.78</v>
      </c>
      <c r="AA605" s="42">
        <v>3.52</v>
      </c>
      <c r="AB605" s="34">
        <f t="shared" si="4"/>
        <v>-9.8139534883720909</v>
      </c>
    </row>
    <row r="606" spans="1:28" s="122" customFormat="1" ht="14.25" customHeight="1">
      <c r="A606" s="60"/>
      <c r="B606" s="134" t="s">
        <v>2427</v>
      </c>
      <c r="C606" s="12" t="s">
        <v>2437</v>
      </c>
      <c r="D606" s="32">
        <v>28.22</v>
      </c>
      <c r="E606" s="32">
        <v>99.32</v>
      </c>
      <c r="F606" s="34">
        <v>4607.5913</v>
      </c>
      <c r="G606" s="34">
        <v>4489</v>
      </c>
      <c r="H606" s="42">
        <v>215151</v>
      </c>
      <c r="I606" s="32">
        <v>33.033999999999999</v>
      </c>
      <c r="J606" s="32">
        <v>95.227900000000005</v>
      </c>
      <c r="K606" s="34">
        <v>4662.6000000000004</v>
      </c>
      <c r="L606" s="36">
        <v>5.2452069999999997</v>
      </c>
      <c r="M606" s="40" t="s">
        <v>2107</v>
      </c>
      <c r="N606" s="34">
        <v>404.82440000000003</v>
      </c>
      <c r="O606" s="34">
        <v>-3.0281500000000001</v>
      </c>
      <c r="P606" s="34">
        <v>12.989182</v>
      </c>
      <c r="Q606" s="56">
        <v>0.98498399999999997</v>
      </c>
      <c r="R606" s="40" t="s">
        <v>166</v>
      </c>
      <c r="S606" s="40" t="s">
        <v>504</v>
      </c>
      <c r="T606" s="40" t="s">
        <v>505</v>
      </c>
      <c r="U606" s="176">
        <v>2814015</v>
      </c>
      <c r="V606" s="176">
        <v>45255</v>
      </c>
      <c r="W606" s="177" t="s">
        <v>131</v>
      </c>
      <c r="X606" s="178">
        <v>19</v>
      </c>
      <c r="Y606" s="178">
        <v>2</v>
      </c>
      <c r="Z606" s="42">
        <v>17.440000000000001</v>
      </c>
      <c r="AA606" s="42">
        <v>1.5</v>
      </c>
      <c r="AB606" s="34">
        <f t="shared" si="4"/>
        <v>-8.2105263157894672</v>
      </c>
    </row>
    <row r="607" spans="1:28" s="122" customFormat="1" ht="14.25" customHeight="1">
      <c r="A607" s="60"/>
      <c r="B607" s="134" t="s">
        <v>2428</v>
      </c>
      <c r="C607" s="12"/>
      <c r="D607" s="32">
        <v>26.87</v>
      </c>
      <c r="E607" s="32">
        <v>99.97</v>
      </c>
      <c r="F607" s="34">
        <v>4555.8774000000003</v>
      </c>
      <c r="G607" s="34">
        <v>4682</v>
      </c>
      <c r="H607" s="42">
        <v>223414</v>
      </c>
      <c r="I607" s="32">
        <v>32.822499999999998</v>
      </c>
      <c r="J607" s="32">
        <v>95.392600000000002</v>
      </c>
      <c r="K607" s="34">
        <v>4631.8999999999996</v>
      </c>
      <c r="L607" s="36">
        <v>5.4991529999999997</v>
      </c>
      <c r="M607" s="40" t="s">
        <v>2107</v>
      </c>
      <c r="N607" s="34">
        <v>422.67966000000001</v>
      </c>
      <c r="O607" s="34">
        <v>-2.6312769999999999</v>
      </c>
      <c r="P607" s="34">
        <v>14.359621000000001</v>
      </c>
      <c r="Q607" s="56">
        <v>1.1119790000000001</v>
      </c>
      <c r="R607" s="40" t="s">
        <v>166</v>
      </c>
      <c r="S607" s="40" t="s">
        <v>504</v>
      </c>
      <c r="T607" s="40" t="s">
        <v>505</v>
      </c>
      <c r="U607" s="176">
        <v>2661264</v>
      </c>
      <c r="V607" s="176">
        <v>52493</v>
      </c>
      <c r="W607" s="177" t="s">
        <v>131</v>
      </c>
      <c r="X607" s="178">
        <v>20</v>
      </c>
      <c r="Y607" s="178">
        <v>2</v>
      </c>
      <c r="Z607" s="42">
        <v>18.100000000000001</v>
      </c>
      <c r="AA607" s="42">
        <v>1.56</v>
      </c>
      <c r="AB607" s="34">
        <f t="shared" si="4"/>
        <v>-9.4999999999999929</v>
      </c>
    </row>
    <row r="608" spans="1:28">
      <c r="A608" s="60" t="s">
        <v>1902</v>
      </c>
      <c r="B608" s="134" t="s">
        <v>1302</v>
      </c>
      <c r="C608" s="40" t="s">
        <v>1303</v>
      </c>
      <c r="D608" s="32">
        <v>7.1330600000000004</v>
      </c>
      <c r="E608" s="32">
        <v>80.593469999999996</v>
      </c>
      <c r="F608" s="34">
        <v>1115.8699999999999</v>
      </c>
      <c r="G608" s="34">
        <v>1479</v>
      </c>
      <c r="H608" s="42">
        <v>44.805698</v>
      </c>
      <c r="I608" s="32">
        <v>7.1239999999999997</v>
      </c>
      <c r="J608" s="32">
        <v>80.656000000000006</v>
      </c>
      <c r="K608" s="34">
        <v>1144</v>
      </c>
      <c r="L608" s="36">
        <v>13.760852</v>
      </c>
      <c r="M608" s="40" t="s">
        <v>191</v>
      </c>
      <c r="N608" s="34">
        <v>2662.9299000000001</v>
      </c>
      <c r="O608" s="34">
        <v>20.285699999999999</v>
      </c>
      <c r="P608" s="34">
        <v>44.846153000000001</v>
      </c>
      <c r="Q608" s="56">
        <v>5.7535999999999997E-2</v>
      </c>
      <c r="R608" s="40" t="s">
        <v>166</v>
      </c>
      <c r="S608" s="40" t="s">
        <v>351</v>
      </c>
      <c r="T608" s="40" t="s">
        <v>365</v>
      </c>
      <c r="U608" s="34">
        <v>313000</v>
      </c>
      <c r="V608" s="34">
        <v>19000</v>
      </c>
      <c r="W608" s="41" t="s">
        <v>134</v>
      </c>
      <c r="X608" s="42">
        <v>20.2</v>
      </c>
      <c r="Y608" s="42">
        <v>1.7</v>
      </c>
      <c r="Z608" s="42">
        <v>17.71</v>
      </c>
      <c r="AA608" s="42">
        <v>1.67</v>
      </c>
      <c r="AB608" s="34">
        <v>-12.326732673267319</v>
      </c>
    </row>
    <row r="609" spans="1:28">
      <c r="A609" s="60"/>
      <c r="B609" s="134" t="s">
        <v>1304</v>
      </c>
      <c r="C609" s="40"/>
      <c r="D609" s="32">
        <v>7.1478000000000002</v>
      </c>
      <c r="E609" s="32">
        <v>80.638159999999999</v>
      </c>
      <c r="F609" s="34">
        <v>1254.78</v>
      </c>
      <c r="G609" s="34">
        <v>1253</v>
      </c>
      <c r="H609" s="42">
        <v>30.1555</v>
      </c>
      <c r="I609" s="32">
        <v>7.1159999999999997</v>
      </c>
      <c r="J609" s="32">
        <v>80.674000000000007</v>
      </c>
      <c r="K609" s="34">
        <v>1277</v>
      </c>
      <c r="L609" s="36">
        <v>7.0570029999999999</v>
      </c>
      <c r="M609" s="40" t="s">
        <v>191</v>
      </c>
      <c r="N609" s="34">
        <v>2617.5700999999999</v>
      </c>
      <c r="O609" s="34">
        <v>19.405398999999999</v>
      </c>
      <c r="P609" s="34">
        <v>50.253244000000002</v>
      </c>
      <c r="Q609" s="56">
        <v>5.7535999999999997E-2</v>
      </c>
      <c r="R609" s="40" t="s">
        <v>166</v>
      </c>
      <c r="S609" s="40" t="s">
        <v>351</v>
      </c>
      <c r="T609" s="40" t="s">
        <v>365</v>
      </c>
      <c r="U609" s="34">
        <v>349000</v>
      </c>
      <c r="V609" s="34">
        <v>53000</v>
      </c>
      <c r="W609" s="41" t="s">
        <v>134</v>
      </c>
      <c r="X609" s="42">
        <v>29.5</v>
      </c>
      <c r="Y609" s="42">
        <v>0.36</v>
      </c>
      <c r="Z609" s="42">
        <v>17.02</v>
      </c>
      <c r="AA609" s="42">
        <v>3.04</v>
      </c>
      <c r="AB609" s="34">
        <v>-42.305084745762713</v>
      </c>
    </row>
    <row r="610" spans="1:28">
      <c r="A610" s="60"/>
      <c r="B610" s="134" t="s">
        <v>1305</v>
      </c>
      <c r="C610" s="40" t="s">
        <v>1306</v>
      </c>
      <c r="D610" s="32">
        <v>7.1884800000000002</v>
      </c>
      <c r="E610" s="32">
        <v>80.631339999999994</v>
      </c>
      <c r="F610" s="34">
        <v>935</v>
      </c>
      <c r="G610" s="34">
        <v>1037</v>
      </c>
      <c r="H610" s="42">
        <v>62.648499000000001</v>
      </c>
      <c r="I610" s="32">
        <v>7.1769999999999996</v>
      </c>
      <c r="J610" s="32">
        <v>80.665999999999997</v>
      </c>
      <c r="K610" s="34">
        <v>948</v>
      </c>
      <c r="L610" s="36">
        <v>13.598050000000001</v>
      </c>
      <c r="M610" s="40" t="s">
        <v>191</v>
      </c>
      <c r="N610" s="34">
        <v>2674.79</v>
      </c>
      <c r="O610" s="34">
        <v>21.410999</v>
      </c>
      <c r="P610" s="34">
        <v>22.136986</v>
      </c>
      <c r="Q610" s="56">
        <v>5.7535999999999997E-2</v>
      </c>
      <c r="R610" s="40" t="s">
        <v>166</v>
      </c>
      <c r="S610" s="40" t="s">
        <v>351</v>
      </c>
      <c r="T610" s="40" t="s">
        <v>365</v>
      </c>
      <c r="U610" s="34">
        <v>266000</v>
      </c>
      <c r="V610" s="34">
        <v>16000</v>
      </c>
      <c r="W610" s="41" t="s">
        <v>134</v>
      </c>
      <c r="X610" s="42">
        <v>21.7</v>
      </c>
      <c r="Y610" s="42">
        <v>1.8</v>
      </c>
      <c r="Z610" s="42">
        <v>18.850000000000001</v>
      </c>
      <c r="AA610" s="42">
        <v>1.76</v>
      </c>
      <c r="AB610" s="34">
        <v>-13.133640552995383</v>
      </c>
    </row>
    <row r="611" spans="1:28">
      <c r="A611" s="60"/>
      <c r="B611" s="134" t="s">
        <v>1307</v>
      </c>
      <c r="C611" s="40"/>
      <c r="D611" s="32">
        <v>7.1534500000000003</v>
      </c>
      <c r="E611" s="32">
        <v>80.662779999999998</v>
      </c>
      <c r="F611" s="34">
        <v>1113.08</v>
      </c>
      <c r="G611" s="34">
        <v>909</v>
      </c>
      <c r="H611" s="42">
        <v>14.088800000000001</v>
      </c>
      <c r="I611" s="32">
        <v>7.1470000000000002</v>
      </c>
      <c r="J611" s="32">
        <v>80.680000000000007</v>
      </c>
      <c r="K611" s="34">
        <v>1128</v>
      </c>
      <c r="L611" s="36">
        <v>14.292792</v>
      </c>
      <c r="M611" s="40" t="s">
        <v>191</v>
      </c>
      <c r="N611" s="34">
        <v>2613.5601000000001</v>
      </c>
      <c r="O611" s="34">
        <v>20.555599000000001</v>
      </c>
      <c r="P611" s="34">
        <v>28.066668</v>
      </c>
      <c r="Q611" s="56">
        <v>5.7535999999999997E-2</v>
      </c>
      <c r="R611" s="40" t="s">
        <v>166</v>
      </c>
      <c r="S611" s="40" t="s">
        <v>351</v>
      </c>
      <c r="T611" s="40" t="s">
        <v>365</v>
      </c>
      <c r="U611" s="34">
        <v>257000</v>
      </c>
      <c r="V611" s="34">
        <v>13000</v>
      </c>
      <c r="W611" s="41" t="s">
        <v>134</v>
      </c>
      <c r="X611" s="42">
        <v>24</v>
      </c>
      <c r="Y611" s="42">
        <v>1.7</v>
      </c>
      <c r="Z611" s="42">
        <v>21.74</v>
      </c>
      <c r="AA611" s="42">
        <v>1.88</v>
      </c>
      <c r="AB611" s="34">
        <v>-9.4166666666666732</v>
      </c>
    </row>
    <row r="612" spans="1:28">
      <c r="A612" s="60"/>
      <c r="B612" s="134" t="s">
        <v>1308</v>
      </c>
      <c r="C612" s="40" t="s">
        <v>1309</v>
      </c>
      <c r="D612" s="32">
        <v>7.3123500000000003</v>
      </c>
      <c r="E612" s="32">
        <v>80.748279999999994</v>
      </c>
      <c r="F612" s="34">
        <v>1004.9</v>
      </c>
      <c r="G612" s="34">
        <v>1440</v>
      </c>
      <c r="H612" s="42">
        <v>134.61799999999999</v>
      </c>
      <c r="I612" s="32">
        <v>7.391</v>
      </c>
      <c r="J612" s="32">
        <v>80.754000000000005</v>
      </c>
      <c r="K612" s="34">
        <v>1280</v>
      </c>
      <c r="L612" s="36">
        <v>16.03952</v>
      </c>
      <c r="M612" s="40" t="s">
        <v>191</v>
      </c>
      <c r="N612" s="34">
        <v>2569.8301000000001</v>
      </c>
      <c r="O612" s="34">
        <v>21.089199000000001</v>
      </c>
      <c r="P612" s="34">
        <v>47.950001</v>
      </c>
      <c r="Q612" s="56">
        <v>5.7535999999999997E-2</v>
      </c>
      <c r="R612" s="40" t="s">
        <v>166</v>
      </c>
      <c r="S612" s="40" t="s">
        <v>351</v>
      </c>
      <c r="T612" s="40" t="s">
        <v>716</v>
      </c>
      <c r="U612" s="34">
        <v>264000</v>
      </c>
      <c r="V612" s="34">
        <v>16000</v>
      </c>
      <c r="W612" s="41" t="s">
        <v>134</v>
      </c>
      <c r="X612" s="42">
        <v>23.1</v>
      </c>
      <c r="Y612" s="42">
        <v>1.9</v>
      </c>
      <c r="Z612" s="42">
        <v>23.08</v>
      </c>
      <c r="AA612" s="42">
        <v>2.16</v>
      </c>
      <c r="AB612" s="34">
        <v>-8.6580086580100107E-2</v>
      </c>
    </row>
    <row r="613" spans="1:28">
      <c r="A613" s="60"/>
      <c r="B613" s="134" t="s">
        <v>1310</v>
      </c>
      <c r="C613" s="40"/>
      <c r="D613" s="32">
        <v>7.3741899999999996</v>
      </c>
      <c r="E613" s="32">
        <v>80.746570000000006</v>
      </c>
      <c r="F613" s="34">
        <v>1148.23</v>
      </c>
      <c r="G613" s="34">
        <v>1333</v>
      </c>
      <c r="H613" s="42">
        <v>69.381500000000003</v>
      </c>
      <c r="I613" s="32">
        <v>7.42</v>
      </c>
      <c r="J613" s="32">
        <v>80.753</v>
      </c>
      <c r="K613" s="34">
        <v>1174</v>
      </c>
      <c r="L613" s="36">
        <v>16.395116999999999</v>
      </c>
      <c r="M613" s="40" t="s">
        <v>191</v>
      </c>
      <c r="N613" s="34">
        <v>2575.4299000000001</v>
      </c>
      <c r="O613" s="34">
        <v>20.25</v>
      </c>
      <c r="P613" s="34">
        <v>48</v>
      </c>
      <c r="Q613" s="56">
        <v>5.7535999999999997E-2</v>
      </c>
      <c r="R613" s="40" t="s">
        <v>166</v>
      </c>
      <c r="S613" s="40" t="s">
        <v>351</v>
      </c>
      <c r="T613" s="40" t="s">
        <v>716</v>
      </c>
      <c r="U613" s="34">
        <v>207000</v>
      </c>
      <c r="V613" s="34">
        <v>30000</v>
      </c>
      <c r="W613" s="41" t="s">
        <v>134</v>
      </c>
      <c r="X613" s="42">
        <v>31.6</v>
      </c>
      <c r="Y613" s="42">
        <v>5.4</v>
      </c>
      <c r="Z613" s="42">
        <v>28.21</v>
      </c>
      <c r="AA613" s="42">
        <v>4.74</v>
      </c>
      <c r="AB613" s="34">
        <v>-10.727848101265824</v>
      </c>
    </row>
    <row r="614" spans="1:28">
      <c r="A614" s="60"/>
      <c r="B614" s="134" t="s">
        <v>1311</v>
      </c>
      <c r="C614" s="40" t="s">
        <v>1312</v>
      </c>
      <c r="D614" s="32">
        <v>7.1934899999999997</v>
      </c>
      <c r="E614" s="32">
        <v>80.764709999999994</v>
      </c>
      <c r="F614" s="34">
        <v>1102.5699</v>
      </c>
      <c r="G614" s="34">
        <v>1557</v>
      </c>
      <c r="H614" s="42">
        <v>106.77200000000001</v>
      </c>
      <c r="I614" s="32">
        <v>7.1420000000000003</v>
      </c>
      <c r="J614" s="32">
        <v>80.742000000000004</v>
      </c>
      <c r="K614" s="34">
        <v>1141</v>
      </c>
      <c r="L614" s="36">
        <v>14.212116</v>
      </c>
      <c r="M614" s="40" t="s">
        <v>191</v>
      </c>
      <c r="N614" s="34">
        <v>2554.0601000000001</v>
      </c>
      <c r="O614" s="34">
        <v>20.6371</v>
      </c>
      <c r="P614" s="34">
        <v>38.524192999999997</v>
      </c>
      <c r="Q614" s="56">
        <v>5.7535999999999997E-2</v>
      </c>
      <c r="R614" s="40" t="s">
        <v>166</v>
      </c>
      <c r="S614" s="40" t="s">
        <v>322</v>
      </c>
      <c r="T614" s="40" t="s">
        <v>168</v>
      </c>
      <c r="U614" s="34">
        <v>241000</v>
      </c>
      <c r="V614" s="34">
        <v>21000</v>
      </c>
      <c r="W614" s="41" t="s">
        <v>134</v>
      </c>
      <c r="X614" s="42">
        <v>26</v>
      </c>
      <c r="Y614" s="42">
        <v>2.9</v>
      </c>
      <c r="Z614" s="42">
        <v>23.49</v>
      </c>
      <c r="AA614" s="42">
        <v>2.68</v>
      </c>
      <c r="AB614" s="34">
        <v>-9.6538461538461604</v>
      </c>
    </row>
    <row r="615" spans="1:28">
      <c r="A615" s="60"/>
      <c r="B615" s="134" t="s">
        <v>1313</v>
      </c>
      <c r="C615" s="40"/>
      <c r="D615" s="32">
        <v>7.1295299999999999</v>
      </c>
      <c r="E615" s="32">
        <v>80.764949999999999</v>
      </c>
      <c r="F615" s="34">
        <v>1507.0699</v>
      </c>
      <c r="G615" s="34">
        <v>1157</v>
      </c>
      <c r="H615" s="42">
        <v>20.970199999999998</v>
      </c>
      <c r="I615" s="32">
        <v>7.1</v>
      </c>
      <c r="J615" s="32">
        <v>80.748999999999995</v>
      </c>
      <c r="K615" s="34">
        <v>1522</v>
      </c>
      <c r="L615" s="36">
        <v>14.888055</v>
      </c>
      <c r="M615" s="40" t="s">
        <v>191</v>
      </c>
      <c r="N615" s="34">
        <v>2445.6799000000001</v>
      </c>
      <c r="O615" s="34">
        <v>18.360001</v>
      </c>
      <c r="P615" s="34">
        <v>58.291668000000001</v>
      </c>
      <c r="Q615" s="56">
        <v>5.7535999999999997E-2</v>
      </c>
      <c r="R615" s="40" t="s">
        <v>166</v>
      </c>
      <c r="S615" s="40" t="s">
        <v>322</v>
      </c>
      <c r="T615" s="40" t="s">
        <v>168</v>
      </c>
      <c r="U615" s="34">
        <v>1020000</v>
      </c>
      <c r="V615" s="34">
        <v>26000</v>
      </c>
      <c r="W615" s="41" t="s">
        <v>134</v>
      </c>
      <c r="X615" s="42">
        <v>7.9</v>
      </c>
      <c r="Y615" s="42">
        <v>0.5</v>
      </c>
      <c r="Z615" s="42">
        <v>6.05</v>
      </c>
      <c r="AA615" s="42">
        <v>0.51</v>
      </c>
      <c r="AB615" s="34">
        <v>-23.417721518987346</v>
      </c>
    </row>
    <row r="616" spans="1:28">
      <c r="A616" s="60"/>
      <c r="B616" s="134" t="s">
        <v>1314</v>
      </c>
      <c r="C616" s="40"/>
      <c r="D616" s="32">
        <v>7.1333299999999999</v>
      </c>
      <c r="E616" s="32">
        <v>80.713269999999994</v>
      </c>
      <c r="F616" s="34">
        <v>1519.9</v>
      </c>
      <c r="G616" s="34">
        <v>990</v>
      </c>
      <c r="H616" s="42">
        <v>6.1080399999999999</v>
      </c>
      <c r="I616" s="32">
        <v>7.1159999999999997</v>
      </c>
      <c r="J616" s="32">
        <v>80.707999999999998</v>
      </c>
      <c r="K616" s="34">
        <v>1530</v>
      </c>
      <c r="L616" s="36">
        <v>6.9426069999999998</v>
      </c>
      <c r="M616" s="40" t="s">
        <v>191</v>
      </c>
      <c r="N616" s="34">
        <v>2552.5700999999999</v>
      </c>
      <c r="O616" s="34">
        <v>18.714300000000001</v>
      </c>
      <c r="P616" s="34">
        <v>72.125</v>
      </c>
      <c r="Q616" s="56">
        <v>5.7535999999999997E-2</v>
      </c>
      <c r="R616" s="40" t="s">
        <v>166</v>
      </c>
      <c r="S616" s="40" t="s">
        <v>322</v>
      </c>
      <c r="T616" s="40" t="s">
        <v>168</v>
      </c>
      <c r="U616" s="34">
        <v>245000</v>
      </c>
      <c r="V616" s="34">
        <v>13000</v>
      </c>
      <c r="W616" s="41" t="s">
        <v>134</v>
      </c>
      <c r="X616" s="42">
        <v>32.299999999999997</v>
      </c>
      <c r="Y616" s="42">
        <v>2.5</v>
      </c>
      <c r="Z616" s="42">
        <v>28.8</v>
      </c>
      <c r="AA616" s="42">
        <v>2.54</v>
      </c>
      <c r="AB616" s="34">
        <v>-10.835913312693489</v>
      </c>
    </row>
    <row r="617" spans="1:28">
      <c r="A617" s="60"/>
      <c r="B617" s="134" t="s">
        <v>1315</v>
      </c>
      <c r="C617" s="40" t="s">
        <v>1316</v>
      </c>
      <c r="D617" s="32">
        <v>7.1444700000000001</v>
      </c>
      <c r="E617" s="32">
        <v>80.835599999999999</v>
      </c>
      <c r="F617" s="34">
        <v>1354.26</v>
      </c>
      <c r="G617" s="34">
        <v>2207</v>
      </c>
      <c r="H617" s="42">
        <v>146.80298999999999</v>
      </c>
      <c r="I617" s="32">
        <v>7.0730000000000004</v>
      </c>
      <c r="J617" s="32">
        <v>80.799000000000007</v>
      </c>
      <c r="K617" s="34">
        <v>1413</v>
      </c>
      <c r="L617" s="36">
        <v>17.937628</v>
      </c>
      <c r="M617" s="40" t="s">
        <v>191</v>
      </c>
      <c r="N617" s="34">
        <v>2371.1298999999999</v>
      </c>
      <c r="O617" s="34">
        <v>19.147099999999998</v>
      </c>
      <c r="P617" s="34">
        <v>46.403407999999999</v>
      </c>
      <c r="Q617" s="56">
        <v>5.7535999999999997E-2</v>
      </c>
      <c r="R617" s="40" t="s">
        <v>166</v>
      </c>
      <c r="S617" s="40" t="s">
        <v>322</v>
      </c>
      <c r="T617" s="40" t="s">
        <v>168</v>
      </c>
      <c r="U617" s="34">
        <v>145000</v>
      </c>
      <c r="V617" s="34">
        <v>16000</v>
      </c>
      <c r="W617" s="41" t="s">
        <v>134</v>
      </c>
      <c r="X617" s="42">
        <v>45.4</v>
      </c>
      <c r="Y617" s="42">
        <v>5.7</v>
      </c>
      <c r="Z617" s="42">
        <v>46.98</v>
      </c>
      <c r="AA617" s="42">
        <v>6.22</v>
      </c>
      <c r="AB617" s="34">
        <v>3.4801762114537409</v>
      </c>
    </row>
    <row r="618" spans="1:28">
      <c r="A618" s="60"/>
      <c r="B618" s="134" t="s">
        <v>1317</v>
      </c>
      <c r="C618" s="40"/>
      <c r="D618" s="32">
        <v>7.0927199999999999</v>
      </c>
      <c r="E618" s="32">
        <v>80.798119999999997</v>
      </c>
      <c r="F618" s="34">
        <v>1533</v>
      </c>
      <c r="G618" s="34">
        <v>1848</v>
      </c>
      <c r="H618" s="42">
        <v>74.220298999999997</v>
      </c>
      <c r="I618" s="32">
        <v>7.0510000000000002</v>
      </c>
      <c r="J618" s="32">
        <v>80.781000000000006</v>
      </c>
      <c r="K618" s="34">
        <v>1861</v>
      </c>
      <c r="L618" s="36">
        <v>19.563934</v>
      </c>
      <c r="M618" s="40" t="s">
        <v>191</v>
      </c>
      <c r="N618" s="34">
        <v>2321.3400999999999</v>
      </c>
      <c r="O618" s="34">
        <v>18.116301</v>
      </c>
      <c r="P618" s="34">
        <v>56.877777000000002</v>
      </c>
      <c r="Q618" s="56">
        <v>5.7535999999999997E-2</v>
      </c>
      <c r="R618" s="40" t="s">
        <v>166</v>
      </c>
      <c r="S618" s="40" t="s">
        <v>322</v>
      </c>
      <c r="T618" s="40" t="s">
        <v>168</v>
      </c>
      <c r="U618" s="34">
        <v>230000</v>
      </c>
      <c r="V618" s="34">
        <v>17000</v>
      </c>
      <c r="W618" s="41" t="s">
        <v>134</v>
      </c>
      <c r="X618" s="42">
        <v>34.4</v>
      </c>
      <c r="Y618" s="42">
        <v>3.3</v>
      </c>
      <c r="Z618" s="42">
        <v>36.96</v>
      </c>
      <c r="AA618" s="42">
        <v>3.82</v>
      </c>
      <c r="AB618" s="34">
        <v>7.4418604651162861</v>
      </c>
    </row>
    <row r="619" spans="1:28">
      <c r="A619" s="60"/>
      <c r="B619" s="134" t="s">
        <v>1318</v>
      </c>
      <c r="C619" s="40" t="s">
        <v>1319</v>
      </c>
      <c r="D619" s="32">
        <v>7.1984700000000004</v>
      </c>
      <c r="E619" s="32">
        <v>80.943169999999995</v>
      </c>
      <c r="F619" s="34">
        <v>1218.8499999999999</v>
      </c>
      <c r="G619" s="34">
        <v>2310</v>
      </c>
      <c r="H619" s="42">
        <v>731.32799999999997</v>
      </c>
      <c r="I619" s="32">
        <v>6.9470000000000001</v>
      </c>
      <c r="J619" s="32">
        <v>80.911000000000001</v>
      </c>
      <c r="K619" s="34">
        <v>1268</v>
      </c>
      <c r="L619" s="36">
        <v>14.094654</v>
      </c>
      <c r="M619" s="40" t="s">
        <v>191</v>
      </c>
      <c r="N619" s="34">
        <v>2038.92</v>
      </c>
      <c r="O619" s="34">
        <v>19.794201000000001</v>
      </c>
      <c r="P619" s="34">
        <v>45.399299999999997</v>
      </c>
      <c r="Q619" s="56">
        <v>5.7535999999999997E-2</v>
      </c>
      <c r="R619" s="40" t="s">
        <v>166</v>
      </c>
      <c r="S619" s="40" t="s">
        <v>322</v>
      </c>
      <c r="T619" s="40" t="s">
        <v>168</v>
      </c>
      <c r="U619" s="34">
        <v>257000</v>
      </c>
      <c r="V619" s="34">
        <v>26000</v>
      </c>
      <c r="W619" s="41" t="s">
        <v>134</v>
      </c>
      <c r="X619" s="42">
        <v>25.7</v>
      </c>
      <c r="Y619" s="42">
        <v>3.1</v>
      </c>
      <c r="Z619" s="42">
        <v>23.57</v>
      </c>
      <c r="AA619" s="42">
        <v>2.99</v>
      </c>
      <c r="AB619" s="34">
        <v>-8.2879377431906587</v>
      </c>
    </row>
    <row r="620" spans="1:28">
      <c r="A620" s="60"/>
      <c r="B620" s="134" t="s">
        <v>1320</v>
      </c>
      <c r="C620" s="40"/>
      <c r="D620" s="32">
        <v>6.9077700000000002</v>
      </c>
      <c r="E620" s="32">
        <v>80.908109999999994</v>
      </c>
      <c r="F620" s="34">
        <v>1618.41</v>
      </c>
      <c r="G620" s="34">
        <v>1444</v>
      </c>
      <c r="H620" s="42">
        <v>93.032700000000006</v>
      </c>
      <c r="I620" s="32">
        <v>6.944</v>
      </c>
      <c r="J620" s="32">
        <v>80.832999999999998</v>
      </c>
      <c r="K620" s="34">
        <v>1655</v>
      </c>
      <c r="L620" s="36">
        <v>11.915164000000001</v>
      </c>
      <c r="M620" s="40" t="s">
        <v>191</v>
      </c>
      <c r="N620" s="34">
        <v>2030.17</v>
      </c>
      <c r="O620" s="34">
        <v>17.412800000000001</v>
      </c>
      <c r="P620" s="34">
        <v>54.244681999999997</v>
      </c>
      <c r="Q620" s="56">
        <v>5.7535999999999997E-2</v>
      </c>
      <c r="R620" s="40" t="s">
        <v>166</v>
      </c>
      <c r="S620" s="40" t="s">
        <v>322</v>
      </c>
      <c r="T620" s="40" t="s">
        <v>926</v>
      </c>
      <c r="U620" s="34">
        <v>400000</v>
      </c>
      <c r="V620" s="34">
        <v>78000</v>
      </c>
      <c r="W620" s="41" t="s">
        <v>134</v>
      </c>
      <c r="X620" s="42">
        <v>21</v>
      </c>
      <c r="Y620" s="42">
        <v>9.1999999999999993</v>
      </c>
      <c r="Z620" s="42">
        <v>18.309999999999999</v>
      </c>
      <c r="AA620" s="42">
        <v>4.0999999999999996</v>
      </c>
      <c r="AB620" s="34">
        <v>-12.809523809523816</v>
      </c>
    </row>
    <row r="621" spans="1:28">
      <c r="A621" s="60"/>
      <c r="B621" s="134" t="s">
        <v>1321</v>
      </c>
      <c r="C621" s="40"/>
      <c r="D621" s="32">
        <v>6.9304300000000003</v>
      </c>
      <c r="E621" s="32">
        <v>80.851669999999999</v>
      </c>
      <c r="F621" s="34">
        <v>1867.36</v>
      </c>
      <c r="G621" s="34">
        <v>1354</v>
      </c>
      <c r="H621" s="42">
        <v>42.054400999999999</v>
      </c>
      <c r="I621" s="32">
        <v>6.9720000000000004</v>
      </c>
      <c r="J621" s="32">
        <v>80.811999999999998</v>
      </c>
      <c r="K621" s="34">
        <v>1886</v>
      </c>
      <c r="L621" s="36">
        <v>12.843944</v>
      </c>
      <c r="M621" s="40" t="s">
        <v>191</v>
      </c>
      <c r="N621" s="34">
        <v>2051.9398999999999</v>
      </c>
      <c r="O621" s="34">
        <v>16.100000000000001</v>
      </c>
      <c r="P621" s="34">
        <v>70.377776999999995</v>
      </c>
      <c r="Q621" s="56">
        <v>5.7535999999999997E-2</v>
      </c>
      <c r="R621" s="40" t="s">
        <v>166</v>
      </c>
      <c r="S621" s="40" t="s">
        <v>322</v>
      </c>
      <c r="T621" s="40" t="s">
        <v>168</v>
      </c>
      <c r="U621" s="34">
        <v>258000</v>
      </c>
      <c r="V621" s="34">
        <v>34000</v>
      </c>
      <c r="W621" s="41" t="s">
        <v>134</v>
      </c>
      <c r="X621" s="42">
        <v>36.6</v>
      </c>
      <c r="Y621" s="42">
        <v>5.9</v>
      </c>
      <c r="Z621" s="42">
        <v>33.200000000000003</v>
      </c>
      <c r="AA621" s="42">
        <v>5.13</v>
      </c>
      <c r="AB621" s="34">
        <v>-9.2896174863387948</v>
      </c>
    </row>
    <row r="622" spans="1:28">
      <c r="A622" s="60"/>
      <c r="B622" s="134" t="s">
        <v>1322</v>
      </c>
      <c r="C622" s="40" t="s">
        <v>1323</v>
      </c>
      <c r="D622" s="32">
        <v>7.2606200000000003</v>
      </c>
      <c r="E622" s="32">
        <v>80.595100000000002</v>
      </c>
      <c r="F622" s="34">
        <v>1223.25</v>
      </c>
      <c r="G622" s="34">
        <v>2053</v>
      </c>
      <c r="H622" s="42">
        <v>1071.8</v>
      </c>
      <c r="I622" s="32">
        <v>7.0129999999999999</v>
      </c>
      <c r="J622" s="32">
        <v>80.647999999999996</v>
      </c>
      <c r="K622" s="34">
        <v>1288</v>
      </c>
      <c r="L622" s="36">
        <v>12.884952999999999</v>
      </c>
      <c r="M622" s="40" t="s">
        <v>191</v>
      </c>
      <c r="N622" s="34">
        <v>2677.1399000000001</v>
      </c>
      <c r="O622" s="34">
        <v>19.785800999999999</v>
      </c>
      <c r="P622" s="34">
        <v>40.722881000000001</v>
      </c>
      <c r="Q622" s="56">
        <v>5.7535999999999997E-2</v>
      </c>
      <c r="R622" s="40" t="s">
        <v>166</v>
      </c>
      <c r="S622" s="40" t="s">
        <v>322</v>
      </c>
      <c r="T622" s="40" t="s">
        <v>168</v>
      </c>
      <c r="U622" s="34">
        <v>392000</v>
      </c>
      <c r="V622" s="34">
        <v>20000</v>
      </c>
      <c r="W622" s="41" t="s">
        <v>134</v>
      </c>
      <c r="X622" s="42">
        <v>13.3</v>
      </c>
      <c r="Y622" s="42">
        <v>1.1000000000000001</v>
      </c>
      <c r="Z622" s="42">
        <v>15.09</v>
      </c>
      <c r="AA622" s="42">
        <v>1.35</v>
      </c>
      <c r="AB622" s="34">
        <v>13.458646616541348</v>
      </c>
    </row>
    <row r="623" spans="1:28">
      <c r="A623" s="60"/>
      <c r="B623" s="134" t="s">
        <v>1324</v>
      </c>
      <c r="C623" s="40" t="s">
        <v>1325</v>
      </c>
      <c r="D623" s="32">
        <v>7.26905</v>
      </c>
      <c r="E623" s="32">
        <v>80.702939999999998</v>
      </c>
      <c r="F623" s="34">
        <v>1068.3100999999999</v>
      </c>
      <c r="G623" s="34">
        <v>2090</v>
      </c>
      <c r="H623" s="42">
        <v>1411.21</v>
      </c>
      <c r="I623" s="32">
        <v>7.0860000000000003</v>
      </c>
      <c r="J623" s="32">
        <v>80.638999999999996</v>
      </c>
      <c r="K623" s="34">
        <v>1146</v>
      </c>
      <c r="L623" s="36">
        <v>11.927222</v>
      </c>
      <c r="M623" s="40" t="s">
        <v>191</v>
      </c>
      <c r="N623" s="34">
        <v>2571.9198999999999</v>
      </c>
      <c r="O623" s="34">
        <v>20.702200000000001</v>
      </c>
      <c r="P623" s="34">
        <v>42.289664999999999</v>
      </c>
      <c r="Q623" s="56">
        <v>5.7535999999999997E-2</v>
      </c>
      <c r="R623" s="40" t="s">
        <v>166</v>
      </c>
      <c r="S623" s="40" t="s">
        <v>322</v>
      </c>
      <c r="T623" s="40" t="s">
        <v>168</v>
      </c>
      <c r="U623" s="34">
        <v>216000</v>
      </c>
      <c r="V623" s="34">
        <v>15000</v>
      </c>
      <c r="W623" s="41" t="s">
        <v>134</v>
      </c>
      <c r="X623" s="42">
        <v>24.2</v>
      </c>
      <c r="Y623" s="42">
        <v>2.2000000000000002</v>
      </c>
      <c r="Z623" s="42">
        <v>26.51</v>
      </c>
      <c r="AA623" s="42">
        <v>2.62</v>
      </c>
      <c r="AB623" s="34">
        <v>9.5454545454545556</v>
      </c>
    </row>
    <row r="624" spans="1:28">
      <c r="A624" s="60"/>
      <c r="B624" s="134" t="s">
        <v>1326</v>
      </c>
      <c r="C624" s="40" t="s">
        <v>1327</v>
      </c>
      <c r="D624" s="32">
        <v>7.2390699999999999</v>
      </c>
      <c r="E624" s="32">
        <v>80.786609999999996</v>
      </c>
      <c r="F624" s="34">
        <v>1016.12</v>
      </c>
      <c r="G624" s="34">
        <v>2165</v>
      </c>
      <c r="H624" s="42">
        <v>1900.17</v>
      </c>
      <c r="I624" s="32">
        <v>7.1349999999999998</v>
      </c>
      <c r="J624" s="32">
        <v>80.67</v>
      </c>
      <c r="K624" s="34">
        <v>1090</v>
      </c>
      <c r="L624" s="36">
        <v>12.461997999999999</v>
      </c>
      <c r="M624" s="40" t="s">
        <v>191</v>
      </c>
      <c r="N624" s="34">
        <v>2562.6201000000001</v>
      </c>
      <c r="O624" s="34">
        <v>21.008101</v>
      </c>
      <c r="P624" s="34">
        <v>41.874049999999997</v>
      </c>
      <c r="Q624" s="56">
        <v>5.7535999999999997E-2</v>
      </c>
      <c r="R624" s="40" t="s">
        <v>166</v>
      </c>
      <c r="S624" s="40" t="s">
        <v>322</v>
      </c>
      <c r="T624" s="40" t="s">
        <v>168</v>
      </c>
      <c r="U624" s="34">
        <v>103000</v>
      </c>
      <c r="V624" s="34">
        <v>10000</v>
      </c>
      <c r="W624" s="41" t="s">
        <v>134</v>
      </c>
      <c r="X624" s="42">
        <v>45</v>
      </c>
      <c r="Y624" s="42">
        <v>5.2</v>
      </c>
      <c r="Z624" s="42">
        <v>56.54</v>
      </c>
      <c r="AA624" s="42">
        <v>6.73</v>
      </c>
      <c r="AB624" s="34">
        <v>25.644444444444442</v>
      </c>
    </row>
    <row r="625" spans="1:28">
      <c r="A625" s="60"/>
      <c r="B625" s="134" t="s">
        <v>1328</v>
      </c>
      <c r="C625" s="40" t="s">
        <v>1329</v>
      </c>
      <c r="D625" s="32">
        <v>7.2105499999999996</v>
      </c>
      <c r="E625" s="32">
        <v>80.980670000000003</v>
      </c>
      <c r="F625" s="34">
        <v>1032.6400000000001</v>
      </c>
      <c r="G625" s="34">
        <v>2411</v>
      </c>
      <c r="H625" s="42">
        <v>3132.52</v>
      </c>
      <c r="I625" s="32">
        <v>7.0949999999999998</v>
      </c>
      <c r="J625" s="32">
        <v>80.756</v>
      </c>
      <c r="K625" s="34">
        <v>1105</v>
      </c>
      <c r="L625" s="36">
        <v>13.565132999999999</v>
      </c>
      <c r="M625" s="40" t="s">
        <v>191</v>
      </c>
      <c r="N625" s="34">
        <v>2427.8200999999999</v>
      </c>
      <c r="O625" s="34">
        <v>20.898800000000001</v>
      </c>
      <c r="P625" s="34">
        <v>42.566704000000001</v>
      </c>
      <c r="Q625" s="56">
        <v>5.7535999999999997E-2</v>
      </c>
      <c r="R625" s="40" t="s">
        <v>166</v>
      </c>
      <c r="S625" s="40" t="s">
        <v>322</v>
      </c>
      <c r="T625" s="40" t="s">
        <v>168</v>
      </c>
      <c r="U625" s="34">
        <v>205000</v>
      </c>
      <c r="V625" s="34">
        <v>12000</v>
      </c>
      <c r="W625" s="41" t="s">
        <v>134</v>
      </c>
      <c r="X625" s="42">
        <v>30.5</v>
      </c>
      <c r="Y625" s="42">
        <v>2.4</v>
      </c>
      <c r="Z625" s="42">
        <v>27.39</v>
      </c>
      <c r="AA625" s="42">
        <v>2.48</v>
      </c>
      <c r="AB625" s="34">
        <v>-10.196721311475407</v>
      </c>
    </row>
    <row r="626" spans="1:28" s="122" customFormat="1" ht="14.25" customHeight="1">
      <c r="A626" s="60" t="s">
        <v>2148</v>
      </c>
      <c r="B626" s="134" t="s">
        <v>2438</v>
      </c>
      <c r="C626" s="40" t="s">
        <v>2439</v>
      </c>
      <c r="D626" s="32">
        <v>-15.16</v>
      </c>
      <c r="E626" s="32">
        <v>-67.040000000000006</v>
      </c>
      <c r="F626" s="34">
        <v>626.36890000000005</v>
      </c>
      <c r="G626" s="34">
        <v>979</v>
      </c>
      <c r="H626" s="42">
        <v>46.851601000000002</v>
      </c>
      <c r="I626" s="32">
        <v>-15.1814</v>
      </c>
      <c r="J626" s="32">
        <v>-67.040000000000006</v>
      </c>
      <c r="K626" s="34">
        <v>645.4</v>
      </c>
      <c r="L626" s="36">
        <v>17.130137999999999</v>
      </c>
      <c r="M626" s="40" t="s">
        <v>200</v>
      </c>
      <c r="N626" s="34">
        <v>1831.0344</v>
      </c>
      <c r="O626" s="34">
        <v>23.293104</v>
      </c>
      <c r="P626" s="34">
        <v>78.774192999999997</v>
      </c>
      <c r="Q626" s="56">
        <v>1.533239</v>
      </c>
      <c r="R626" s="40" t="s">
        <v>166</v>
      </c>
      <c r="S626" s="40" t="s">
        <v>351</v>
      </c>
      <c r="T626" s="40" t="s">
        <v>716</v>
      </c>
      <c r="U626" s="34">
        <v>5200</v>
      </c>
      <c r="V626" s="34">
        <v>600</v>
      </c>
      <c r="W626" s="41" t="s">
        <v>136</v>
      </c>
      <c r="X626" s="42">
        <v>830</v>
      </c>
      <c r="Y626" s="42">
        <v>110</v>
      </c>
      <c r="Z626" s="42">
        <v>906.93</v>
      </c>
      <c r="AA626" s="42">
        <v>118.88</v>
      </c>
      <c r="AB626" s="34">
        <f t="shared" ref="AB626:AB652" si="5">((Z626-X626)/X626)*100</f>
        <v>9.2686746987951754</v>
      </c>
    </row>
    <row r="627" spans="1:28" s="122" customFormat="1" ht="14.25" customHeight="1">
      <c r="A627" s="60"/>
      <c r="B627" s="142" t="s">
        <v>2440</v>
      </c>
      <c r="C627" s="40" t="s">
        <v>2441</v>
      </c>
      <c r="D627" s="32">
        <v>-15.39</v>
      </c>
      <c r="E627" s="32">
        <v>-67.12</v>
      </c>
      <c r="F627" s="34">
        <v>1109.5663</v>
      </c>
      <c r="G627" s="34">
        <v>1396</v>
      </c>
      <c r="H627" s="42">
        <v>339.60100999999997</v>
      </c>
      <c r="I627" s="32">
        <v>-15.5002</v>
      </c>
      <c r="J627" s="32">
        <v>-67.12</v>
      </c>
      <c r="K627" s="34">
        <v>1124.7</v>
      </c>
      <c r="L627" s="36">
        <v>15.184953</v>
      </c>
      <c r="M627" s="40" t="s">
        <v>200</v>
      </c>
      <c r="N627" s="34">
        <v>1828.6495</v>
      </c>
      <c r="O627" s="34">
        <v>21.580883</v>
      </c>
      <c r="P627" s="34">
        <v>79.295402999999993</v>
      </c>
      <c r="Q627" s="56">
        <v>1.533239</v>
      </c>
      <c r="R627" s="40" t="s">
        <v>166</v>
      </c>
      <c r="S627" s="40" t="s">
        <v>351</v>
      </c>
      <c r="T627" s="40" t="s">
        <v>716</v>
      </c>
      <c r="U627" s="57">
        <v>35550</v>
      </c>
      <c r="V627" s="57">
        <v>1500</v>
      </c>
      <c r="W627" s="41" t="s">
        <v>136</v>
      </c>
      <c r="X627" s="46">
        <v>175</v>
      </c>
      <c r="Y627" s="46">
        <v>10</v>
      </c>
      <c r="Z627" s="46">
        <v>163.44</v>
      </c>
      <c r="AA627" s="46">
        <v>12.38</v>
      </c>
      <c r="AB627" s="57">
        <f t="shared" si="5"/>
        <v>-6.6057142857142868</v>
      </c>
    </row>
    <row r="628" spans="1:28" s="122" customFormat="1" ht="14.25" customHeight="1">
      <c r="A628" s="60"/>
      <c r="B628" s="144" t="s">
        <v>2440</v>
      </c>
      <c r="C628" s="40"/>
      <c r="D628" s="32"/>
      <c r="E628" s="32"/>
      <c r="F628" s="34"/>
      <c r="G628" s="34"/>
      <c r="H628" s="42"/>
      <c r="I628" s="32"/>
      <c r="J628" s="32"/>
      <c r="K628" s="34"/>
      <c r="L628" s="36"/>
      <c r="M628" s="40"/>
      <c r="N628" s="34"/>
      <c r="O628" s="34"/>
      <c r="P628" s="34"/>
      <c r="Q628" s="56"/>
      <c r="R628" s="40"/>
      <c r="S628" s="40"/>
      <c r="T628" s="40"/>
      <c r="U628" s="53">
        <v>36400</v>
      </c>
      <c r="V628" s="53">
        <v>1800</v>
      </c>
      <c r="W628" s="41" t="s">
        <v>136</v>
      </c>
      <c r="X628" s="52">
        <v>170</v>
      </c>
      <c r="Y628" s="52">
        <v>10</v>
      </c>
      <c r="Z628" s="52">
        <v>159.53</v>
      </c>
      <c r="AA628" s="52">
        <v>12.79</v>
      </c>
      <c r="AB628" s="53">
        <f t="shared" si="5"/>
        <v>-6.1588235294117641</v>
      </c>
    </row>
    <row r="629" spans="1:28" s="122" customFormat="1" ht="14.25" customHeight="1">
      <c r="A629" s="60"/>
      <c r="B629" s="144" t="s">
        <v>2440</v>
      </c>
      <c r="C629" s="40"/>
      <c r="D629" s="32"/>
      <c r="E629" s="32"/>
      <c r="F629" s="34"/>
      <c r="G629" s="34"/>
      <c r="H629" s="42"/>
      <c r="I629" s="32"/>
      <c r="J629" s="32"/>
      <c r="K629" s="34"/>
      <c r="L629" s="36"/>
      <c r="M629" s="40"/>
      <c r="N629" s="34"/>
      <c r="O629" s="34"/>
      <c r="P629" s="34"/>
      <c r="Q629" s="56"/>
      <c r="R629" s="40"/>
      <c r="S629" s="40"/>
      <c r="T629" s="40"/>
      <c r="U629" s="53">
        <v>34700</v>
      </c>
      <c r="V629" s="53">
        <v>1200</v>
      </c>
      <c r="W629" s="41" t="s">
        <v>136</v>
      </c>
      <c r="X629" s="52">
        <v>180</v>
      </c>
      <c r="Y629" s="52">
        <v>10</v>
      </c>
      <c r="Z629" s="52">
        <v>167.55</v>
      </c>
      <c r="AA629" s="52">
        <v>12.01</v>
      </c>
      <c r="AB629" s="53">
        <f t="shared" si="5"/>
        <v>-6.9166666666666599</v>
      </c>
    </row>
    <row r="630" spans="1:28" s="122" customFormat="1" ht="14.25" customHeight="1">
      <c r="A630" s="60"/>
      <c r="B630" s="134" t="s">
        <v>2442</v>
      </c>
      <c r="C630" s="40" t="s">
        <v>2443</v>
      </c>
      <c r="D630" s="32">
        <v>-15.51</v>
      </c>
      <c r="E630" s="32">
        <v>-67.17</v>
      </c>
      <c r="F630" s="34">
        <v>1044.3208999999999</v>
      </c>
      <c r="G630" s="34">
        <v>1221</v>
      </c>
      <c r="H630" s="42">
        <v>203.06200000000001</v>
      </c>
      <c r="I630" s="32">
        <v>-15.554399999999999</v>
      </c>
      <c r="J630" s="32">
        <v>-67.17</v>
      </c>
      <c r="K630" s="34">
        <v>1065.4000000000001</v>
      </c>
      <c r="L630" s="36">
        <v>14.184269</v>
      </c>
      <c r="M630" s="40" t="s">
        <v>200</v>
      </c>
      <c r="N630" s="34">
        <v>1811.7229</v>
      </c>
      <c r="O630" s="34">
        <v>21.867470000000001</v>
      </c>
      <c r="P630" s="34">
        <v>76.311995999999994</v>
      </c>
      <c r="Q630" s="56">
        <v>1.533239</v>
      </c>
      <c r="R630" s="40" t="s">
        <v>166</v>
      </c>
      <c r="S630" s="40" t="s">
        <v>322</v>
      </c>
      <c r="T630" s="40" t="s">
        <v>168</v>
      </c>
      <c r="U630" s="34">
        <v>51100</v>
      </c>
      <c r="V630" s="34">
        <v>3500</v>
      </c>
      <c r="W630" s="41" t="s">
        <v>136</v>
      </c>
      <c r="X630" s="42">
        <v>110</v>
      </c>
      <c r="Y630" s="42">
        <v>10</v>
      </c>
      <c r="Z630" s="42">
        <v>108.98</v>
      </c>
      <c r="AA630" s="42">
        <v>10.23</v>
      </c>
      <c r="AB630" s="34">
        <f t="shared" si="5"/>
        <v>-0.92727272727272358</v>
      </c>
    </row>
    <row r="631" spans="1:28" s="122" customFormat="1" ht="14.25" customHeight="1">
      <c r="A631" s="60"/>
      <c r="B631" s="142" t="s">
        <v>2444</v>
      </c>
      <c r="C631" s="40" t="s">
        <v>2445</v>
      </c>
      <c r="D631" s="32">
        <v>-15.68</v>
      </c>
      <c r="E631" s="32">
        <v>-67.430000000000007</v>
      </c>
      <c r="F631" s="34">
        <v>1394.8942999999999</v>
      </c>
      <c r="G631" s="34">
        <v>1096</v>
      </c>
      <c r="H631" s="42">
        <v>34.047020000000003</v>
      </c>
      <c r="I631" s="32">
        <v>-15.708299999999999</v>
      </c>
      <c r="J631" s="32">
        <v>-67.430000000000007</v>
      </c>
      <c r="K631" s="34">
        <v>1410.7</v>
      </c>
      <c r="L631" s="36">
        <v>20.015163000000001</v>
      </c>
      <c r="M631" s="40" t="s">
        <v>200</v>
      </c>
      <c r="N631" s="34">
        <v>1552.05</v>
      </c>
      <c r="O631" s="34">
        <v>20.450001</v>
      </c>
      <c r="P631" s="34">
        <v>79.463417000000007</v>
      </c>
      <c r="Q631" s="56">
        <v>1.96722</v>
      </c>
      <c r="R631" s="40" t="s">
        <v>166</v>
      </c>
      <c r="S631" s="40" t="s">
        <v>322</v>
      </c>
      <c r="T631" s="40" t="s">
        <v>168</v>
      </c>
      <c r="U631" s="57">
        <v>41200</v>
      </c>
      <c r="V631" s="57">
        <v>1800</v>
      </c>
      <c r="W631" s="41" t="s">
        <v>136</v>
      </c>
      <c r="X631" s="46">
        <v>190</v>
      </c>
      <c r="Y631" s="46">
        <v>15</v>
      </c>
      <c r="Z631" s="46">
        <v>163.02000000000001</v>
      </c>
      <c r="AA631" s="46">
        <v>12.74</v>
      </c>
      <c r="AB631" s="57">
        <f t="shared" si="5"/>
        <v>-14.199999999999996</v>
      </c>
    </row>
    <row r="632" spans="1:28" s="122" customFormat="1" ht="14.25" customHeight="1">
      <c r="A632" s="60"/>
      <c r="B632" s="144" t="s">
        <v>2444</v>
      </c>
      <c r="C632" s="40"/>
      <c r="D632" s="32"/>
      <c r="E632" s="32"/>
      <c r="F632" s="34"/>
      <c r="G632" s="34"/>
      <c r="H632" s="42"/>
      <c r="I632" s="32"/>
      <c r="J632" s="32"/>
      <c r="K632" s="34"/>
      <c r="L632" s="36"/>
      <c r="M632" s="40"/>
      <c r="N632" s="34"/>
      <c r="O632" s="34"/>
      <c r="P632" s="34"/>
      <c r="Q632" s="56"/>
      <c r="R632" s="40"/>
      <c r="S632" s="40"/>
      <c r="T632" s="40"/>
      <c r="U632" s="53">
        <v>54700</v>
      </c>
      <c r="V632" s="53">
        <v>2100</v>
      </c>
      <c r="W632" s="41" t="s">
        <v>136</v>
      </c>
      <c r="X632" s="52">
        <v>140</v>
      </c>
      <c r="Y632" s="52">
        <v>10</v>
      </c>
      <c r="Z632" s="52">
        <v>121.93</v>
      </c>
      <c r="AA632" s="52">
        <v>9.2200000000000006</v>
      </c>
      <c r="AB632" s="53">
        <f t="shared" si="5"/>
        <v>-12.907142857142853</v>
      </c>
    </row>
    <row r="633" spans="1:28" s="122" customFormat="1" ht="14.25" customHeight="1">
      <c r="A633" s="60"/>
      <c r="B633" s="144" t="s">
        <v>2444</v>
      </c>
      <c r="C633" s="40"/>
      <c r="D633" s="32"/>
      <c r="E633" s="32"/>
      <c r="F633" s="34"/>
      <c r="G633" s="34"/>
      <c r="H633" s="42"/>
      <c r="I633" s="32"/>
      <c r="J633" s="32"/>
      <c r="K633" s="34"/>
      <c r="L633" s="36"/>
      <c r="M633" s="40"/>
      <c r="N633" s="34"/>
      <c r="O633" s="34"/>
      <c r="P633" s="34"/>
      <c r="Q633" s="56"/>
      <c r="R633" s="40"/>
      <c r="S633" s="40"/>
      <c r="T633" s="40"/>
      <c r="U633" s="53">
        <v>27700</v>
      </c>
      <c r="V633" s="53">
        <v>1500</v>
      </c>
      <c r="W633" s="41" t="s">
        <v>136</v>
      </c>
      <c r="X633" s="52">
        <v>240</v>
      </c>
      <c r="Y633" s="52">
        <v>20</v>
      </c>
      <c r="Z633" s="52">
        <v>244.29</v>
      </c>
      <c r="AA633" s="52">
        <v>20.56</v>
      </c>
      <c r="AB633" s="53">
        <f t="shared" si="5"/>
        <v>1.7874999999999968</v>
      </c>
    </row>
    <row r="634" spans="1:28" s="122" customFormat="1" ht="14.25" customHeight="1">
      <c r="A634" s="60"/>
      <c r="B634" s="134" t="s">
        <v>162</v>
      </c>
      <c r="C634" s="40" t="s">
        <v>2446</v>
      </c>
      <c r="D634" s="32">
        <v>-19.79</v>
      </c>
      <c r="E634" s="32">
        <v>-63.26</v>
      </c>
      <c r="F634" s="34">
        <v>1108.6505999999999</v>
      </c>
      <c r="G634" s="34">
        <v>477</v>
      </c>
      <c r="H634" s="42">
        <v>4.1966000000000001</v>
      </c>
      <c r="I634" s="32">
        <v>-19.802099999999999</v>
      </c>
      <c r="J634" s="32">
        <v>-63.26</v>
      </c>
      <c r="K634" s="34">
        <v>1113.0999999999999</v>
      </c>
      <c r="L634" s="36">
        <v>27.502481</v>
      </c>
      <c r="M634" s="40" t="s">
        <v>200</v>
      </c>
      <c r="N634" s="34">
        <v>778</v>
      </c>
      <c r="O634" s="34">
        <v>21</v>
      </c>
      <c r="P634" s="34">
        <v>71.599997999999999</v>
      </c>
      <c r="Q634" s="56">
        <v>1.853326</v>
      </c>
      <c r="R634" s="40" t="s">
        <v>166</v>
      </c>
      <c r="S634" s="40" t="s">
        <v>351</v>
      </c>
      <c r="T634" s="40" t="s">
        <v>352</v>
      </c>
      <c r="U634" s="34">
        <v>20900</v>
      </c>
      <c r="V634" s="34">
        <v>2200</v>
      </c>
      <c r="W634" s="41" t="s">
        <v>136</v>
      </c>
      <c r="X634" s="42">
        <v>310</v>
      </c>
      <c r="Y634" s="42">
        <v>40</v>
      </c>
      <c r="Z634" s="42">
        <v>289.67</v>
      </c>
      <c r="AA634" s="42">
        <v>35.9</v>
      </c>
      <c r="AB634" s="34">
        <f t="shared" si="5"/>
        <v>-6.5580645161290265</v>
      </c>
    </row>
    <row r="635" spans="1:28" s="122" customFormat="1" ht="14.25" customHeight="1">
      <c r="A635" s="60"/>
      <c r="B635" s="134" t="s">
        <v>170</v>
      </c>
      <c r="C635" s="40" t="s">
        <v>2447</v>
      </c>
      <c r="D635" s="32">
        <v>-19.79</v>
      </c>
      <c r="E635" s="32">
        <v>-64.03</v>
      </c>
      <c r="F635" s="34">
        <v>1532.6639</v>
      </c>
      <c r="G635" s="34">
        <v>635</v>
      </c>
      <c r="H635" s="42">
        <v>4.8910900000000002</v>
      </c>
      <c r="I635" s="32">
        <v>-19.773</v>
      </c>
      <c r="J635" s="32">
        <v>-64.03</v>
      </c>
      <c r="K635" s="34">
        <v>1538.1</v>
      </c>
      <c r="L635" s="36">
        <v>21.548679</v>
      </c>
      <c r="M635" s="40" t="s">
        <v>200</v>
      </c>
      <c r="N635" s="34">
        <v>927.16669000000002</v>
      </c>
      <c r="O635" s="34">
        <v>19.5</v>
      </c>
      <c r="P635" s="34">
        <v>74.333336000000003</v>
      </c>
      <c r="Q635" s="56">
        <v>1.8389420000000001</v>
      </c>
      <c r="R635" s="40" t="s">
        <v>166</v>
      </c>
      <c r="S635" s="40" t="s">
        <v>192</v>
      </c>
      <c r="T635" s="40" t="s">
        <v>214</v>
      </c>
      <c r="U635" s="34">
        <v>9600</v>
      </c>
      <c r="V635" s="34">
        <v>500</v>
      </c>
      <c r="W635" s="41" t="s">
        <v>136</v>
      </c>
      <c r="X635" s="42">
        <v>900</v>
      </c>
      <c r="Y635" s="42">
        <v>60</v>
      </c>
      <c r="Z635" s="42">
        <v>789.53</v>
      </c>
      <c r="AA635" s="42">
        <v>65.819999999999993</v>
      </c>
      <c r="AB635" s="34">
        <f t="shared" si="5"/>
        <v>-12.274444444444448</v>
      </c>
    </row>
    <row r="636" spans="1:28" s="122" customFormat="1" ht="14.25" customHeight="1">
      <c r="A636" s="60"/>
      <c r="B636" s="142" t="s">
        <v>172</v>
      </c>
      <c r="C636" s="40" t="s">
        <v>2448</v>
      </c>
      <c r="D636" s="32">
        <v>-19.61</v>
      </c>
      <c r="E636" s="32">
        <v>-64.08</v>
      </c>
      <c r="F636" s="34">
        <v>2278.0846999999999</v>
      </c>
      <c r="G636" s="34">
        <v>3246</v>
      </c>
      <c r="H636" s="42">
        <v>3929.8400999999999</v>
      </c>
      <c r="I636" s="32">
        <v>-19.648199999999999</v>
      </c>
      <c r="J636" s="32">
        <v>-64.08</v>
      </c>
      <c r="K636" s="34">
        <v>2338.1999999999998</v>
      </c>
      <c r="L636" s="36">
        <v>18.319102999999998</v>
      </c>
      <c r="M636" s="40" t="s">
        <v>200</v>
      </c>
      <c r="N636" s="34">
        <v>754.96887000000004</v>
      </c>
      <c r="O636" s="34">
        <v>16.722484999999999</v>
      </c>
      <c r="P636" s="34">
        <v>45.288578000000001</v>
      </c>
      <c r="Q636" s="56">
        <v>1.8389420000000001</v>
      </c>
      <c r="R636" s="40" t="s">
        <v>166</v>
      </c>
      <c r="S636" s="40" t="s">
        <v>192</v>
      </c>
      <c r="T636" s="40" t="s">
        <v>214</v>
      </c>
      <c r="U636" s="57">
        <v>104250</v>
      </c>
      <c r="V636" s="57">
        <v>2450</v>
      </c>
      <c r="W636" s="41" t="s">
        <v>136</v>
      </c>
      <c r="X636" s="46">
        <v>155</v>
      </c>
      <c r="Y636" s="46">
        <v>10</v>
      </c>
      <c r="Z636" s="46">
        <v>107.68</v>
      </c>
      <c r="AA636" s="46">
        <v>8.1199999999999992</v>
      </c>
      <c r="AB636" s="57">
        <f t="shared" si="5"/>
        <v>-30.529032258064507</v>
      </c>
    </row>
    <row r="637" spans="1:28" s="122" customFormat="1" ht="14.25" customHeight="1">
      <c r="A637" s="60"/>
      <c r="B637" s="144" t="s">
        <v>172</v>
      </c>
      <c r="C637" s="40"/>
      <c r="D637" s="32"/>
      <c r="E637" s="32"/>
      <c r="F637" s="34"/>
      <c r="G637" s="34"/>
      <c r="H637" s="42"/>
      <c r="I637" s="32"/>
      <c r="J637" s="32"/>
      <c r="K637" s="34"/>
      <c r="L637" s="36"/>
      <c r="M637" s="40"/>
      <c r="N637" s="34"/>
      <c r="O637" s="34"/>
      <c r="P637" s="34"/>
      <c r="Q637" s="56"/>
      <c r="R637" s="40"/>
      <c r="S637" s="40"/>
      <c r="T637" s="40"/>
      <c r="U637" s="53">
        <v>136900</v>
      </c>
      <c r="V637" s="53">
        <v>3800</v>
      </c>
      <c r="W637" s="41" t="s">
        <v>136</v>
      </c>
      <c r="X637" s="52">
        <v>110</v>
      </c>
      <c r="Y637" s="52">
        <v>10</v>
      </c>
      <c r="Z637" s="52">
        <v>81.540000000000006</v>
      </c>
      <c r="AA637" s="52">
        <v>6.3</v>
      </c>
      <c r="AB637" s="53">
        <f t="shared" si="5"/>
        <v>-25.872727272727268</v>
      </c>
    </row>
    <row r="638" spans="1:28" s="122" customFormat="1" ht="14.25" customHeight="1">
      <c r="A638" s="60"/>
      <c r="B638" s="144" t="s">
        <v>172</v>
      </c>
      <c r="C638" s="40"/>
      <c r="D638" s="32"/>
      <c r="E638" s="32"/>
      <c r="F638" s="34"/>
      <c r="G638" s="34"/>
      <c r="H638" s="42"/>
      <c r="I638" s="32"/>
      <c r="J638" s="32"/>
      <c r="K638" s="34"/>
      <c r="L638" s="36"/>
      <c r="M638" s="40"/>
      <c r="N638" s="34"/>
      <c r="O638" s="34"/>
      <c r="P638" s="34"/>
      <c r="Q638" s="56"/>
      <c r="R638" s="40"/>
      <c r="S638" s="40"/>
      <c r="T638" s="40"/>
      <c r="U638" s="53">
        <v>71600</v>
      </c>
      <c r="V638" s="53">
        <v>1100</v>
      </c>
      <c r="W638" s="41" t="s">
        <v>136</v>
      </c>
      <c r="X638" s="52">
        <v>200</v>
      </c>
      <c r="Y638" s="52">
        <v>10</v>
      </c>
      <c r="Z638" s="52">
        <v>157.76</v>
      </c>
      <c r="AA638" s="52">
        <v>11.48</v>
      </c>
      <c r="AB638" s="53">
        <f t="shared" si="5"/>
        <v>-21.120000000000005</v>
      </c>
    </row>
    <row r="639" spans="1:28" s="122" customFormat="1" ht="14.25" customHeight="1">
      <c r="A639" s="60"/>
      <c r="B639" s="142" t="s">
        <v>2449</v>
      </c>
      <c r="C639" s="40" t="s">
        <v>2450</v>
      </c>
      <c r="D639" s="32">
        <v>-19.53</v>
      </c>
      <c r="E639" s="32">
        <v>-64.150000000000006</v>
      </c>
      <c r="F639" s="34">
        <v>2039.3688999999999</v>
      </c>
      <c r="G639" s="34">
        <v>1170</v>
      </c>
      <c r="H639" s="42">
        <v>7.7199600000000004</v>
      </c>
      <c r="I639" s="32">
        <v>-19.558800000000002</v>
      </c>
      <c r="J639" s="32">
        <v>-64.150000000000006</v>
      </c>
      <c r="K639" s="34">
        <v>2054.9</v>
      </c>
      <c r="L639" s="36">
        <v>25.278839000000001</v>
      </c>
      <c r="M639" s="40" t="s">
        <v>200</v>
      </c>
      <c r="N639" s="34">
        <v>831.70001000000002</v>
      </c>
      <c r="O639" s="34">
        <v>17.5</v>
      </c>
      <c r="P639" s="34">
        <v>59.777779000000002</v>
      </c>
      <c r="Q639" s="56">
        <v>1.8389420000000001</v>
      </c>
      <c r="R639" s="40" t="s">
        <v>166</v>
      </c>
      <c r="S639" s="40" t="s">
        <v>192</v>
      </c>
      <c r="T639" s="40" t="s">
        <v>214</v>
      </c>
      <c r="U639" s="57">
        <v>267900</v>
      </c>
      <c r="V639" s="57">
        <v>17900</v>
      </c>
      <c r="W639" s="41" t="s">
        <v>136</v>
      </c>
      <c r="X639" s="46">
        <v>45</v>
      </c>
      <c r="Y639" s="46">
        <v>4.5</v>
      </c>
      <c r="Z639" s="46">
        <v>34.92</v>
      </c>
      <c r="AA639" s="46">
        <v>3.49</v>
      </c>
      <c r="AB639" s="57">
        <f t="shared" si="5"/>
        <v>-22.399999999999995</v>
      </c>
    </row>
    <row r="640" spans="1:28" s="122" customFormat="1" ht="14.25" customHeight="1">
      <c r="A640" s="60"/>
      <c r="B640" s="144" t="s">
        <v>2449</v>
      </c>
      <c r="C640" s="40"/>
      <c r="D640" s="32"/>
      <c r="E640" s="32"/>
      <c r="F640" s="34"/>
      <c r="G640" s="34"/>
      <c r="H640" s="42"/>
      <c r="I640" s="32"/>
      <c r="J640" s="32"/>
      <c r="K640" s="34"/>
      <c r="L640" s="36"/>
      <c r="M640" s="40"/>
      <c r="N640" s="34"/>
      <c r="O640" s="34"/>
      <c r="P640" s="34"/>
      <c r="Q640" s="56"/>
      <c r="R640" s="40"/>
      <c r="S640" s="40"/>
      <c r="T640" s="40"/>
      <c r="U640" s="53">
        <v>288600</v>
      </c>
      <c r="V640" s="53">
        <v>8400</v>
      </c>
      <c r="W640" s="41" t="s">
        <v>136</v>
      </c>
      <c r="X640" s="52">
        <v>40</v>
      </c>
      <c r="Y640" s="52">
        <v>3</v>
      </c>
      <c r="Z640" s="52">
        <v>32.31</v>
      </c>
      <c r="AA640" s="52">
        <v>2.54</v>
      </c>
      <c r="AB640" s="53">
        <f t="shared" si="5"/>
        <v>-19.224999999999994</v>
      </c>
    </row>
    <row r="641" spans="1:28" s="122" customFormat="1" ht="14.25" customHeight="1">
      <c r="A641" s="60"/>
      <c r="B641" s="144" t="s">
        <v>2449</v>
      </c>
      <c r="C641" s="40"/>
      <c r="D641" s="32"/>
      <c r="E641" s="32"/>
      <c r="F641" s="34"/>
      <c r="G641" s="34"/>
      <c r="H641" s="42"/>
      <c r="I641" s="32"/>
      <c r="J641" s="32"/>
      <c r="K641" s="34"/>
      <c r="L641" s="36"/>
      <c r="M641" s="40"/>
      <c r="N641" s="34"/>
      <c r="O641" s="34"/>
      <c r="P641" s="34"/>
      <c r="Q641" s="56"/>
      <c r="R641" s="40"/>
      <c r="S641" s="40"/>
      <c r="T641" s="40"/>
      <c r="U641" s="53">
        <v>247200</v>
      </c>
      <c r="V641" s="53">
        <v>27400</v>
      </c>
      <c r="W641" s="41" t="s">
        <v>136</v>
      </c>
      <c r="X641" s="52">
        <v>50</v>
      </c>
      <c r="Y641" s="52">
        <v>6</v>
      </c>
      <c r="Z641" s="52">
        <v>37.97</v>
      </c>
      <c r="AA641" s="52">
        <v>5.14</v>
      </c>
      <c r="AB641" s="53">
        <f t="shared" si="5"/>
        <v>-24.060000000000002</v>
      </c>
    </row>
    <row r="642" spans="1:28" s="122" customFormat="1" ht="14.25" customHeight="1">
      <c r="A642" s="60"/>
      <c r="B642" s="134" t="s">
        <v>173</v>
      </c>
      <c r="C642" s="40" t="s">
        <v>2451</v>
      </c>
      <c r="D642" s="32">
        <v>-19.100000000000001</v>
      </c>
      <c r="E642" s="32">
        <v>-65.3</v>
      </c>
      <c r="F642" s="34">
        <v>3532.6333</v>
      </c>
      <c r="G642" s="34">
        <v>2089</v>
      </c>
      <c r="H642" s="42">
        <v>1320.49</v>
      </c>
      <c r="I642" s="32">
        <v>-18.922999999999998</v>
      </c>
      <c r="J642" s="32">
        <v>-65.3</v>
      </c>
      <c r="K642" s="34">
        <v>3559.1</v>
      </c>
      <c r="L642" s="36">
        <v>10.835812000000001</v>
      </c>
      <c r="M642" s="40" t="s">
        <v>200</v>
      </c>
      <c r="N642" s="34">
        <v>583.16138000000001</v>
      </c>
      <c r="O642" s="34">
        <v>11.562576</v>
      </c>
      <c r="P642" s="34">
        <v>5.8386899999999997</v>
      </c>
      <c r="Q642" s="56">
        <v>2.1337989999999998</v>
      </c>
      <c r="R642" s="40" t="s">
        <v>416</v>
      </c>
      <c r="S642" s="40" t="s">
        <v>322</v>
      </c>
      <c r="T642" s="40" t="s">
        <v>518</v>
      </c>
      <c r="U642" s="34">
        <v>734700</v>
      </c>
      <c r="V642" s="34">
        <v>28800</v>
      </c>
      <c r="W642" s="41" t="s">
        <v>136</v>
      </c>
      <c r="X642" s="42">
        <v>40</v>
      </c>
      <c r="Y642" s="42">
        <v>3</v>
      </c>
      <c r="Z642" s="42">
        <v>26.61</v>
      </c>
      <c r="AA642" s="42">
        <v>2.36</v>
      </c>
      <c r="AB642" s="34">
        <f t="shared" si="5"/>
        <v>-33.475000000000001</v>
      </c>
    </row>
    <row r="643" spans="1:28" s="122" customFormat="1" ht="14.25" customHeight="1">
      <c r="A643" s="60"/>
      <c r="B643" s="134" t="s">
        <v>176</v>
      </c>
      <c r="C643" s="40" t="s">
        <v>2452</v>
      </c>
      <c r="D643" s="32">
        <v>-19.52</v>
      </c>
      <c r="E643" s="32">
        <v>-63.25</v>
      </c>
      <c r="F643" s="34">
        <v>1101.4417000000001</v>
      </c>
      <c r="G643" s="34">
        <v>877</v>
      </c>
      <c r="H643" s="42">
        <v>129.50998999999999</v>
      </c>
      <c r="I643" s="32">
        <v>-19.521899999999999</v>
      </c>
      <c r="J643" s="32">
        <v>-63.25</v>
      </c>
      <c r="K643" s="34">
        <v>1106.5999999999999</v>
      </c>
      <c r="L643" s="36">
        <v>13.882261</v>
      </c>
      <c r="M643" s="40" t="s">
        <v>200</v>
      </c>
      <c r="N643" s="34">
        <v>797.05731000000003</v>
      </c>
      <c r="O643" s="34">
        <v>20.929935</v>
      </c>
      <c r="P643" s="34">
        <v>73.490798999999996</v>
      </c>
      <c r="Q643" s="56">
        <v>1.853326</v>
      </c>
      <c r="R643" s="40" t="s">
        <v>166</v>
      </c>
      <c r="S643" s="40" t="s">
        <v>351</v>
      </c>
      <c r="T643" s="40" t="s">
        <v>352</v>
      </c>
      <c r="U643" s="34">
        <v>16300</v>
      </c>
      <c r="V643" s="34">
        <v>1300</v>
      </c>
      <c r="W643" s="41" t="s">
        <v>136</v>
      </c>
      <c r="X643" s="42">
        <v>390</v>
      </c>
      <c r="Y643" s="42">
        <v>40</v>
      </c>
      <c r="Z643" s="42">
        <v>370.89</v>
      </c>
      <c r="AA643" s="42">
        <v>37.78</v>
      </c>
      <c r="AB643" s="34">
        <f t="shared" si="5"/>
        <v>-4.9000000000000039</v>
      </c>
    </row>
    <row r="644" spans="1:28" s="122" customFormat="1" ht="14.25" customHeight="1">
      <c r="A644" s="60"/>
      <c r="B644" s="142" t="s">
        <v>177</v>
      </c>
      <c r="C644" s="40" t="s">
        <v>2453</v>
      </c>
      <c r="D644" s="32">
        <v>-19.79</v>
      </c>
      <c r="E644" s="32">
        <v>-63.23</v>
      </c>
      <c r="F644" s="34">
        <v>1142.2489</v>
      </c>
      <c r="G644" s="34">
        <v>1020</v>
      </c>
      <c r="H644" s="42">
        <v>154.31</v>
      </c>
      <c r="I644" s="32">
        <v>-19.747599999999998</v>
      </c>
      <c r="J644" s="32">
        <v>-63.23</v>
      </c>
      <c r="K644" s="34">
        <v>1150.3</v>
      </c>
      <c r="L644" s="36">
        <v>15.783647999999999</v>
      </c>
      <c r="M644" s="40" t="s">
        <v>200</v>
      </c>
      <c r="N644" s="34">
        <v>796.84813999999994</v>
      </c>
      <c r="O644" s="34">
        <v>20.664921</v>
      </c>
      <c r="P644" s="34">
        <v>77.410255000000006</v>
      </c>
      <c r="Q644" s="56">
        <v>1.853326</v>
      </c>
      <c r="R644" s="40" t="s">
        <v>166</v>
      </c>
      <c r="S644" s="40" t="s">
        <v>351</v>
      </c>
      <c r="T644" s="40" t="s">
        <v>352</v>
      </c>
      <c r="U644" s="57">
        <v>15800</v>
      </c>
      <c r="V644" s="57">
        <v>2050</v>
      </c>
      <c r="W644" s="41" t="s">
        <v>136</v>
      </c>
      <c r="X644" s="46">
        <v>415</v>
      </c>
      <c r="Y644" s="46">
        <v>55</v>
      </c>
      <c r="Z644" s="46">
        <v>392.02</v>
      </c>
      <c r="AA644" s="46">
        <v>57.44</v>
      </c>
      <c r="AB644" s="57">
        <f t="shared" si="5"/>
        <v>-5.5373493975903658</v>
      </c>
    </row>
    <row r="645" spans="1:28" s="122" customFormat="1" ht="14.25" customHeight="1">
      <c r="A645" s="60"/>
      <c r="B645" s="144" t="s">
        <v>177</v>
      </c>
      <c r="C645" s="40"/>
      <c r="D645" s="32"/>
      <c r="E645" s="32"/>
      <c r="F645" s="34"/>
      <c r="G645" s="34"/>
      <c r="H645" s="42"/>
      <c r="I645" s="32"/>
      <c r="J645" s="32"/>
      <c r="K645" s="34"/>
      <c r="L645" s="36"/>
      <c r="M645" s="40"/>
      <c r="N645" s="34"/>
      <c r="O645" s="34"/>
      <c r="P645" s="34"/>
      <c r="Q645" s="56"/>
      <c r="R645" s="40"/>
      <c r="S645" s="40"/>
      <c r="T645" s="40"/>
      <c r="U645" s="53">
        <v>15600</v>
      </c>
      <c r="V645" s="53">
        <v>1300</v>
      </c>
      <c r="W645" s="41" t="s">
        <v>136</v>
      </c>
      <c r="X645" s="52">
        <v>420</v>
      </c>
      <c r="Y645" s="52">
        <v>40</v>
      </c>
      <c r="Z645" s="52">
        <v>397.1</v>
      </c>
      <c r="AA645" s="52">
        <v>41.67</v>
      </c>
      <c r="AB645" s="53">
        <f t="shared" si="5"/>
        <v>-5.4523809523809463</v>
      </c>
    </row>
    <row r="646" spans="1:28" s="122" customFormat="1" ht="14.25" customHeight="1">
      <c r="A646" s="60"/>
      <c r="B646" s="144" t="s">
        <v>177</v>
      </c>
      <c r="C646" s="40"/>
      <c r="D646" s="32"/>
      <c r="E646" s="32"/>
      <c r="F646" s="34"/>
      <c r="G646" s="34"/>
      <c r="H646" s="42"/>
      <c r="I646" s="32"/>
      <c r="J646" s="32"/>
      <c r="K646" s="34"/>
      <c r="L646" s="36"/>
      <c r="M646" s="40"/>
      <c r="N646" s="34"/>
      <c r="O646" s="34"/>
      <c r="P646" s="34"/>
      <c r="Q646" s="56"/>
      <c r="R646" s="40"/>
      <c r="S646" s="40"/>
      <c r="T646" s="40"/>
      <c r="U646" s="53">
        <v>16000</v>
      </c>
      <c r="V646" s="53">
        <v>2800</v>
      </c>
      <c r="W646" s="41" t="s">
        <v>136</v>
      </c>
      <c r="X646" s="52">
        <v>410</v>
      </c>
      <c r="Y646" s="52">
        <v>70</v>
      </c>
      <c r="Z646" s="52">
        <v>387.06</v>
      </c>
      <c r="AA646" s="52">
        <v>74.22</v>
      </c>
      <c r="AB646" s="53">
        <f t="shared" si="5"/>
        <v>-5.5951219512195118</v>
      </c>
    </row>
    <row r="647" spans="1:28" s="122" customFormat="1" ht="14.25" customHeight="1">
      <c r="A647" s="60"/>
      <c r="B647" s="134" t="s">
        <v>179</v>
      </c>
      <c r="C647" s="40" t="s">
        <v>2454</v>
      </c>
      <c r="D647" s="32">
        <v>-20.010000000000002</v>
      </c>
      <c r="E647" s="32">
        <v>-63.54</v>
      </c>
      <c r="F647" s="34">
        <v>1454.1249</v>
      </c>
      <c r="G647" s="34">
        <v>2765</v>
      </c>
      <c r="H647" s="42">
        <v>5198.5801000000001</v>
      </c>
      <c r="I647" s="32">
        <v>-20.13</v>
      </c>
      <c r="J647" s="32">
        <v>-63.54</v>
      </c>
      <c r="K647" s="34">
        <v>1524.5</v>
      </c>
      <c r="L647" s="36">
        <v>14.641413999999999</v>
      </c>
      <c r="M647" s="40" t="s">
        <v>200</v>
      </c>
      <c r="N647" s="34">
        <v>819.94610999999998</v>
      </c>
      <c r="O647" s="34">
        <v>19.647933999999999</v>
      </c>
      <c r="P647" s="34">
        <v>75.374900999999994</v>
      </c>
      <c r="Q647" s="56">
        <v>1.808913</v>
      </c>
      <c r="R647" s="40" t="s">
        <v>166</v>
      </c>
      <c r="S647" s="40" t="s">
        <v>192</v>
      </c>
      <c r="T647" s="40" t="s">
        <v>214</v>
      </c>
      <c r="U647" s="34">
        <v>30200</v>
      </c>
      <c r="V647" s="34">
        <v>1700</v>
      </c>
      <c r="W647" s="41" t="s">
        <v>136</v>
      </c>
      <c r="X647" s="42">
        <v>280</v>
      </c>
      <c r="Y647" s="42">
        <v>20</v>
      </c>
      <c r="Z647" s="42">
        <v>248.34</v>
      </c>
      <c r="AA647" s="42">
        <v>21.54</v>
      </c>
      <c r="AB647" s="34">
        <f t="shared" si="5"/>
        <v>-11.307142857142855</v>
      </c>
    </row>
    <row r="648" spans="1:28" s="122" customFormat="1" ht="14.25" customHeight="1">
      <c r="A648" s="60"/>
      <c r="B648" s="134" t="s">
        <v>180</v>
      </c>
      <c r="C648" s="40" t="s">
        <v>2455</v>
      </c>
      <c r="D648" s="32">
        <v>-19.93</v>
      </c>
      <c r="E648" s="32">
        <v>-63.68</v>
      </c>
      <c r="F648" s="34">
        <v>1329.0233000000001</v>
      </c>
      <c r="G648" s="34">
        <v>893</v>
      </c>
      <c r="H648" s="42">
        <v>22.465098999999999</v>
      </c>
      <c r="I648" s="32">
        <v>-19.918199999999999</v>
      </c>
      <c r="J648" s="32">
        <v>-63.68</v>
      </c>
      <c r="K648" s="34">
        <v>1341.4</v>
      </c>
      <c r="L648" s="36">
        <v>21.017561000000001</v>
      </c>
      <c r="M648" s="40" t="s">
        <v>200</v>
      </c>
      <c r="N648" s="34">
        <v>865.30768</v>
      </c>
      <c r="O648" s="34">
        <v>20.153846999999999</v>
      </c>
      <c r="P648" s="34">
        <v>79.703704999999999</v>
      </c>
      <c r="Q648" s="56">
        <v>1.846373</v>
      </c>
      <c r="R648" s="40" t="s">
        <v>166</v>
      </c>
      <c r="S648" s="40" t="s">
        <v>192</v>
      </c>
      <c r="T648" s="40" t="s">
        <v>214</v>
      </c>
      <c r="U648" s="34">
        <v>11400</v>
      </c>
      <c r="V648" s="34">
        <v>1100</v>
      </c>
      <c r="W648" s="41" t="s">
        <v>136</v>
      </c>
      <c r="X648" s="42">
        <v>650</v>
      </c>
      <c r="Y648" s="42">
        <v>70</v>
      </c>
      <c r="Z648" s="42">
        <v>601.05999999999995</v>
      </c>
      <c r="AA648" s="42">
        <v>70.05</v>
      </c>
      <c r="AB648" s="34">
        <f t="shared" si="5"/>
        <v>-7.5292307692307769</v>
      </c>
    </row>
    <row r="649" spans="1:28" s="122" customFormat="1" ht="14.25" customHeight="1">
      <c r="A649" s="60"/>
      <c r="B649" s="134" t="s">
        <v>2456</v>
      </c>
      <c r="C649" s="40" t="s">
        <v>2457</v>
      </c>
      <c r="D649" s="32">
        <v>-20.100000000000001</v>
      </c>
      <c r="E649" s="32">
        <v>-63.89</v>
      </c>
      <c r="F649" s="34">
        <v>1345.749</v>
      </c>
      <c r="G649" s="34">
        <v>1338</v>
      </c>
      <c r="H649" s="42">
        <v>1065.6801</v>
      </c>
      <c r="I649" s="32">
        <v>-19.9192</v>
      </c>
      <c r="J649" s="32">
        <v>-63.89</v>
      </c>
      <c r="K649" s="34">
        <v>1364.7</v>
      </c>
      <c r="L649" s="36">
        <v>13.990691999999999</v>
      </c>
      <c r="M649" s="40" t="s">
        <v>200</v>
      </c>
      <c r="N649" s="34">
        <v>862.44597999999996</v>
      </c>
      <c r="O649" s="34">
        <v>20.248676</v>
      </c>
      <c r="P649" s="34">
        <v>75.481262000000001</v>
      </c>
      <c r="Q649" s="56">
        <v>1.8051980000000001</v>
      </c>
      <c r="R649" s="40" t="s">
        <v>166</v>
      </c>
      <c r="S649" s="40" t="s">
        <v>192</v>
      </c>
      <c r="T649" s="40" t="s">
        <v>214</v>
      </c>
      <c r="U649" s="34">
        <v>26200</v>
      </c>
      <c r="V649" s="34">
        <v>1500</v>
      </c>
      <c r="W649" s="41" t="s">
        <v>136</v>
      </c>
      <c r="X649" s="42">
        <v>290</v>
      </c>
      <c r="Y649" s="42">
        <v>20</v>
      </c>
      <c r="Z649" s="42">
        <v>262.16000000000003</v>
      </c>
      <c r="AA649" s="42">
        <v>22.66</v>
      </c>
      <c r="AB649" s="34">
        <f t="shared" si="5"/>
        <v>-9.5999999999999925</v>
      </c>
    </row>
    <row r="650" spans="1:28" s="122" customFormat="1" ht="14.25" customHeight="1">
      <c r="A650" s="60"/>
      <c r="B650" s="134" t="s">
        <v>181</v>
      </c>
      <c r="C650" s="40" t="s">
        <v>2458</v>
      </c>
      <c r="D650" s="32">
        <v>-19.8</v>
      </c>
      <c r="E650" s="32">
        <v>-63.94</v>
      </c>
      <c r="F650" s="34">
        <v>1366.7335</v>
      </c>
      <c r="G650" s="34">
        <v>1054</v>
      </c>
      <c r="H650" s="42">
        <v>64.488297000000003</v>
      </c>
      <c r="I650" s="32">
        <v>-19.7592</v>
      </c>
      <c r="J650" s="32">
        <v>-63.94</v>
      </c>
      <c r="K650" s="34">
        <v>1377</v>
      </c>
      <c r="L650" s="36">
        <v>16.167233</v>
      </c>
      <c r="M650" s="40" t="s">
        <v>200</v>
      </c>
      <c r="N650" s="34">
        <v>929.06579999999997</v>
      </c>
      <c r="O650" s="34">
        <v>20.236840999999998</v>
      </c>
      <c r="P650" s="34">
        <v>74.451217999999997</v>
      </c>
      <c r="Q650" s="56">
        <v>1.8389420000000001</v>
      </c>
      <c r="R650" s="40" t="s">
        <v>166</v>
      </c>
      <c r="S650" s="40" t="s">
        <v>192</v>
      </c>
      <c r="T650" s="40" t="s">
        <v>214</v>
      </c>
      <c r="U650" s="34">
        <v>10400</v>
      </c>
      <c r="V650" s="34">
        <v>900</v>
      </c>
      <c r="W650" s="41" t="s">
        <v>136</v>
      </c>
      <c r="X650" s="42">
        <v>750</v>
      </c>
      <c r="Y650" s="42">
        <v>70</v>
      </c>
      <c r="Z650" s="42">
        <v>670.11</v>
      </c>
      <c r="AA650" s="42">
        <v>72.510000000000005</v>
      </c>
      <c r="AB650" s="34">
        <f t="shared" si="5"/>
        <v>-10.651999999999997</v>
      </c>
    </row>
    <row r="651" spans="1:28" s="122" customFormat="1" ht="14.25" customHeight="1">
      <c r="A651" s="60"/>
      <c r="B651" s="134" t="s">
        <v>183</v>
      </c>
      <c r="C651" s="40" t="s">
        <v>2459</v>
      </c>
      <c r="D651" s="32">
        <v>-19.170000000000002</v>
      </c>
      <c r="E651" s="32">
        <v>-63.66</v>
      </c>
      <c r="F651" s="34">
        <v>1085.1500000000001</v>
      </c>
      <c r="G651" s="34">
        <v>1715</v>
      </c>
      <c r="H651" s="42">
        <v>3124.8501000000001</v>
      </c>
      <c r="I651" s="32">
        <v>-19.543500000000002</v>
      </c>
      <c r="J651" s="32">
        <v>-63.66</v>
      </c>
      <c r="K651" s="34">
        <v>1101.5</v>
      </c>
      <c r="L651" s="36">
        <v>12.488894999999999</v>
      </c>
      <c r="M651" s="40" t="s">
        <v>200</v>
      </c>
      <c r="N651" s="34">
        <v>919.42980999999997</v>
      </c>
      <c r="O651" s="34">
        <v>21.242699000000002</v>
      </c>
      <c r="P651" s="34">
        <v>68.792304999999999</v>
      </c>
      <c r="Q651" s="56">
        <v>1.853326</v>
      </c>
      <c r="R651" s="40" t="s">
        <v>166</v>
      </c>
      <c r="S651" s="40" t="s">
        <v>192</v>
      </c>
      <c r="T651" s="40" t="s">
        <v>214</v>
      </c>
      <c r="U651" s="34">
        <v>12900</v>
      </c>
      <c r="V651" s="34">
        <v>900</v>
      </c>
      <c r="W651" s="41" t="s">
        <v>136</v>
      </c>
      <c r="X651" s="42">
        <v>490</v>
      </c>
      <c r="Y651" s="42">
        <v>40</v>
      </c>
      <c r="Z651" s="42">
        <v>467.82</v>
      </c>
      <c r="AA651" s="42">
        <v>43.9</v>
      </c>
      <c r="AB651" s="34">
        <f t="shared" si="5"/>
        <v>-4.5265306122448994</v>
      </c>
    </row>
    <row r="652" spans="1:28" s="122" customFormat="1" ht="14.25" customHeight="1">
      <c r="A652" s="60"/>
      <c r="B652" s="134" t="s">
        <v>2460</v>
      </c>
      <c r="C652" s="40" t="s">
        <v>2461</v>
      </c>
      <c r="D652" s="32">
        <v>-19.2</v>
      </c>
      <c r="E652" s="32">
        <v>-63.65</v>
      </c>
      <c r="F652" s="34">
        <v>844.50445999999999</v>
      </c>
      <c r="G652" s="34">
        <v>888</v>
      </c>
      <c r="H652" s="42">
        <v>51.515597999999997</v>
      </c>
      <c r="I652" s="32">
        <v>-19.2163</v>
      </c>
      <c r="J652" s="32">
        <v>-63.65</v>
      </c>
      <c r="K652" s="34">
        <v>852.6</v>
      </c>
      <c r="L652" s="36">
        <v>15.632189</v>
      </c>
      <c r="M652" s="40" t="s">
        <v>200</v>
      </c>
      <c r="N652" s="34">
        <v>974.83867999999995</v>
      </c>
      <c r="O652" s="34">
        <v>22.435483999999999</v>
      </c>
      <c r="P652" s="34">
        <v>74.936508000000003</v>
      </c>
      <c r="Q652" s="56">
        <v>1.8211869999999999</v>
      </c>
      <c r="R652" s="40" t="s">
        <v>166</v>
      </c>
      <c r="S652" s="40" t="s">
        <v>192</v>
      </c>
      <c r="T652" s="40" t="s">
        <v>214</v>
      </c>
      <c r="U652" s="34">
        <v>2700</v>
      </c>
      <c r="V652" s="34">
        <v>500</v>
      </c>
      <c r="W652" s="41" t="s">
        <v>136</v>
      </c>
      <c r="X652" s="42">
        <v>1930</v>
      </c>
      <c r="Y652" s="42">
        <v>360</v>
      </c>
      <c r="Z652" s="42">
        <v>1987.16</v>
      </c>
      <c r="AA652" s="42">
        <v>399.66</v>
      </c>
      <c r="AB652" s="34">
        <f t="shared" si="5"/>
        <v>2.9616580310880871</v>
      </c>
    </row>
    <row r="653" spans="1:28">
      <c r="A653" s="60" t="s">
        <v>35</v>
      </c>
      <c r="B653" s="163" t="s">
        <v>1330</v>
      </c>
      <c r="C653" s="40" t="s">
        <v>1950</v>
      </c>
      <c r="D653" s="32">
        <v>44.372120000000002</v>
      </c>
      <c r="E653" s="32">
        <v>-115.76734</v>
      </c>
      <c r="F653" s="34">
        <v>1747.77</v>
      </c>
      <c r="G653" s="34">
        <v>548</v>
      </c>
      <c r="H653" s="42">
        <v>1.1682600000000001</v>
      </c>
      <c r="I653" s="32">
        <v>44.378999999999998</v>
      </c>
      <c r="J653" s="32">
        <v>-115.78</v>
      </c>
      <c r="K653" s="34">
        <v>1754</v>
      </c>
      <c r="L653" s="36">
        <v>16.543918999999999</v>
      </c>
      <c r="M653" s="40" t="s">
        <v>164</v>
      </c>
      <c r="N653" s="34">
        <v>569</v>
      </c>
      <c r="O653" s="34">
        <v>4</v>
      </c>
      <c r="P653" s="34">
        <v>53.5</v>
      </c>
      <c r="Q653" s="56">
        <v>0.59233400000000003</v>
      </c>
      <c r="R653" s="40" t="s">
        <v>166</v>
      </c>
      <c r="S653" s="40" t="s">
        <v>167</v>
      </c>
      <c r="T653" s="40" t="s">
        <v>926</v>
      </c>
      <c r="U653" s="34">
        <v>92000</v>
      </c>
      <c r="V653" s="34">
        <v>4000</v>
      </c>
      <c r="W653" s="41" t="s">
        <v>131</v>
      </c>
      <c r="X653" s="42"/>
      <c r="Y653" s="42"/>
      <c r="Z653" s="42">
        <v>153.63999999999999</v>
      </c>
      <c r="AA653" s="42">
        <v>13.16</v>
      </c>
      <c r="AB653" s="34"/>
    </row>
    <row r="654" spans="1:28">
      <c r="A654" s="60"/>
      <c r="B654" s="163" t="s">
        <v>1331</v>
      </c>
      <c r="C654" s="40"/>
      <c r="D654" s="32">
        <v>44.36788</v>
      </c>
      <c r="E654" s="32">
        <v>-115.77079999999999</v>
      </c>
      <c r="F654" s="34">
        <v>1678.48</v>
      </c>
      <c r="G654" s="34">
        <v>522</v>
      </c>
      <c r="H654" s="42">
        <v>1.3119000000000001</v>
      </c>
      <c r="I654" s="32">
        <v>44.372999999999998</v>
      </c>
      <c r="J654" s="32">
        <v>-115.783</v>
      </c>
      <c r="K654" s="34">
        <v>1685</v>
      </c>
      <c r="L654" s="36">
        <v>15.967739</v>
      </c>
      <c r="M654" s="40" t="s">
        <v>164</v>
      </c>
      <c r="N654" s="34">
        <v>601</v>
      </c>
      <c r="O654" s="34">
        <v>2.5</v>
      </c>
      <c r="P654" s="34">
        <v>46</v>
      </c>
      <c r="Q654" s="56">
        <v>0.59233400000000003</v>
      </c>
      <c r="R654" s="40" t="s">
        <v>166</v>
      </c>
      <c r="S654" s="40" t="s">
        <v>167</v>
      </c>
      <c r="T654" s="40" t="s">
        <v>926</v>
      </c>
      <c r="U654" s="34">
        <v>161000</v>
      </c>
      <c r="V654" s="34">
        <v>6000</v>
      </c>
      <c r="W654" s="41" t="s">
        <v>131</v>
      </c>
      <c r="X654" s="42"/>
      <c r="Y654" s="42"/>
      <c r="Z654" s="42">
        <v>83.19</v>
      </c>
      <c r="AA654" s="42">
        <v>6.91</v>
      </c>
      <c r="AB654" s="34"/>
    </row>
    <row r="655" spans="1:28">
      <c r="A655" s="60"/>
      <c r="B655" s="163" t="s">
        <v>1332</v>
      </c>
      <c r="C655" s="40"/>
      <c r="D655" s="32">
        <v>44.346080000000001</v>
      </c>
      <c r="E655" s="32">
        <v>-115.78874999999999</v>
      </c>
      <c r="F655" s="34">
        <v>1577.8</v>
      </c>
      <c r="G655" s="34">
        <v>333</v>
      </c>
      <c r="H655" s="42">
        <v>1.1605799999999999</v>
      </c>
      <c r="I655" s="32">
        <v>44.353999999999999</v>
      </c>
      <c r="J655" s="32">
        <v>-115.79900000000001</v>
      </c>
      <c r="K655" s="34">
        <v>1581</v>
      </c>
      <c r="L655" s="36">
        <v>12.206515</v>
      </c>
      <c r="M655" s="40" t="s">
        <v>164</v>
      </c>
      <c r="N655" s="34">
        <v>567.5</v>
      </c>
      <c r="O655" s="34">
        <v>3.5</v>
      </c>
      <c r="P655" s="34">
        <v>52</v>
      </c>
      <c r="Q655" s="56">
        <v>0.59233400000000003</v>
      </c>
      <c r="R655" s="40" t="s">
        <v>166</v>
      </c>
      <c r="S655" s="40" t="s">
        <v>167</v>
      </c>
      <c r="T655" s="40" t="s">
        <v>926</v>
      </c>
      <c r="U655" s="34">
        <v>187000</v>
      </c>
      <c r="V655" s="34">
        <v>7000</v>
      </c>
      <c r="W655" s="41" t="s">
        <v>131</v>
      </c>
      <c r="X655" s="42"/>
      <c r="Y655" s="42"/>
      <c r="Z655" s="42">
        <v>66.67</v>
      </c>
      <c r="AA655" s="42">
        <v>5.53</v>
      </c>
      <c r="AB655" s="34"/>
    </row>
    <row r="656" spans="1:28">
      <c r="A656" s="60"/>
      <c r="B656" s="163" t="s">
        <v>1333</v>
      </c>
      <c r="C656" s="40"/>
      <c r="D656" s="32">
        <v>44.33719</v>
      </c>
      <c r="E656" s="32">
        <v>-115.80613</v>
      </c>
      <c r="F656" s="34">
        <v>1598.35</v>
      </c>
      <c r="G656" s="34">
        <v>336</v>
      </c>
      <c r="H656" s="42">
        <v>1.81542</v>
      </c>
      <c r="I656" s="32">
        <v>44.344999999999999</v>
      </c>
      <c r="J656" s="32">
        <v>-115.80800000000001</v>
      </c>
      <c r="K656" s="34">
        <v>1599</v>
      </c>
      <c r="L656" s="36">
        <v>15.173097</v>
      </c>
      <c r="M656" s="40" t="s">
        <v>164</v>
      </c>
      <c r="N656" s="34">
        <v>581.66699000000006</v>
      </c>
      <c r="O656" s="34">
        <v>3.3333300000000001</v>
      </c>
      <c r="P656" s="34">
        <v>48</v>
      </c>
      <c r="Q656" s="56">
        <v>0.59233400000000003</v>
      </c>
      <c r="R656" s="40" t="s">
        <v>166</v>
      </c>
      <c r="S656" s="40" t="s">
        <v>167</v>
      </c>
      <c r="T656" s="40" t="s">
        <v>926</v>
      </c>
      <c r="U656" s="34">
        <v>172000</v>
      </c>
      <c r="V656" s="34">
        <v>11000</v>
      </c>
      <c r="W656" s="41" t="s">
        <v>131</v>
      </c>
      <c r="X656" s="42"/>
      <c r="Y656" s="42"/>
      <c r="Z656" s="42">
        <v>73.48</v>
      </c>
      <c r="AA656" s="42">
        <v>7.22</v>
      </c>
      <c r="AB656" s="34"/>
    </row>
    <row r="657" spans="1:28">
      <c r="A657" s="60"/>
      <c r="B657" s="163" t="s">
        <v>1334</v>
      </c>
      <c r="C657" s="40"/>
      <c r="D657" s="32">
        <v>44.350140000000003</v>
      </c>
      <c r="E657" s="32">
        <v>-115.77579</v>
      </c>
      <c r="F657" s="34">
        <v>1639.75</v>
      </c>
      <c r="G657" s="34">
        <v>317</v>
      </c>
      <c r="H657" s="42">
        <v>0.226267</v>
      </c>
      <c r="I657" s="32">
        <v>44.347999999999999</v>
      </c>
      <c r="J657" s="32">
        <v>-115.771</v>
      </c>
      <c r="K657" s="34">
        <v>1639</v>
      </c>
      <c r="L657" s="36">
        <v>22.205732000000001</v>
      </c>
      <c r="M657" s="40" t="s">
        <v>164</v>
      </c>
      <c r="N657" s="34">
        <v>566</v>
      </c>
      <c r="O657" s="34">
        <v>4</v>
      </c>
      <c r="P657" s="34">
        <v>72</v>
      </c>
      <c r="Q657" s="56">
        <v>0.59233400000000003</v>
      </c>
      <c r="R657" s="40" t="s">
        <v>166</v>
      </c>
      <c r="S657" s="40" t="s">
        <v>167</v>
      </c>
      <c r="T657" s="40" t="s">
        <v>926</v>
      </c>
      <c r="U657" s="34">
        <v>288000</v>
      </c>
      <c r="V657" s="34">
        <v>11000</v>
      </c>
      <c r="W657" s="41" t="s">
        <v>131</v>
      </c>
      <c r="X657" s="42"/>
      <c r="Y657" s="42"/>
      <c r="Z657" s="42">
        <v>44.44</v>
      </c>
      <c r="AA657" s="42">
        <v>3.76</v>
      </c>
      <c r="AB657" s="34"/>
    </row>
    <row r="658" spans="1:28">
      <c r="A658" s="60"/>
      <c r="B658" s="163" t="s">
        <v>1335</v>
      </c>
      <c r="C658" s="40"/>
      <c r="D658" s="32">
        <v>44.355730000000001</v>
      </c>
      <c r="E658" s="32">
        <v>-115.78484</v>
      </c>
      <c r="F658" s="34">
        <v>1563.8199</v>
      </c>
      <c r="G658" s="34">
        <v>354</v>
      </c>
      <c r="H658" s="42">
        <v>1.0406200000000001</v>
      </c>
      <c r="I658" s="32">
        <v>44.360999999999997</v>
      </c>
      <c r="J658" s="32">
        <v>-115.792</v>
      </c>
      <c r="K658" s="34">
        <v>1568</v>
      </c>
      <c r="L658" s="36">
        <v>13.211459</v>
      </c>
      <c r="M658" s="40" t="s">
        <v>164</v>
      </c>
      <c r="N658" s="34">
        <v>558</v>
      </c>
      <c r="O658" s="34">
        <v>4</v>
      </c>
      <c r="P658" s="34">
        <v>52</v>
      </c>
      <c r="Q658" s="56">
        <v>0.59233400000000003</v>
      </c>
      <c r="R658" s="40" t="s">
        <v>166</v>
      </c>
      <c r="S658" s="40" t="s">
        <v>167</v>
      </c>
      <c r="T658" s="40" t="s">
        <v>926</v>
      </c>
      <c r="U658" s="34">
        <v>206000</v>
      </c>
      <c r="V658" s="34">
        <v>9000</v>
      </c>
      <c r="W658" s="41" t="s">
        <v>131</v>
      </c>
      <c r="X658" s="42"/>
      <c r="Y658" s="42"/>
      <c r="Z658" s="42">
        <v>59.86</v>
      </c>
      <c r="AA658" s="42">
        <v>5.16</v>
      </c>
      <c r="AB658" s="34"/>
    </row>
    <row r="659" spans="1:28">
      <c r="A659" s="60"/>
      <c r="B659" s="163" t="s">
        <v>1336</v>
      </c>
      <c r="C659" s="40" t="s">
        <v>1951</v>
      </c>
      <c r="D659" s="32">
        <v>45.993519999999997</v>
      </c>
      <c r="E659" s="32">
        <v>-115.34179</v>
      </c>
      <c r="F659" s="34">
        <v>1537.29</v>
      </c>
      <c r="G659" s="34">
        <v>429</v>
      </c>
      <c r="H659" s="42">
        <v>0.55981499999999995</v>
      </c>
      <c r="I659" s="32">
        <v>46.000999999999998</v>
      </c>
      <c r="J659" s="32">
        <v>-115.339</v>
      </c>
      <c r="K659" s="34">
        <v>1543</v>
      </c>
      <c r="L659" s="36">
        <v>17.313804999999999</v>
      </c>
      <c r="M659" s="40" t="s">
        <v>164</v>
      </c>
      <c r="N659" s="34">
        <v>712</v>
      </c>
      <c r="O659" s="34">
        <v>2</v>
      </c>
      <c r="P659" s="34">
        <v>80</v>
      </c>
      <c r="Q659" s="56">
        <v>1.0922050000000001</v>
      </c>
      <c r="R659" s="40" t="s">
        <v>166</v>
      </c>
      <c r="S659" s="40" t="s">
        <v>167</v>
      </c>
      <c r="T659" s="40" t="s">
        <v>168</v>
      </c>
      <c r="U659" s="34">
        <v>246000</v>
      </c>
      <c r="V659" s="34">
        <v>9000</v>
      </c>
      <c r="W659" s="41" t="s">
        <v>131</v>
      </c>
      <c r="X659" s="42"/>
      <c r="Y659" s="42"/>
      <c r="Z659" s="42">
        <v>50.36</v>
      </c>
      <c r="AA659" s="42">
        <v>4.1900000000000004</v>
      </c>
      <c r="AB659" s="34"/>
    </row>
    <row r="660" spans="1:28">
      <c r="A660" s="60"/>
      <c r="B660" s="163" t="s">
        <v>1337</v>
      </c>
      <c r="C660" s="40"/>
      <c r="D660" s="32">
        <v>45.994779999999999</v>
      </c>
      <c r="E660" s="32">
        <v>-115.34622</v>
      </c>
      <c r="F660" s="34">
        <v>1562.98</v>
      </c>
      <c r="G660" s="34">
        <v>428</v>
      </c>
      <c r="H660" s="42">
        <v>1.3997599999999999</v>
      </c>
      <c r="I660" s="32">
        <v>46.003999999999998</v>
      </c>
      <c r="J660" s="32">
        <v>-115.345</v>
      </c>
      <c r="K660" s="34">
        <v>1569</v>
      </c>
      <c r="L660" s="36">
        <v>16.216911</v>
      </c>
      <c r="M660" s="40" t="s">
        <v>164</v>
      </c>
      <c r="N660" s="34">
        <v>717</v>
      </c>
      <c r="O660" s="34">
        <v>2.3333300000000001</v>
      </c>
      <c r="P660" s="34">
        <v>80</v>
      </c>
      <c r="Q660" s="56">
        <v>1.0922050000000001</v>
      </c>
      <c r="R660" s="40" t="s">
        <v>166</v>
      </c>
      <c r="S660" s="40" t="s">
        <v>167</v>
      </c>
      <c r="T660" s="40" t="s">
        <v>168</v>
      </c>
      <c r="U660" s="34">
        <v>271000</v>
      </c>
      <c r="V660" s="34">
        <v>11000</v>
      </c>
      <c r="W660" s="41" t="s">
        <v>131</v>
      </c>
      <c r="X660" s="42"/>
      <c r="Y660" s="42"/>
      <c r="Z660" s="42">
        <v>46.39</v>
      </c>
      <c r="AA660" s="42">
        <v>3.97</v>
      </c>
      <c r="AB660" s="34"/>
    </row>
    <row r="661" spans="1:28">
      <c r="A661" s="60"/>
      <c r="B661" s="163" t="s">
        <v>1338</v>
      </c>
      <c r="C661" s="40"/>
      <c r="D661" s="32">
        <v>45.993879999999997</v>
      </c>
      <c r="E661" s="32">
        <v>-115.35133</v>
      </c>
      <c r="F661" s="34">
        <v>1540.3100999999999</v>
      </c>
      <c r="G661" s="34">
        <v>392</v>
      </c>
      <c r="H661" s="42">
        <v>1.02146</v>
      </c>
      <c r="I661" s="32">
        <v>46.003</v>
      </c>
      <c r="J661" s="32">
        <v>-115.355</v>
      </c>
      <c r="K661" s="34">
        <v>1544</v>
      </c>
      <c r="L661" s="36">
        <v>12.789097999999999</v>
      </c>
      <c r="M661" s="40" t="s">
        <v>164</v>
      </c>
      <c r="N661" s="34">
        <v>716.5</v>
      </c>
      <c r="O661" s="34">
        <v>2.5</v>
      </c>
      <c r="P661" s="34">
        <v>80</v>
      </c>
      <c r="Q661" s="56">
        <v>1.0922050000000001</v>
      </c>
      <c r="R661" s="40" t="s">
        <v>166</v>
      </c>
      <c r="S661" s="40" t="s">
        <v>167</v>
      </c>
      <c r="T661" s="40" t="s">
        <v>168</v>
      </c>
      <c r="U661" s="34">
        <v>294000</v>
      </c>
      <c r="V661" s="34">
        <v>11000</v>
      </c>
      <c r="W661" s="41" t="s">
        <v>131</v>
      </c>
      <c r="X661" s="42"/>
      <c r="Y661" s="42"/>
      <c r="Z661" s="42">
        <v>41.93</v>
      </c>
      <c r="AA661" s="42">
        <v>3.53</v>
      </c>
      <c r="AB661" s="34"/>
    </row>
    <row r="662" spans="1:28">
      <c r="A662" s="60"/>
      <c r="B662" s="163" t="s">
        <v>1339</v>
      </c>
      <c r="C662" s="40"/>
      <c r="D662" s="32">
        <v>45.994630000000001</v>
      </c>
      <c r="E662" s="32">
        <v>-115.35818</v>
      </c>
      <c r="F662" s="34">
        <v>1538.22</v>
      </c>
      <c r="G662" s="34">
        <v>360</v>
      </c>
      <c r="H662" s="42">
        <v>1.4644600000000001</v>
      </c>
      <c r="I662" s="32">
        <v>46.003</v>
      </c>
      <c r="J662" s="32">
        <v>-115.366</v>
      </c>
      <c r="K662" s="34">
        <v>1540</v>
      </c>
      <c r="L662" s="36">
        <v>13.485955000000001</v>
      </c>
      <c r="M662" s="40" t="s">
        <v>164</v>
      </c>
      <c r="N662" s="34">
        <v>720</v>
      </c>
      <c r="O662" s="34">
        <v>2.6666699999999999</v>
      </c>
      <c r="P662" s="34">
        <v>80</v>
      </c>
      <c r="Q662" s="56">
        <v>1.0922050000000001</v>
      </c>
      <c r="R662" s="40" t="s">
        <v>166</v>
      </c>
      <c r="S662" s="40" t="s">
        <v>167</v>
      </c>
      <c r="T662" s="40" t="s">
        <v>168</v>
      </c>
      <c r="U662" s="34">
        <v>264000</v>
      </c>
      <c r="V662" s="34">
        <v>13000</v>
      </c>
      <c r="W662" s="41" t="s">
        <v>131</v>
      </c>
      <c r="X662" s="42"/>
      <c r="Y662" s="42"/>
      <c r="Z662" s="42">
        <v>46.73</v>
      </c>
      <c r="AA662" s="42">
        <v>4.2</v>
      </c>
      <c r="AB662" s="34"/>
    </row>
    <row r="663" spans="1:28">
      <c r="A663" s="60"/>
      <c r="B663" s="163" t="s">
        <v>1340</v>
      </c>
      <c r="C663" s="40"/>
      <c r="D663" s="32">
        <v>45.993519999999997</v>
      </c>
      <c r="E663" s="32">
        <v>-115.36568</v>
      </c>
      <c r="F663" s="34">
        <v>1496.09</v>
      </c>
      <c r="G663" s="34">
        <v>192</v>
      </c>
      <c r="H663" s="42">
        <v>0.21860399999999999</v>
      </c>
      <c r="I663" s="32">
        <v>45.997</v>
      </c>
      <c r="J663" s="32">
        <v>-115.369</v>
      </c>
      <c r="K663" s="34">
        <v>1496</v>
      </c>
      <c r="L663" s="36">
        <v>13.132524</v>
      </c>
      <c r="M663" s="40" t="s">
        <v>164</v>
      </c>
      <c r="N663" s="34">
        <v>708</v>
      </c>
      <c r="O663" s="34">
        <v>3</v>
      </c>
      <c r="P663" s="34">
        <v>80</v>
      </c>
      <c r="Q663" s="56">
        <v>1.0922050000000001</v>
      </c>
      <c r="R663" s="40" t="s">
        <v>166</v>
      </c>
      <c r="S663" s="40" t="s">
        <v>167</v>
      </c>
      <c r="T663" s="40" t="s">
        <v>168</v>
      </c>
      <c r="U663" s="34">
        <v>286000</v>
      </c>
      <c r="V663" s="34">
        <v>9000</v>
      </c>
      <c r="W663" s="41" t="s">
        <v>131</v>
      </c>
      <c r="X663" s="42"/>
      <c r="Y663" s="42"/>
      <c r="Z663" s="42">
        <v>41.75</v>
      </c>
      <c r="AA663" s="42">
        <v>3.39</v>
      </c>
      <c r="AB663" s="34"/>
    </row>
    <row r="664" spans="1:28">
      <c r="A664" s="60"/>
      <c r="B664" s="163" t="s">
        <v>1341</v>
      </c>
      <c r="C664" s="40"/>
      <c r="D664" s="32">
        <v>45.992240000000002</v>
      </c>
      <c r="E664" s="32">
        <v>-115.37281</v>
      </c>
      <c r="F664" s="34">
        <v>1536.15</v>
      </c>
      <c r="G664" s="34">
        <v>311</v>
      </c>
      <c r="H664" s="42">
        <v>0.67067600000000005</v>
      </c>
      <c r="I664" s="32">
        <v>45.997</v>
      </c>
      <c r="J664" s="32">
        <v>-115.379</v>
      </c>
      <c r="K664" s="34">
        <v>1539</v>
      </c>
      <c r="L664" s="36">
        <v>14.941402</v>
      </c>
      <c r="M664" s="40" t="s">
        <v>164</v>
      </c>
      <c r="N664" s="34">
        <v>729</v>
      </c>
      <c r="O664" s="34">
        <v>2</v>
      </c>
      <c r="P664" s="34">
        <v>80</v>
      </c>
      <c r="Q664" s="56">
        <v>1.0922050000000001</v>
      </c>
      <c r="R664" s="40" t="s">
        <v>166</v>
      </c>
      <c r="S664" s="40" t="s">
        <v>167</v>
      </c>
      <c r="T664" s="40" t="s">
        <v>168</v>
      </c>
      <c r="U664" s="34">
        <v>258000</v>
      </c>
      <c r="V664" s="34">
        <v>9000</v>
      </c>
      <c r="W664" s="41" t="s">
        <v>131</v>
      </c>
      <c r="X664" s="42"/>
      <c r="Y664" s="42"/>
      <c r="Z664" s="42">
        <v>47.81</v>
      </c>
      <c r="AA664" s="42">
        <v>3.95</v>
      </c>
      <c r="AB664" s="34"/>
    </row>
    <row r="665" spans="1:28">
      <c r="A665" s="60"/>
      <c r="B665" s="163" t="s">
        <v>1342</v>
      </c>
      <c r="C665" s="40"/>
      <c r="D665" s="32">
        <v>45.991529999999997</v>
      </c>
      <c r="E665" s="32">
        <v>-115.38587</v>
      </c>
      <c r="F665" s="34">
        <v>1597.9301</v>
      </c>
      <c r="G665" s="34">
        <v>337</v>
      </c>
      <c r="H665" s="42">
        <v>0.84218099999999996</v>
      </c>
      <c r="I665" s="32">
        <v>45.997999999999998</v>
      </c>
      <c r="J665" s="32">
        <v>-115.39100000000001</v>
      </c>
      <c r="K665" s="34">
        <v>1604</v>
      </c>
      <c r="L665" s="36">
        <v>16.987027999999999</v>
      </c>
      <c r="M665" s="40" t="s">
        <v>164</v>
      </c>
      <c r="N665" s="34">
        <v>731</v>
      </c>
      <c r="O665" s="34">
        <v>2</v>
      </c>
      <c r="P665" s="34">
        <v>80</v>
      </c>
      <c r="Q665" s="56">
        <v>1.0922050000000001</v>
      </c>
      <c r="R665" s="40" t="s">
        <v>166</v>
      </c>
      <c r="S665" s="40" t="s">
        <v>167</v>
      </c>
      <c r="T665" s="40" t="s">
        <v>168</v>
      </c>
      <c r="U665" s="34">
        <v>248000</v>
      </c>
      <c r="V665" s="34">
        <v>8000</v>
      </c>
      <c r="W665" s="41" t="s">
        <v>131</v>
      </c>
      <c r="X665" s="42"/>
      <c r="Y665" s="42"/>
      <c r="Z665" s="42">
        <v>52.04</v>
      </c>
      <c r="AA665" s="42">
        <v>4.25</v>
      </c>
      <c r="AB665" s="34"/>
    </row>
    <row r="666" spans="1:28">
      <c r="A666" s="60"/>
      <c r="B666" s="163" t="s">
        <v>1343</v>
      </c>
      <c r="C666" s="40"/>
      <c r="D666" s="32">
        <v>45.989910000000002</v>
      </c>
      <c r="E666" s="32">
        <v>-115.39263</v>
      </c>
      <c r="F666" s="34">
        <v>1616.66</v>
      </c>
      <c r="G666" s="34">
        <v>322</v>
      </c>
      <c r="H666" s="42">
        <v>0.63022900000000004</v>
      </c>
      <c r="I666" s="32">
        <v>45.994999999999997</v>
      </c>
      <c r="J666" s="32">
        <v>-115.398</v>
      </c>
      <c r="K666" s="34">
        <v>1618</v>
      </c>
      <c r="L666" s="36">
        <v>15.735586</v>
      </c>
      <c r="M666" s="40" t="s">
        <v>164</v>
      </c>
      <c r="N666" s="34">
        <v>728</v>
      </c>
      <c r="O666" s="34">
        <v>3</v>
      </c>
      <c r="P666" s="34">
        <v>80</v>
      </c>
      <c r="Q666" s="56">
        <v>1.0922050000000001</v>
      </c>
      <c r="R666" s="40" t="s">
        <v>166</v>
      </c>
      <c r="S666" s="40" t="s">
        <v>167</v>
      </c>
      <c r="T666" s="40" t="s">
        <v>168</v>
      </c>
      <c r="U666" s="34">
        <v>309000</v>
      </c>
      <c r="V666" s="34">
        <v>15000</v>
      </c>
      <c r="W666" s="41" t="s">
        <v>131</v>
      </c>
      <c r="X666" s="42"/>
      <c r="Y666" s="42"/>
      <c r="Z666" s="42">
        <v>41.88</v>
      </c>
      <c r="AA666" s="42">
        <v>3.78</v>
      </c>
      <c r="AB666" s="34"/>
    </row>
    <row r="667" spans="1:28">
      <c r="A667" s="60"/>
      <c r="B667" s="163" t="s">
        <v>1344</v>
      </c>
      <c r="C667" s="40"/>
      <c r="D667" s="32">
        <v>45.991079999999997</v>
      </c>
      <c r="E667" s="32">
        <v>-115.40971</v>
      </c>
      <c r="F667" s="34">
        <v>1671.66</v>
      </c>
      <c r="G667" s="34">
        <v>247</v>
      </c>
      <c r="H667" s="42">
        <v>0.262799</v>
      </c>
      <c r="I667" s="32">
        <v>45.996000000000002</v>
      </c>
      <c r="J667" s="32">
        <v>-115.408</v>
      </c>
      <c r="K667" s="34">
        <v>1673</v>
      </c>
      <c r="L667" s="36">
        <v>13.408182999999999</v>
      </c>
      <c r="M667" s="40" t="s">
        <v>164</v>
      </c>
      <c r="N667" s="34">
        <v>737.5</v>
      </c>
      <c r="O667" s="34">
        <v>2</v>
      </c>
      <c r="P667" s="34">
        <v>80</v>
      </c>
      <c r="Q667" s="56">
        <v>1.0922050000000001</v>
      </c>
      <c r="R667" s="40" t="s">
        <v>166</v>
      </c>
      <c r="S667" s="40" t="s">
        <v>167</v>
      </c>
      <c r="T667" s="40" t="s">
        <v>168</v>
      </c>
      <c r="U667" s="34">
        <v>436000</v>
      </c>
      <c r="V667" s="34">
        <v>15000</v>
      </c>
      <c r="W667" s="41" t="s">
        <v>131</v>
      </c>
      <c r="X667" s="42"/>
      <c r="Y667" s="42"/>
      <c r="Z667" s="42">
        <v>30.46</v>
      </c>
      <c r="AA667" s="42">
        <v>2.57</v>
      </c>
      <c r="AB667" s="34"/>
    </row>
    <row r="668" spans="1:28">
      <c r="A668" s="60"/>
      <c r="B668" s="163" t="s">
        <v>1345</v>
      </c>
      <c r="C668" s="40"/>
      <c r="D668" s="32">
        <v>45.991489999999999</v>
      </c>
      <c r="E668" s="32">
        <v>-115.33710000000001</v>
      </c>
      <c r="F668" s="34">
        <v>1573.2</v>
      </c>
      <c r="G668" s="34">
        <v>520</v>
      </c>
      <c r="H668" s="42">
        <v>16.982500000000002</v>
      </c>
      <c r="I668" s="32">
        <v>45.994</v>
      </c>
      <c r="J668" s="32">
        <v>-115.384</v>
      </c>
      <c r="K668" s="34">
        <v>1577</v>
      </c>
      <c r="L668" s="36">
        <v>15.214672</v>
      </c>
      <c r="M668" s="40" t="s">
        <v>164</v>
      </c>
      <c r="N668" s="34">
        <v>724.57599000000005</v>
      </c>
      <c r="O668" s="34">
        <v>2.4545499999999998</v>
      </c>
      <c r="P668" s="34">
        <v>80</v>
      </c>
      <c r="Q668" s="56">
        <v>1.0922050000000001</v>
      </c>
      <c r="R668" s="40" t="s">
        <v>166</v>
      </c>
      <c r="S668" s="40" t="s">
        <v>167</v>
      </c>
      <c r="T668" s="40" t="s">
        <v>168</v>
      </c>
      <c r="U668" s="34">
        <v>272000</v>
      </c>
      <c r="V668" s="34">
        <v>7000</v>
      </c>
      <c r="W668" s="41" t="s">
        <v>131</v>
      </c>
      <c r="X668" s="42"/>
      <c r="Y668" s="42"/>
      <c r="Z668" s="42">
        <v>46.46</v>
      </c>
      <c r="AA668" s="42">
        <v>3.69</v>
      </c>
      <c r="AB668" s="34"/>
    </row>
    <row r="669" spans="1:28">
      <c r="A669" s="60"/>
      <c r="B669" s="163" t="s">
        <v>1346</v>
      </c>
      <c r="C669" s="40"/>
      <c r="D669" s="32">
        <v>45.988799999999998</v>
      </c>
      <c r="E669" s="32">
        <v>-115.33374000000001</v>
      </c>
      <c r="F669" s="34">
        <v>1602.09</v>
      </c>
      <c r="G669" s="34">
        <v>584</v>
      </c>
      <c r="H669" s="42">
        <v>14.824199999999999</v>
      </c>
      <c r="I669" s="32">
        <v>45.975000000000001</v>
      </c>
      <c r="J669" s="32">
        <v>-115.38</v>
      </c>
      <c r="K669" s="34">
        <v>1606</v>
      </c>
      <c r="L669" s="36">
        <v>16.181248</v>
      </c>
      <c r="M669" s="40" t="s">
        <v>164</v>
      </c>
      <c r="N669" s="34">
        <v>719.14801</v>
      </c>
      <c r="O669" s="34">
        <v>2.7037</v>
      </c>
      <c r="P669" s="34">
        <v>80</v>
      </c>
      <c r="Q669" s="56">
        <v>1.0922050000000001</v>
      </c>
      <c r="R669" s="40" t="s">
        <v>166</v>
      </c>
      <c r="S669" s="40" t="s">
        <v>167</v>
      </c>
      <c r="T669" s="40" t="s">
        <v>168</v>
      </c>
      <c r="U669" s="34">
        <v>312000</v>
      </c>
      <c r="V669" s="34">
        <v>9000</v>
      </c>
      <c r="W669" s="41" t="s">
        <v>131</v>
      </c>
      <c r="X669" s="42"/>
      <c r="Y669" s="42"/>
      <c r="Z669" s="42">
        <v>41.12</v>
      </c>
      <c r="AA669" s="42">
        <v>3.33</v>
      </c>
      <c r="AB669" s="34"/>
    </row>
    <row r="670" spans="1:28">
      <c r="A670" s="60"/>
      <c r="B670" s="163" t="s">
        <v>1347</v>
      </c>
      <c r="C670" s="40" t="s">
        <v>1952</v>
      </c>
      <c r="D670" s="32">
        <v>45.052889999999998</v>
      </c>
      <c r="E670" s="32">
        <v>-115.68252</v>
      </c>
      <c r="F670" s="34">
        <v>1824.96</v>
      </c>
      <c r="G670" s="34">
        <v>1059</v>
      </c>
      <c r="H670" s="42">
        <v>2.1109900000000001</v>
      </c>
      <c r="I670" s="32">
        <v>45.067999999999998</v>
      </c>
      <c r="J670" s="32">
        <v>-115.688</v>
      </c>
      <c r="K670" s="34">
        <v>1847</v>
      </c>
      <c r="L670" s="36">
        <v>22.312943000000001</v>
      </c>
      <c r="M670" s="40" t="s">
        <v>164</v>
      </c>
      <c r="N670" s="34">
        <v>671.5</v>
      </c>
      <c r="O670" s="34">
        <v>2.25</v>
      </c>
      <c r="P670" s="34">
        <v>58.75</v>
      </c>
      <c r="Q670" s="56">
        <v>0.62216499999999997</v>
      </c>
      <c r="R670" s="40" t="s">
        <v>166</v>
      </c>
      <c r="S670" s="40" t="s">
        <v>167</v>
      </c>
      <c r="T670" s="40" t="s">
        <v>926</v>
      </c>
      <c r="U670" s="34">
        <v>118000</v>
      </c>
      <c r="V670" s="34">
        <v>7000</v>
      </c>
      <c r="W670" s="41" t="s">
        <v>131</v>
      </c>
      <c r="X670" s="42"/>
      <c r="Y670" s="42"/>
      <c r="Z670" s="42">
        <v>128.09</v>
      </c>
      <c r="AA670" s="42">
        <v>12.25</v>
      </c>
      <c r="AB670" s="34"/>
    </row>
    <row r="671" spans="1:28">
      <c r="A671" s="60"/>
      <c r="B671" s="163" t="s">
        <v>1348</v>
      </c>
      <c r="C671" s="40"/>
      <c r="D671" s="32">
        <v>45.052799999999998</v>
      </c>
      <c r="E671" s="32">
        <v>-115.68348</v>
      </c>
      <c r="F671" s="34">
        <v>1782.8100999999999</v>
      </c>
      <c r="G671" s="34">
        <v>852</v>
      </c>
      <c r="H671" s="42">
        <v>1.62988</v>
      </c>
      <c r="I671" s="32">
        <v>45.064999999999998</v>
      </c>
      <c r="J671" s="32">
        <v>-115.696</v>
      </c>
      <c r="K671" s="34">
        <v>1799</v>
      </c>
      <c r="L671" s="36">
        <v>21.97822</v>
      </c>
      <c r="M671" s="40" t="s">
        <v>164</v>
      </c>
      <c r="N671" s="34">
        <v>687</v>
      </c>
      <c r="O671" s="34">
        <v>1</v>
      </c>
      <c r="P671" s="34">
        <v>65</v>
      </c>
      <c r="Q671" s="56">
        <v>0.62216499999999997</v>
      </c>
      <c r="R671" s="40" t="s">
        <v>166</v>
      </c>
      <c r="S671" s="40" t="s">
        <v>167</v>
      </c>
      <c r="T671" s="40" t="s">
        <v>926</v>
      </c>
      <c r="U671" s="34">
        <v>115000</v>
      </c>
      <c r="V671" s="34">
        <v>5000</v>
      </c>
      <c r="W671" s="41" t="s">
        <v>131</v>
      </c>
      <c r="X671" s="42"/>
      <c r="Y671" s="42"/>
      <c r="Z671" s="42">
        <v>127.48</v>
      </c>
      <c r="AA671" s="42">
        <v>10.99</v>
      </c>
      <c r="AB671" s="34"/>
    </row>
    <row r="672" spans="1:28">
      <c r="A672" s="60"/>
      <c r="B672" s="163" t="s">
        <v>1349</v>
      </c>
      <c r="C672" s="40"/>
      <c r="D672" s="32">
        <v>45.052680000000002</v>
      </c>
      <c r="E672" s="32">
        <v>-115.68416000000001</v>
      </c>
      <c r="F672" s="34">
        <v>1721.09</v>
      </c>
      <c r="G672" s="34">
        <v>719</v>
      </c>
      <c r="H672" s="42">
        <v>1.4364300000000001</v>
      </c>
      <c r="I672" s="32">
        <v>45.058</v>
      </c>
      <c r="J672" s="32">
        <v>-115.697</v>
      </c>
      <c r="K672" s="34">
        <v>1729</v>
      </c>
      <c r="L672" s="36">
        <v>21.240210000000001</v>
      </c>
      <c r="M672" s="40" t="s">
        <v>164</v>
      </c>
      <c r="N672" s="34">
        <v>664</v>
      </c>
      <c r="O672" s="34">
        <v>2.6666699999999999</v>
      </c>
      <c r="P672" s="34">
        <v>53.5</v>
      </c>
      <c r="Q672" s="56">
        <v>0.62216499999999997</v>
      </c>
      <c r="R672" s="40" t="s">
        <v>166</v>
      </c>
      <c r="S672" s="40" t="s">
        <v>167</v>
      </c>
      <c r="T672" s="40" t="s">
        <v>926</v>
      </c>
      <c r="U672" s="34">
        <v>141000</v>
      </c>
      <c r="V672" s="34">
        <v>5000</v>
      </c>
      <c r="W672" s="41" t="s">
        <v>131</v>
      </c>
      <c r="X672" s="42"/>
      <c r="Y672" s="42"/>
      <c r="Z672" s="42">
        <v>99.03</v>
      </c>
      <c r="AA672" s="42">
        <v>8.16</v>
      </c>
      <c r="AB672" s="34"/>
    </row>
    <row r="673" spans="1:28">
      <c r="A673" s="60"/>
      <c r="B673" s="163" t="s">
        <v>1350</v>
      </c>
      <c r="C673" s="40"/>
      <c r="D673" s="32">
        <v>45.042879999999997</v>
      </c>
      <c r="E673" s="32">
        <v>-115.67803000000001</v>
      </c>
      <c r="F673" s="34">
        <v>1719.26</v>
      </c>
      <c r="G673" s="34">
        <v>1239</v>
      </c>
      <c r="H673" s="42">
        <v>6.3810900000000004</v>
      </c>
      <c r="I673" s="32">
        <v>45.061</v>
      </c>
      <c r="J673" s="32">
        <v>-115.69199999999999</v>
      </c>
      <c r="K673" s="34">
        <v>1740</v>
      </c>
      <c r="L673" s="36">
        <v>22.309260999999999</v>
      </c>
      <c r="M673" s="40" t="s">
        <v>164</v>
      </c>
      <c r="N673" s="34">
        <v>660.54498000000001</v>
      </c>
      <c r="O673" s="34">
        <v>2.7272699999999999</v>
      </c>
      <c r="P673" s="34">
        <v>63.25</v>
      </c>
      <c r="Q673" s="56">
        <v>0.62216499999999997</v>
      </c>
      <c r="R673" s="40" t="s">
        <v>166</v>
      </c>
      <c r="S673" s="40" t="s">
        <v>167</v>
      </c>
      <c r="T673" s="40" t="s">
        <v>926</v>
      </c>
      <c r="U673" s="34">
        <v>122000</v>
      </c>
      <c r="V673" s="34">
        <v>6000</v>
      </c>
      <c r="W673" s="41" t="s">
        <v>131</v>
      </c>
      <c r="X673" s="42"/>
      <c r="Y673" s="42"/>
      <c r="Z673" s="42">
        <v>115.56</v>
      </c>
      <c r="AA673" s="42">
        <v>10.3</v>
      </c>
      <c r="AB673" s="34"/>
    </row>
    <row r="674" spans="1:28">
      <c r="A674" s="60"/>
      <c r="B674" s="163" t="s">
        <v>1351</v>
      </c>
      <c r="C674" s="40" t="s">
        <v>1953</v>
      </c>
      <c r="D674" s="32">
        <v>45.054630000000003</v>
      </c>
      <c r="E674" s="32">
        <v>-115.67136000000001</v>
      </c>
      <c r="F674" s="34">
        <v>1663.38</v>
      </c>
      <c r="G674" s="34">
        <v>571</v>
      </c>
      <c r="H674" s="42">
        <v>0.82056799999999996</v>
      </c>
      <c r="I674" s="32">
        <v>45.061</v>
      </c>
      <c r="J674" s="32">
        <v>-115.66500000000001</v>
      </c>
      <c r="K674" s="34">
        <v>1672</v>
      </c>
      <c r="L674" s="36">
        <v>23.805153000000001</v>
      </c>
      <c r="M674" s="40" t="s">
        <v>164</v>
      </c>
      <c r="N674" s="34">
        <v>661</v>
      </c>
      <c r="O674" s="34">
        <v>3</v>
      </c>
      <c r="P674" s="34">
        <v>50</v>
      </c>
      <c r="Q674" s="56">
        <v>0.62216499999999997</v>
      </c>
      <c r="R674" s="40" t="s">
        <v>166</v>
      </c>
      <c r="S674" s="40" t="s">
        <v>167</v>
      </c>
      <c r="T674" s="40" t="s">
        <v>926</v>
      </c>
      <c r="U674" s="34">
        <v>123000</v>
      </c>
      <c r="V674" s="34">
        <v>5000</v>
      </c>
      <c r="W674" s="41" t="s">
        <v>131</v>
      </c>
      <c r="X674" s="42"/>
      <c r="Y674" s="42"/>
      <c r="Z674" s="42">
        <v>109.66</v>
      </c>
      <c r="AA674" s="42">
        <v>9.25</v>
      </c>
      <c r="AB674" s="34"/>
    </row>
    <row r="675" spans="1:28">
      <c r="A675" s="60"/>
      <c r="B675" s="163" t="s">
        <v>1352</v>
      </c>
      <c r="C675" s="40"/>
      <c r="D675" s="32">
        <v>45.054499999999997</v>
      </c>
      <c r="E675" s="32">
        <v>-115.67237</v>
      </c>
      <c r="F675" s="34">
        <v>1724.13</v>
      </c>
      <c r="G675" s="34">
        <v>904</v>
      </c>
      <c r="H675" s="42">
        <v>2.4549799999999999</v>
      </c>
      <c r="I675" s="32">
        <v>45.067</v>
      </c>
      <c r="J675" s="32">
        <v>-115.67700000000001</v>
      </c>
      <c r="K675" s="34">
        <v>1738</v>
      </c>
      <c r="L675" s="36">
        <v>22.500326000000001</v>
      </c>
      <c r="M675" s="40" t="s">
        <v>164</v>
      </c>
      <c r="N675" s="34">
        <v>674.75</v>
      </c>
      <c r="O675" s="34">
        <v>2</v>
      </c>
      <c r="P675" s="34">
        <v>65.5</v>
      </c>
      <c r="Q675" s="56">
        <v>0.62216499999999997</v>
      </c>
      <c r="R675" s="40" t="s">
        <v>166</v>
      </c>
      <c r="S675" s="40" t="s">
        <v>167</v>
      </c>
      <c r="T675" s="40" t="s">
        <v>926</v>
      </c>
      <c r="U675" s="34">
        <v>126000</v>
      </c>
      <c r="V675" s="34">
        <v>5000</v>
      </c>
      <c r="W675" s="41" t="s">
        <v>131</v>
      </c>
      <c r="X675" s="42"/>
      <c r="Y675" s="42"/>
      <c r="Z675" s="42">
        <v>111.7</v>
      </c>
      <c r="AA675" s="42">
        <v>9.4</v>
      </c>
      <c r="AB675" s="34"/>
    </row>
    <row r="676" spans="1:28">
      <c r="A676" s="60"/>
      <c r="B676" s="163" t="s">
        <v>1353</v>
      </c>
      <c r="C676" s="40"/>
      <c r="D676" s="32">
        <v>45.047029999999999</v>
      </c>
      <c r="E676" s="32">
        <v>-115.66762</v>
      </c>
      <c r="F676" s="34">
        <v>1667.01</v>
      </c>
      <c r="G676" s="34">
        <v>1109</v>
      </c>
      <c r="H676" s="42">
        <v>3.6867399999999999</v>
      </c>
      <c r="I676" s="32">
        <v>45.064</v>
      </c>
      <c r="J676" s="32">
        <v>-115.67400000000001</v>
      </c>
      <c r="K676" s="34">
        <v>1682</v>
      </c>
      <c r="L676" s="36">
        <v>23.127223999999998</v>
      </c>
      <c r="M676" s="40" t="s">
        <v>164</v>
      </c>
      <c r="N676" s="34">
        <v>663.66699000000006</v>
      </c>
      <c r="O676" s="34">
        <v>2.6666699999999999</v>
      </c>
      <c r="P676" s="34">
        <v>62.5</v>
      </c>
      <c r="Q676" s="56">
        <v>0.62216499999999997</v>
      </c>
      <c r="R676" s="40" t="s">
        <v>166</v>
      </c>
      <c r="S676" s="40" t="s">
        <v>167</v>
      </c>
      <c r="T676" s="40" t="s">
        <v>926</v>
      </c>
      <c r="U676" s="34">
        <v>130000</v>
      </c>
      <c r="V676" s="34">
        <v>7000</v>
      </c>
      <c r="W676" s="41" t="s">
        <v>131</v>
      </c>
      <c r="X676" s="42"/>
      <c r="Y676" s="42"/>
      <c r="Z676" s="42">
        <v>104.34</v>
      </c>
      <c r="AA676" s="42">
        <v>9.57</v>
      </c>
      <c r="AB676" s="34"/>
    </row>
    <row r="677" spans="1:28">
      <c r="A677" s="60"/>
      <c r="B677" s="163" t="s">
        <v>1354</v>
      </c>
      <c r="C677" s="40" t="s">
        <v>1954</v>
      </c>
      <c r="D677" s="32">
        <v>45.671489999999999</v>
      </c>
      <c r="E677" s="32">
        <v>-115.32705</v>
      </c>
      <c r="F677" s="34">
        <v>1773.3</v>
      </c>
      <c r="G677" s="34">
        <v>503</v>
      </c>
      <c r="H677" s="42">
        <v>20.5397</v>
      </c>
      <c r="I677" s="32">
        <v>45.685000000000002</v>
      </c>
      <c r="J677" s="32">
        <v>-115.286</v>
      </c>
      <c r="K677" s="34">
        <v>1777</v>
      </c>
      <c r="L677" s="36">
        <v>10.346589</v>
      </c>
      <c r="M677" s="40" t="s">
        <v>164</v>
      </c>
      <c r="N677" s="34">
        <v>700.42400999999995</v>
      </c>
      <c r="O677" s="34">
        <v>1.6666700000000001</v>
      </c>
      <c r="P677" s="34">
        <v>72.636359999999996</v>
      </c>
      <c r="Q677" s="56">
        <v>0.87859900000000002</v>
      </c>
      <c r="R677" s="40" t="s">
        <v>166</v>
      </c>
      <c r="S677" s="40" t="s">
        <v>167</v>
      </c>
      <c r="T677" s="40" t="s">
        <v>168</v>
      </c>
      <c r="U677" s="34">
        <v>467000</v>
      </c>
      <c r="V677" s="34">
        <v>12000</v>
      </c>
      <c r="W677" s="41" t="s">
        <v>131</v>
      </c>
      <c r="X677" s="42"/>
      <c r="Y677" s="42"/>
      <c r="Z677" s="42">
        <v>30.26</v>
      </c>
      <c r="AA677" s="42">
        <v>2.46</v>
      </c>
      <c r="AB677" s="34"/>
    </row>
    <row r="678" spans="1:28">
      <c r="A678" s="60"/>
      <c r="B678" s="163" t="s">
        <v>1355</v>
      </c>
      <c r="C678" s="40" t="s">
        <v>2088</v>
      </c>
      <c r="D678" s="32">
        <v>45.709339999999997</v>
      </c>
      <c r="E678" s="32">
        <v>-115.34417000000001</v>
      </c>
      <c r="F678" s="34">
        <v>1775.2</v>
      </c>
      <c r="G678" s="34">
        <v>942</v>
      </c>
      <c r="H678" s="42">
        <v>97.848502999999994</v>
      </c>
      <c r="I678" s="32">
        <v>45.662999999999997</v>
      </c>
      <c r="J678" s="32">
        <v>-115.379</v>
      </c>
      <c r="K678" s="34">
        <v>1784</v>
      </c>
      <c r="L678" s="36">
        <v>11.516083999999999</v>
      </c>
      <c r="M678" s="40" t="s">
        <v>164</v>
      </c>
      <c r="N678" s="34">
        <v>719.41399999999999</v>
      </c>
      <c r="O678" s="34">
        <v>1.75309</v>
      </c>
      <c r="P678" s="34">
        <v>72.607360999999997</v>
      </c>
      <c r="Q678" s="56">
        <v>0.66499299999999995</v>
      </c>
      <c r="R678" s="40" t="s">
        <v>166</v>
      </c>
      <c r="S678" s="40" t="s">
        <v>167</v>
      </c>
      <c r="T678" s="40" t="s">
        <v>168</v>
      </c>
      <c r="U678" s="34">
        <v>465000</v>
      </c>
      <c r="V678" s="34">
        <v>13000</v>
      </c>
      <c r="W678" s="41" t="s">
        <v>131</v>
      </c>
      <c r="X678" s="42"/>
      <c r="Y678" s="42"/>
      <c r="Z678" s="42">
        <v>30.53</v>
      </c>
      <c r="AA678" s="42">
        <v>2.5099999999999998</v>
      </c>
      <c r="AB678" s="34"/>
    </row>
    <row r="679" spans="1:28">
      <c r="A679" s="60"/>
      <c r="B679" s="163" t="s">
        <v>1356</v>
      </c>
      <c r="C679" s="40"/>
      <c r="D679" s="32">
        <v>45.709980000000002</v>
      </c>
      <c r="E679" s="32">
        <v>-115.34281</v>
      </c>
      <c r="F679" s="34">
        <v>1638.38</v>
      </c>
      <c r="G679" s="34">
        <v>708</v>
      </c>
      <c r="H679" s="42">
        <v>129.59200000000001</v>
      </c>
      <c r="I679" s="32">
        <v>45.764000000000003</v>
      </c>
      <c r="J679" s="32">
        <v>-115.252</v>
      </c>
      <c r="K679" s="34">
        <v>1644</v>
      </c>
      <c r="L679" s="36">
        <v>11.294259</v>
      </c>
      <c r="M679" s="40" t="s">
        <v>164</v>
      </c>
      <c r="N679" s="34">
        <v>682.10699</v>
      </c>
      <c r="O679" s="34">
        <v>2.4418600000000001</v>
      </c>
      <c r="P679" s="34">
        <v>76.204650999999998</v>
      </c>
      <c r="Q679" s="56">
        <v>1.0922050000000001</v>
      </c>
      <c r="R679" s="40" t="s">
        <v>166</v>
      </c>
      <c r="S679" s="40" t="s">
        <v>167</v>
      </c>
      <c r="T679" s="40" t="s">
        <v>168</v>
      </c>
      <c r="U679" s="34">
        <v>303000</v>
      </c>
      <c r="V679" s="34">
        <v>10000</v>
      </c>
      <c r="W679" s="41" t="s">
        <v>131</v>
      </c>
      <c r="X679" s="42"/>
      <c r="Y679" s="42"/>
      <c r="Z679" s="42">
        <v>43.31</v>
      </c>
      <c r="AA679" s="42">
        <v>3.58</v>
      </c>
      <c r="AB679" s="34"/>
    </row>
    <row r="680" spans="1:28">
      <c r="A680" s="60"/>
      <c r="B680" s="163" t="s">
        <v>1357</v>
      </c>
      <c r="C680" s="40" t="s">
        <v>1955</v>
      </c>
      <c r="D680" s="32">
        <v>45.822949999999999</v>
      </c>
      <c r="E680" s="32">
        <v>-115.88930999999999</v>
      </c>
      <c r="F680" s="34">
        <v>1774.63</v>
      </c>
      <c r="G680" s="34">
        <v>1773</v>
      </c>
      <c r="H680" s="42">
        <v>293.05801000000002</v>
      </c>
      <c r="I680" s="32">
        <v>45.691000000000003</v>
      </c>
      <c r="J680" s="32">
        <v>-115.867</v>
      </c>
      <c r="K680" s="34">
        <v>1807</v>
      </c>
      <c r="L680" s="36">
        <v>16.577805999999999</v>
      </c>
      <c r="M680" s="40" t="s">
        <v>164</v>
      </c>
      <c r="N680" s="34">
        <v>753.10100999999997</v>
      </c>
      <c r="O680" s="34">
        <v>2.0762900000000002</v>
      </c>
      <c r="P680" s="34">
        <v>78.711380000000005</v>
      </c>
      <c r="Q680" s="56">
        <v>0.68812499999999999</v>
      </c>
      <c r="R680" s="40" t="s">
        <v>166</v>
      </c>
      <c r="S680" s="40" t="s">
        <v>167</v>
      </c>
      <c r="T680" s="40" t="s">
        <v>168</v>
      </c>
      <c r="U680" s="34">
        <v>260000</v>
      </c>
      <c r="V680" s="34">
        <v>9000</v>
      </c>
      <c r="W680" s="41" t="s">
        <v>131</v>
      </c>
      <c r="X680" s="42"/>
      <c r="Y680" s="42"/>
      <c r="Z680" s="42">
        <v>56.48</v>
      </c>
      <c r="AA680" s="42">
        <v>4.71</v>
      </c>
      <c r="AB680" s="34"/>
    </row>
    <row r="681" spans="1:28" s="43" customFormat="1">
      <c r="A681" s="60"/>
      <c r="B681" s="164" t="s">
        <v>1358</v>
      </c>
      <c r="C681" s="40" t="s">
        <v>1956</v>
      </c>
      <c r="D681" s="32">
        <v>45.887390000000003</v>
      </c>
      <c r="E681" s="32">
        <v>-116.0307</v>
      </c>
      <c r="F681" s="34">
        <v>1577.01</v>
      </c>
      <c r="G681" s="34">
        <v>2085</v>
      </c>
      <c r="H681" s="42">
        <v>2155.25</v>
      </c>
      <c r="I681" s="32">
        <v>45.787999999999997</v>
      </c>
      <c r="J681" s="32">
        <v>-115.645</v>
      </c>
      <c r="K681" s="34">
        <v>1605</v>
      </c>
      <c r="L681" s="36">
        <v>13.77749</v>
      </c>
      <c r="M681" s="40" t="s">
        <v>164</v>
      </c>
      <c r="N681" s="34">
        <v>733.47900000000004</v>
      </c>
      <c r="O681" s="34">
        <v>2.9506399999999999</v>
      </c>
      <c r="P681" s="34">
        <v>77.481323000000003</v>
      </c>
      <c r="Q681" s="56">
        <v>0.74758199999999997</v>
      </c>
      <c r="R681" s="40" t="s">
        <v>166</v>
      </c>
      <c r="S681" s="40" t="s">
        <v>167</v>
      </c>
      <c r="T681" s="40" t="s">
        <v>168</v>
      </c>
      <c r="U681" s="34">
        <v>275000</v>
      </c>
      <c r="V681" s="34">
        <v>9000</v>
      </c>
      <c r="W681" s="41" t="s">
        <v>131</v>
      </c>
      <c r="X681" s="42"/>
      <c r="Y681" s="42"/>
      <c r="Z681" s="42">
        <v>46.66</v>
      </c>
      <c r="AA681" s="42">
        <v>3.83</v>
      </c>
      <c r="AB681" s="34"/>
    </row>
    <row r="682" spans="1:28">
      <c r="A682" s="60"/>
      <c r="B682" s="163" t="s">
        <v>1359</v>
      </c>
      <c r="C682" s="40" t="s">
        <v>1957</v>
      </c>
      <c r="D682" s="32">
        <v>46.150579999999998</v>
      </c>
      <c r="E682" s="32">
        <v>-115.5872</v>
      </c>
      <c r="F682" s="34">
        <v>1593.2</v>
      </c>
      <c r="G682" s="34">
        <v>2218</v>
      </c>
      <c r="H682" s="42">
        <v>3055.52</v>
      </c>
      <c r="I682" s="32">
        <v>46.411000000000001</v>
      </c>
      <c r="J682" s="32">
        <v>-114.959</v>
      </c>
      <c r="K682" s="34">
        <v>1640</v>
      </c>
      <c r="L682" s="36">
        <v>18.319299999999998</v>
      </c>
      <c r="M682" s="40" t="s">
        <v>164</v>
      </c>
      <c r="N682" s="34">
        <v>593.98297000000002</v>
      </c>
      <c r="O682" s="34">
        <v>2.8560099999999999</v>
      </c>
      <c r="P682" s="34">
        <v>73.820671000000004</v>
      </c>
      <c r="Q682" s="56">
        <v>1.5101500000000001</v>
      </c>
      <c r="R682" s="40" t="s">
        <v>166</v>
      </c>
      <c r="S682" s="40" t="s">
        <v>167</v>
      </c>
      <c r="T682" s="40" t="s">
        <v>168</v>
      </c>
      <c r="U682" s="34">
        <v>105000</v>
      </c>
      <c r="V682" s="34">
        <v>4000</v>
      </c>
      <c r="W682" s="41" t="s">
        <v>131</v>
      </c>
      <c r="X682" s="42"/>
      <c r="Y682" s="42"/>
      <c r="Z682" s="42">
        <v>129.09</v>
      </c>
      <c r="AA682" s="42">
        <v>10.71</v>
      </c>
      <c r="AB682" s="34"/>
    </row>
    <row r="683" spans="1:28">
      <c r="A683" s="60"/>
      <c r="B683" s="163" t="s">
        <v>1360</v>
      </c>
      <c r="C683" s="40" t="s">
        <v>1958</v>
      </c>
      <c r="D683" s="32">
        <v>46.085810000000002</v>
      </c>
      <c r="E683" s="32">
        <v>-115.51388</v>
      </c>
      <c r="F683" s="34">
        <v>1689.45</v>
      </c>
      <c r="G683" s="34">
        <v>2331</v>
      </c>
      <c r="H683" s="42">
        <v>4958.6698999999999</v>
      </c>
      <c r="I683" s="32">
        <v>45.975999999999999</v>
      </c>
      <c r="J683" s="32">
        <v>-114.88</v>
      </c>
      <c r="K683" s="34">
        <v>1741</v>
      </c>
      <c r="L683" s="36">
        <v>20.799446</v>
      </c>
      <c r="M683" s="40" t="s">
        <v>164</v>
      </c>
      <c r="N683" s="34">
        <v>570.69000000000005</v>
      </c>
      <c r="O683" s="34">
        <v>2.52698</v>
      </c>
      <c r="P683" s="34">
        <v>67.558090000000007</v>
      </c>
      <c r="Q683" s="56">
        <v>1.66493</v>
      </c>
      <c r="R683" s="40" t="s">
        <v>166</v>
      </c>
      <c r="S683" s="40" t="s">
        <v>167</v>
      </c>
      <c r="T683" s="40" t="s">
        <v>168</v>
      </c>
      <c r="U683" s="34">
        <v>132000</v>
      </c>
      <c r="V683" s="34">
        <v>7000</v>
      </c>
      <c r="W683" s="41" t="s">
        <v>131</v>
      </c>
      <c r="X683" s="42"/>
      <c r="Y683" s="42"/>
      <c r="Z683" s="42">
        <v>108.43</v>
      </c>
      <c r="AA683" s="42">
        <v>9.93</v>
      </c>
      <c r="AB683" s="34"/>
    </row>
    <row r="684" spans="1:28">
      <c r="A684" s="60"/>
      <c r="B684" s="163" t="s">
        <v>1361</v>
      </c>
      <c r="C684" s="40" t="s">
        <v>1959</v>
      </c>
      <c r="D684" s="32">
        <v>45.750210000000003</v>
      </c>
      <c r="E684" s="32">
        <v>-116.32338</v>
      </c>
      <c r="F684" s="34">
        <v>2062.5801000000001</v>
      </c>
      <c r="G684" s="34">
        <v>3323.5</v>
      </c>
      <c r="H684" s="42">
        <v>34773.101999999999</v>
      </c>
      <c r="I684" s="32">
        <v>44.881</v>
      </c>
      <c r="J684" s="32">
        <v>-114.77200000000001</v>
      </c>
      <c r="K684" s="34">
        <v>2122</v>
      </c>
      <c r="L684" s="36">
        <v>17.926580000000001</v>
      </c>
      <c r="M684" s="40" t="s">
        <v>164</v>
      </c>
      <c r="N684" s="34">
        <v>508.66901000000001</v>
      </c>
      <c r="O684" s="34">
        <v>1.3158700000000001</v>
      </c>
      <c r="P684" s="34">
        <v>46.120936999999998</v>
      </c>
      <c r="Q684" s="56">
        <v>0.69230599999999998</v>
      </c>
      <c r="R684" s="40" t="s">
        <v>166</v>
      </c>
      <c r="S684" s="40" t="s">
        <v>167</v>
      </c>
      <c r="T684" s="40" t="s">
        <v>926</v>
      </c>
      <c r="U684" s="34">
        <v>147000</v>
      </c>
      <c r="V684" s="34">
        <v>8000</v>
      </c>
      <c r="W684" s="41" t="s">
        <v>131</v>
      </c>
      <c r="X684" s="42"/>
      <c r="Y684" s="42"/>
      <c r="Z684" s="42">
        <v>121.49</v>
      </c>
      <c r="AA684" s="42">
        <v>11.39</v>
      </c>
      <c r="AB684" s="34"/>
    </row>
    <row r="685" spans="1:28" s="122" customFormat="1" ht="14.25" customHeight="1">
      <c r="A685" s="60" t="s">
        <v>2150</v>
      </c>
      <c r="B685" s="181" t="s">
        <v>2462</v>
      </c>
      <c r="C685" s="40" t="s">
        <v>2463</v>
      </c>
      <c r="D685" s="32">
        <v>-18.33578</v>
      </c>
      <c r="E685" s="32">
        <v>-69.86242</v>
      </c>
      <c r="F685" s="34">
        <v>4059.9481999999998</v>
      </c>
      <c r="G685" s="34">
        <v>4720</v>
      </c>
      <c r="H685" s="42">
        <v>2540</v>
      </c>
      <c r="I685" s="32">
        <v>-18.012499999999999</v>
      </c>
      <c r="J685" s="32">
        <v>-69.616500000000002</v>
      </c>
      <c r="K685" s="34">
        <v>4126.2</v>
      </c>
      <c r="L685" s="36">
        <v>11.529185999999999</v>
      </c>
      <c r="M685" s="40" t="s">
        <v>2107</v>
      </c>
      <c r="N685" s="34">
        <v>248.91042999999999</v>
      </c>
      <c r="O685" s="34">
        <v>5.0815739999999998</v>
      </c>
      <c r="P685" s="34">
        <v>4.1226900000000004</v>
      </c>
      <c r="Q685" s="56">
        <v>2.035987</v>
      </c>
      <c r="R685" s="40" t="s">
        <v>416</v>
      </c>
      <c r="S685" s="40" t="s">
        <v>192</v>
      </c>
      <c r="T685" s="40" t="s">
        <v>1268</v>
      </c>
      <c r="U685" s="57">
        <v>1120000</v>
      </c>
      <c r="V685" s="57">
        <v>114000</v>
      </c>
      <c r="W685" s="41" t="s">
        <v>134</v>
      </c>
      <c r="X685" s="46">
        <v>35.299999999999997</v>
      </c>
      <c r="Y685" s="46">
        <v>6.3</v>
      </c>
      <c r="Z685" s="46">
        <v>24.27</v>
      </c>
      <c r="AA685" s="46">
        <v>3.21</v>
      </c>
      <c r="AB685" s="57">
        <v>-31.246458923512744</v>
      </c>
    </row>
    <row r="686" spans="1:28" s="122" customFormat="1" ht="14.25" customHeight="1">
      <c r="A686" s="60"/>
      <c r="B686" s="182" t="s">
        <v>2462</v>
      </c>
      <c r="C686" s="40"/>
      <c r="D686" s="32"/>
      <c r="E686" s="32"/>
      <c r="F686" s="34"/>
      <c r="G686" s="34"/>
      <c r="H686" s="42"/>
      <c r="I686" s="32"/>
      <c r="J686" s="32"/>
      <c r="K686" s="34"/>
      <c r="L686" s="36"/>
      <c r="M686" s="40"/>
      <c r="N686" s="34"/>
      <c r="O686" s="34"/>
      <c r="P686" s="34"/>
      <c r="Q686" s="56"/>
      <c r="R686" s="40"/>
      <c r="S686" s="40"/>
      <c r="T686" s="40"/>
      <c r="U686" s="53">
        <v>1069000</v>
      </c>
      <c r="V686" s="53">
        <v>56000</v>
      </c>
      <c r="W686" s="41" t="s">
        <v>134</v>
      </c>
      <c r="X686" s="52">
        <v>34</v>
      </c>
      <c r="Y686" s="52">
        <v>5</v>
      </c>
      <c r="Z686" s="52">
        <v>25.46</v>
      </c>
      <c r="AA686" s="52">
        <v>2.46</v>
      </c>
      <c r="AB686" s="53">
        <v>-25.117647058823529</v>
      </c>
    </row>
    <row r="687" spans="1:28" s="122" customFormat="1" ht="14.25" customHeight="1">
      <c r="A687" s="60"/>
      <c r="B687" s="182" t="s">
        <v>2462</v>
      </c>
      <c r="C687" s="40"/>
      <c r="D687" s="32"/>
      <c r="E687" s="32"/>
      <c r="F687" s="34"/>
      <c r="G687" s="34"/>
      <c r="H687" s="42"/>
      <c r="I687" s="32"/>
      <c r="J687" s="32"/>
      <c r="K687" s="34"/>
      <c r="L687" s="36"/>
      <c r="M687" s="40"/>
      <c r="N687" s="34"/>
      <c r="O687" s="34"/>
      <c r="P687" s="34"/>
      <c r="Q687" s="56"/>
      <c r="R687" s="40"/>
      <c r="S687" s="40"/>
      <c r="T687" s="40"/>
      <c r="U687" s="53">
        <v>1033000</v>
      </c>
      <c r="V687" s="53">
        <v>180000</v>
      </c>
      <c r="W687" s="41" t="s">
        <v>134</v>
      </c>
      <c r="X687" s="52">
        <v>40</v>
      </c>
      <c r="Y687" s="52">
        <v>10</v>
      </c>
      <c r="Z687" s="52">
        <v>26.37</v>
      </c>
      <c r="AA687" s="52">
        <v>5.26</v>
      </c>
      <c r="AB687" s="53">
        <v>-34.075000000000003</v>
      </c>
    </row>
    <row r="688" spans="1:28" s="122" customFormat="1" ht="14.25" customHeight="1">
      <c r="A688" s="60"/>
      <c r="B688" s="182" t="s">
        <v>2462</v>
      </c>
      <c r="C688" s="40"/>
      <c r="D688" s="32"/>
      <c r="E688" s="32"/>
      <c r="F688" s="34"/>
      <c r="G688" s="34"/>
      <c r="H688" s="42"/>
      <c r="I688" s="32"/>
      <c r="J688" s="32"/>
      <c r="K688" s="34"/>
      <c r="L688" s="36"/>
      <c r="M688" s="40"/>
      <c r="N688" s="34"/>
      <c r="O688" s="34"/>
      <c r="P688" s="34"/>
      <c r="Q688" s="56"/>
      <c r="R688" s="40"/>
      <c r="S688" s="40"/>
      <c r="T688" s="40"/>
      <c r="U688" s="53">
        <v>1258000</v>
      </c>
      <c r="V688" s="53">
        <v>106000</v>
      </c>
      <c r="W688" s="41" t="s">
        <v>134</v>
      </c>
      <c r="X688" s="52">
        <v>32</v>
      </c>
      <c r="Y688" s="52">
        <v>4</v>
      </c>
      <c r="Z688" s="52">
        <v>21.53</v>
      </c>
      <c r="AA688" s="52">
        <v>2.5499999999999998</v>
      </c>
      <c r="AB688" s="53">
        <v>-32.71875</v>
      </c>
    </row>
    <row r="689" spans="1:28" s="122" customFormat="1" ht="14.25" customHeight="1">
      <c r="A689" s="60"/>
      <c r="B689" s="163" t="s">
        <v>2464</v>
      </c>
      <c r="C689" s="40"/>
      <c r="D689" s="32">
        <v>-18.400870000000001</v>
      </c>
      <c r="E689" s="32">
        <v>-70.016890000000004</v>
      </c>
      <c r="F689" s="34">
        <v>3753.1768000000002</v>
      </c>
      <c r="G689" s="34">
        <v>5234</v>
      </c>
      <c r="H689" s="42">
        <v>3018</v>
      </c>
      <c r="I689" s="32">
        <v>-18.0776</v>
      </c>
      <c r="J689" s="32">
        <v>-69.652100000000004</v>
      </c>
      <c r="K689" s="34">
        <v>3904</v>
      </c>
      <c r="L689" s="36">
        <v>12.035798</v>
      </c>
      <c r="M689" s="40" t="s">
        <v>2107</v>
      </c>
      <c r="N689" s="34">
        <v>217.25982999999999</v>
      </c>
      <c r="O689" s="34">
        <v>6.3613350000000004</v>
      </c>
      <c r="P689" s="34">
        <v>3.518211</v>
      </c>
      <c r="Q689" s="56">
        <v>2.035987</v>
      </c>
      <c r="R689" s="40" t="s">
        <v>416</v>
      </c>
      <c r="S689" s="40" t="s">
        <v>192</v>
      </c>
      <c r="T689" s="40" t="s">
        <v>1268</v>
      </c>
      <c r="U689" s="34">
        <v>975000</v>
      </c>
      <c r="V689" s="34">
        <v>40000</v>
      </c>
      <c r="W689" s="41" t="s">
        <v>134</v>
      </c>
      <c r="X689" s="42">
        <v>38</v>
      </c>
      <c r="Y689" s="42">
        <v>5</v>
      </c>
      <c r="Z689" s="42">
        <v>25.33</v>
      </c>
      <c r="AA689" s="42">
        <v>2.29</v>
      </c>
      <c r="AB689" s="34">
        <v>-33.342105263157897</v>
      </c>
    </row>
    <row r="690" spans="1:28" s="122" customFormat="1" ht="14.25" customHeight="1">
      <c r="A690" s="60"/>
      <c r="B690" s="181" t="s">
        <v>2465</v>
      </c>
      <c r="C690" s="40"/>
      <c r="D690" s="32">
        <v>-18.399149999999999</v>
      </c>
      <c r="E690" s="32">
        <v>-70.291380000000004</v>
      </c>
      <c r="F690" s="34">
        <v>3462.5839999999998</v>
      </c>
      <c r="G690" s="34">
        <v>5907</v>
      </c>
      <c r="H690" s="42">
        <v>3356</v>
      </c>
      <c r="I690" s="32">
        <v>-18.113600000000002</v>
      </c>
      <c r="J690" s="32">
        <v>-69.697199999999995</v>
      </c>
      <c r="K690" s="34">
        <v>3724.8</v>
      </c>
      <c r="L690" s="36">
        <v>11.78458</v>
      </c>
      <c r="M690" s="40" t="s">
        <v>2107</v>
      </c>
      <c r="N690" s="34">
        <v>196.30708000000001</v>
      </c>
      <c r="O690" s="34">
        <v>7.3635479999999998</v>
      </c>
      <c r="P690" s="34">
        <v>3.2948970000000002</v>
      </c>
      <c r="Q690" s="56">
        <v>2.035987</v>
      </c>
      <c r="R690" s="40" t="s">
        <v>416</v>
      </c>
      <c r="S690" s="40" t="s">
        <v>192</v>
      </c>
      <c r="T690" s="40" t="s">
        <v>1268</v>
      </c>
      <c r="U690" s="57">
        <v>867000</v>
      </c>
      <c r="V690" s="57">
        <v>49500</v>
      </c>
      <c r="W690" s="41" t="s">
        <v>134</v>
      </c>
      <c r="X690" s="46">
        <v>39</v>
      </c>
      <c r="Y690" s="46">
        <v>5.5</v>
      </c>
      <c r="Z690" s="46">
        <v>26.31</v>
      </c>
      <c r="AA690" s="46">
        <v>2.59</v>
      </c>
      <c r="AB690" s="57">
        <v>-32.538461538461547</v>
      </c>
    </row>
    <row r="691" spans="1:28" s="122" customFormat="1" ht="14.25" customHeight="1">
      <c r="A691" s="60"/>
      <c r="B691" s="182" t="s">
        <v>2465</v>
      </c>
      <c r="C691" s="40"/>
      <c r="D691" s="32"/>
      <c r="E691" s="32"/>
      <c r="F691" s="34"/>
      <c r="G691" s="34"/>
      <c r="H691" s="42"/>
      <c r="I691" s="32"/>
      <c r="J691" s="32"/>
      <c r="K691" s="34"/>
      <c r="L691" s="36"/>
      <c r="M691" s="40"/>
      <c r="N691" s="34"/>
      <c r="O691" s="34"/>
      <c r="P691" s="34"/>
      <c r="Q691" s="56"/>
      <c r="R691" s="40"/>
      <c r="S691" s="40"/>
      <c r="T691" s="40"/>
      <c r="U691" s="53">
        <v>866000</v>
      </c>
      <c r="V691" s="53">
        <v>54000</v>
      </c>
      <c r="W691" s="41" t="s">
        <v>134</v>
      </c>
      <c r="X691" s="52">
        <v>39</v>
      </c>
      <c r="Y691" s="52">
        <v>6</v>
      </c>
      <c r="Z691" s="52">
        <v>26.34</v>
      </c>
      <c r="AA691" s="52">
        <v>2.68</v>
      </c>
      <c r="AB691" s="53">
        <v>-32.461538461538467</v>
      </c>
    </row>
    <row r="692" spans="1:28" s="122" customFormat="1" ht="14.25" customHeight="1">
      <c r="A692" s="60"/>
      <c r="B692" s="182" t="s">
        <v>2465</v>
      </c>
      <c r="C692" s="40"/>
      <c r="D692" s="32"/>
      <c r="E692" s="32"/>
      <c r="F692" s="34"/>
      <c r="G692" s="34"/>
      <c r="H692" s="42"/>
      <c r="I692" s="32"/>
      <c r="J692" s="32"/>
      <c r="K692" s="34"/>
      <c r="L692" s="36"/>
      <c r="M692" s="40"/>
      <c r="N692" s="34"/>
      <c r="O692" s="34"/>
      <c r="P692" s="34"/>
      <c r="Q692" s="56"/>
      <c r="R692" s="40"/>
      <c r="S692" s="40"/>
      <c r="T692" s="40"/>
      <c r="U692" s="53">
        <v>868000</v>
      </c>
      <c r="V692" s="53">
        <v>45000</v>
      </c>
      <c r="W692" s="41" t="s">
        <v>134</v>
      </c>
      <c r="X692" s="52">
        <v>39</v>
      </c>
      <c r="Y692" s="52">
        <v>5</v>
      </c>
      <c r="Z692" s="52">
        <v>26.28</v>
      </c>
      <c r="AA692" s="52">
        <v>2.5099999999999998</v>
      </c>
      <c r="AB692" s="53">
        <v>-32.615384615384613</v>
      </c>
    </row>
    <row r="693" spans="1:28" s="122" customFormat="1" ht="14.25" customHeight="1">
      <c r="A693" s="60"/>
      <c r="B693" s="163" t="s">
        <v>2466</v>
      </c>
      <c r="C693" s="40"/>
      <c r="D693" s="32">
        <v>-17.983470000000001</v>
      </c>
      <c r="E693" s="32">
        <v>-69.629339999999999</v>
      </c>
      <c r="F693" s="34">
        <v>4318.8032000000003</v>
      </c>
      <c r="G693" s="34">
        <v>2359</v>
      </c>
      <c r="H693" s="42">
        <v>855</v>
      </c>
      <c r="I693" s="32">
        <v>-17.814599999999999</v>
      </c>
      <c r="J693" s="32">
        <v>-69.668199999999999</v>
      </c>
      <c r="K693" s="34">
        <v>4337.6000000000004</v>
      </c>
      <c r="L693" s="36">
        <v>8.730067</v>
      </c>
      <c r="M693" s="40" t="s">
        <v>2107</v>
      </c>
      <c r="N693" s="34">
        <v>290.51330999999999</v>
      </c>
      <c r="O693" s="34">
        <v>3.9714830000000001</v>
      </c>
      <c r="P693" s="34">
        <v>4.6129939999999996</v>
      </c>
      <c r="Q693" s="56">
        <v>2.0034390000000002</v>
      </c>
      <c r="R693" s="40" t="s">
        <v>416</v>
      </c>
      <c r="S693" s="40" t="s">
        <v>192</v>
      </c>
      <c r="T693" s="40" t="s">
        <v>1268</v>
      </c>
      <c r="U693" s="34">
        <v>2435000</v>
      </c>
      <c r="V693" s="34">
        <v>306000</v>
      </c>
      <c r="W693" s="41" t="s">
        <v>134</v>
      </c>
      <c r="X693" s="42">
        <v>18</v>
      </c>
      <c r="Y693" s="42">
        <v>4</v>
      </c>
      <c r="Z693" s="42">
        <v>11.91</v>
      </c>
      <c r="AA693" s="42">
        <v>1.86</v>
      </c>
      <c r="AB693" s="34">
        <v>-33.833333333333329</v>
      </c>
    </row>
    <row r="694" spans="1:28" s="122" customFormat="1" ht="14.25" customHeight="1">
      <c r="A694" s="60"/>
      <c r="B694" s="163" t="s">
        <v>2467</v>
      </c>
      <c r="C694" s="40"/>
      <c r="D694" s="32">
        <v>-17.999140000000001</v>
      </c>
      <c r="E694" s="32">
        <v>-69.630880000000005</v>
      </c>
      <c r="F694" s="34">
        <v>4341.9872999999998</v>
      </c>
      <c r="G694" s="34">
        <v>2383</v>
      </c>
      <c r="H694" s="42">
        <v>1324</v>
      </c>
      <c r="I694" s="32">
        <v>-17.8749</v>
      </c>
      <c r="J694" s="32">
        <v>-69.600200000000001</v>
      </c>
      <c r="K694" s="34">
        <v>4363.6000000000004</v>
      </c>
      <c r="L694" s="36">
        <v>8.4191990000000008</v>
      </c>
      <c r="M694" s="40" t="s">
        <v>2107</v>
      </c>
      <c r="N694" s="34">
        <v>292.13733000000002</v>
      </c>
      <c r="O694" s="34">
        <v>3.723522</v>
      </c>
      <c r="P694" s="34">
        <v>4.6662590000000002</v>
      </c>
      <c r="Q694" s="56">
        <v>2.0034390000000002</v>
      </c>
      <c r="R694" s="40" t="s">
        <v>416</v>
      </c>
      <c r="S694" s="40" t="s">
        <v>192</v>
      </c>
      <c r="T694" s="40" t="s">
        <v>1268</v>
      </c>
      <c r="U694" s="34">
        <v>2373000</v>
      </c>
      <c r="V694" s="34">
        <v>149000</v>
      </c>
      <c r="W694" s="41" t="s">
        <v>134</v>
      </c>
      <c r="X694" s="42">
        <v>18</v>
      </c>
      <c r="Y694" s="42">
        <v>3</v>
      </c>
      <c r="Z694" s="42">
        <v>12.39</v>
      </c>
      <c r="AA694" s="42">
        <v>1.31</v>
      </c>
      <c r="AB694" s="34">
        <v>-31.166666666666664</v>
      </c>
    </row>
    <row r="695" spans="1:28" s="43" customFormat="1">
      <c r="A695" s="60" t="s">
        <v>38</v>
      </c>
      <c r="B695" s="112" t="s">
        <v>1362</v>
      </c>
      <c r="C695" s="40" t="s">
        <v>1960</v>
      </c>
      <c r="D695" s="32">
        <v>35.61074</v>
      </c>
      <c r="E695" s="32">
        <v>-83.935689999999994</v>
      </c>
      <c r="F695" s="34">
        <v>758.99798999999996</v>
      </c>
      <c r="G695" s="34">
        <v>1189</v>
      </c>
      <c r="H695" s="42">
        <v>157.476</v>
      </c>
      <c r="I695" s="32">
        <v>35.582999999999998</v>
      </c>
      <c r="J695" s="32">
        <v>-83.841999999999999</v>
      </c>
      <c r="K695" s="34">
        <v>778</v>
      </c>
      <c r="L695" s="36">
        <v>12.538265000000001</v>
      </c>
      <c r="M695" s="40" t="s">
        <v>191</v>
      </c>
      <c r="N695" s="34">
        <v>1525.26</v>
      </c>
      <c r="O695" s="34">
        <v>11.418900000000001</v>
      </c>
      <c r="P695" s="34">
        <v>78.574562</v>
      </c>
      <c r="Q695" s="56">
        <v>0.61211000000000004</v>
      </c>
      <c r="R695" s="40" t="s">
        <v>166</v>
      </c>
      <c r="S695" s="40" t="s">
        <v>322</v>
      </c>
      <c r="T695" s="40" t="s">
        <v>407</v>
      </c>
      <c r="U695" s="34">
        <v>362000</v>
      </c>
      <c r="V695" s="34">
        <v>11000</v>
      </c>
      <c r="W695" s="41" t="s">
        <v>131</v>
      </c>
      <c r="X695" s="42">
        <v>14.2</v>
      </c>
      <c r="Y695" s="42">
        <v>1.8</v>
      </c>
      <c r="Z695" s="42">
        <v>17.12</v>
      </c>
      <c r="AA695" s="42">
        <v>1.35</v>
      </c>
      <c r="AB695" s="34">
        <v>20.563380281690154</v>
      </c>
    </row>
    <row r="696" spans="1:28" s="43" customFormat="1">
      <c r="A696" s="60"/>
      <c r="B696" s="112" t="s">
        <v>1363</v>
      </c>
      <c r="C696" s="40" t="s">
        <v>1961</v>
      </c>
      <c r="D696" s="32">
        <v>35.74933</v>
      </c>
      <c r="E696" s="32">
        <v>-83.115229999999997</v>
      </c>
      <c r="F696" s="34">
        <v>1316.9399000000001</v>
      </c>
      <c r="G696" s="34">
        <v>1449</v>
      </c>
      <c r="H696" s="42">
        <v>74.775299000000004</v>
      </c>
      <c r="I696" s="32">
        <v>35.713000000000001</v>
      </c>
      <c r="J696" s="32">
        <v>-83.171999999999997</v>
      </c>
      <c r="K696" s="34">
        <v>1336</v>
      </c>
      <c r="L696" s="36">
        <v>20.846598</v>
      </c>
      <c r="M696" s="40" t="s">
        <v>191</v>
      </c>
      <c r="N696" s="34">
        <v>1620</v>
      </c>
      <c r="O696" s="34">
        <v>8.8381000000000007</v>
      </c>
      <c r="P696" s="34">
        <v>80</v>
      </c>
      <c r="Q696" s="56">
        <v>0.65932900000000005</v>
      </c>
      <c r="R696" s="40" t="s">
        <v>166</v>
      </c>
      <c r="S696" s="40" t="s">
        <v>322</v>
      </c>
      <c r="T696" s="40" t="s">
        <v>407</v>
      </c>
      <c r="U696" s="34">
        <v>234000</v>
      </c>
      <c r="V696" s="34">
        <v>6000</v>
      </c>
      <c r="W696" s="41" t="s">
        <v>131</v>
      </c>
      <c r="X696" s="42">
        <v>33.700000000000003</v>
      </c>
      <c r="Y696" s="42">
        <v>4.3</v>
      </c>
      <c r="Z696" s="42">
        <v>39.39</v>
      </c>
      <c r="AA696" s="42">
        <v>3.02</v>
      </c>
      <c r="AB696" s="34">
        <v>16.884272997032632</v>
      </c>
    </row>
    <row r="697" spans="1:28">
      <c r="A697" s="60"/>
      <c r="B697" s="134" t="s">
        <v>1364</v>
      </c>
      <c r="C697" s="40"/>
      <c r="D697" s="32">
        <v>35.735660000000003</v>
      </c>
      <c r="E697" s="32">
        <v>-83.130300000000005</v>
      </c>
      <c r="F697" s="34">
        <v>1359.77</v>
      </c>
      <c r="G697" s="34">
        <v>1308</v>
      </c>
      <c r="H697" s="42">
        <v>65.642700000000005</v>
      </c>
      <c r="I697" s="32">
        <v>35.71</v>
      </c>
      <c r="J697" s="32">
        <v>-83.18</v>
      </c>
      <c r="K697" s="34">
        <v>1375</v>
      </c>
      <c r="L697" s="36">
        <v>21.103031000000001</v>
      </c>
      <c r="M697" s="40" t="s">
        <v>191</v>
      </c>
      <c r="N697" s="34">
        <v>1653.17</v>
      </c>
      <c r="O697" s="34">
        <v>8.6128999999999998</v>
      </c>
      <c r="P697" s="34">
        <v>80</v>
      </c>
      <c r="Q697" s="56">
        <v>0.65932900000000005</v>
      </c>
      <c r="R697" s="40" t="s">
        <v>166</v>
      </c>
      <c r="S697" s="40" t="s">
        <v>322</v>
      </c>
      <c r="T697" s="40" t="s">
        <v>407</v>
      </c>
      <c r="U697" s="34">
        <v>247000</v>
      </c>
      <c r="V697" s="34">
        <v>8000</v>
      </c>
      <c r="W697" s="41" t="s">
        <v>131</v>
      </c>
      <c r="X697" s="42">
        <v>33</v>
      </c>
      <c r="Y697" s="42">
        <v>4.2</v>
      </c>
      <c r="Z697" s="42">
        <v>38.17</v>
      </c>
      <c r="AA697" s="42">
        <v>3.03</v>
      </c>
      <c r="AB697" s="34">
        <v>15.666666666666673</v>
      </c>
    </row>
    <row r="698" spans="1:28" s="43" customFormat="1">
      <c r="A698" s="60"/>
      <c r="B698" s="112" t="s">
        <v>1365</v>
      </c>
      <c r="C698" s="40" t="s">
        <v>1962</v>
      </c>
      <c r="D698" s="32">
        <v>35.668489999999998</v>
      </c>
      <c r="E698" s="32">
        <v>-83.070719999999994</v>
      </c>
      <c r="F698" s="34">
        <v>1222.22</v>
      </c>
      <c r="G698" s="34">
        <v>1110</v>
      </c>
      <c r="H698" s="42">
        <v>149.608</v>
      </c>
      <c r="I698" s="32">
        <v>35.628</v>
      </c>
      <c r="J698" s="32">
        <v>-83.123999999999995</v>
      </c>
      <c r="K698" s="34">
        <v>1236</v>
      </c>
      <c r="L698" s="36">
        <v>16.989726999999998</v>
      </c>
      <c r="M698" s="40" t="s">
        <v>191</v>
      </c>
      <c r="N698" s="34">
        <v>1599.92</v>
      </c>
      <c r="O698" s="34">
        <v>9.2336399999999994</v>
      </c>
      <c r="P698" s="34">
        <v>80</v>
      </c>
      <c r="Q698" s="56">
        <v>0.65932900000000005</v>
      </c>
      <c r="R698" s="40" t="s">
        <v>166</v>
      </c>
      <c r="S698" s="40" t="s">
        <v>322</v>
      </c>
      <c r="T698" s="40" t="s">
        <v>407</v>
      </c>
      <c r="U698" s="34">
        <v>379000</v>
      </c>
      <c r="V698" s="34">
        <v>11000</v>
      </c>
      <c r="W698" s="41" t="s">
        <v>131</v>
      </c>
      <c r="X698" s="42">
        <v>19.3</v>
      </c>
      <c r="Y698" s="42">
        <v>2.5</v>
      </c>
      <c r="Z698" s="42">
        <v>22.19</v>
      </c>
      <c r="AA698" s="42">
        <v>1.76</v>
      </c>
      <c r="AB698" s="34">
        <v>14.974093264248706</v>
      </c>
    </row>
    <row r="699" spans="1:28" s="43" customFormat="1">
      <c r="A699" s="60"/>
      <c r="B699" s="111" t="s">
        <v>1366</v>
      </c>
      <c r="C699" s="40" t="s">
        <v>1963</v>
      </c>
      <c r="D699" s="32">
        <v>35.505189999999999</v>
      </c>
      <c r="E699" s="32">
        <v>-83.301180000000002</v>
      </c>
      <c r="F699" s="34">
        <v>1229.52</v>
      </c>
      <c r="G699" s="34">
        <v>1320</v>
      </c>
      <c r="H699" s="42">
        <v>330.39400999999998</v>
      </c>
      <c r="I699" s="32">
        <v>35.594000000000001</v>
      </c>
      <c r="J699" s="32">
        <v>-83.278999999999996</v>
      </c>
      <c r="K699" s="34">
        <v>1254</v>
      </c>
      <c r="L699" s="36">
        <v>19.227834999999999</v>
      </c>
      <c r="M699" s="40" t="s">
        <v>191</v>
      </c>
      <c r="N699" s="34">
        <v>1663.48</v>
      </c>
      <c r="O699" s="34">
        <v>9.1768400000000003</v>
      </c>
      <c r="P699" s="34">
        <v>79.930381999999994</v>
      </c>
      <c r="Q699" s="56">
        <v>0.65932900000000005</v>
      </c>
      <c r="R699" s="40" t="s">
        <v>166</v>
      </c>
      <c r="S699" s="40" t="s">
        <v>322</v>
      </c>
      <c r="T699" s="40" t="s">
        <v>407</v>
      </c>
      <c r="U699" s="57">
        <v>295000</v>
      </c>
      <c r="V699" s="57">
        <v>9000</v>
      </c>
      <c r="W699" s="41" t="s">
        <v>131</v>
      </c>
      <c r="X699" s="46">
        <v>26.35</v>
      </c>
      <c r="Y699" s="46">
        <v>3.4000000000000004</v>
      </c>
      <c r="Z699" s="46">
        <v>31.905000000000001</v>
      </c>
      <c r="AA699" s="46">
        <v>2.46</v>
      </c>
      <c r="AB699" s="57">
        <v>21.081593927893735</v>
      </c>
    </row>
    <row r="700" spans="1:28" s="145" customFormat="1">
      <c r="A700" s="58"/>
      <c r="B700" s="144" t="s">
        <v>1366</v>
      </c>
      <c r="C700" s="59"/>
      <c r="D700" s="32"/>
      <c r="E700" s="32"/>
      <c r="F700" s="34"/>
      <c r="G700" s="34"/>
      <c r="H700" s="42"/>
      <c r="I700" s="32"/>
      <c r="J700" s="32"/>
      <c r="K700" s="34"/>
      <c r="L700" s="36"/>
      <c r="M700" s="40"/>
      <c r="N700" s="34"/>
      <c r="O700" s="34"/>
      <c r="P700" s="34"/>
      <c r="Q700" s="56"/>
      <c r="R700" s="40"/>
      <c r="S700" s="40"/>
      <c r="T700" s="40"/>
      <c r="U700" s="53">
        <v>279500</v>
      </c>
      <c r="V700" s="53">
        <v>0</v>
      </c>
      <c r="W700" s="41"/>
      <c r="X700" s="52">
        <v>28</v>
      </c>
      <c r="Y700" s="52">
        <v>3.6</v>
      </c>
      <c r="Z700" s="52">
        <v>30.95</v>
      </c>
      <c r="AA700" s="52">
        <v>2.23</v>
      </c>
      <c r="AB700" s="53">
        <v>10.535714285714283</v>
      </c>
    </row>
    <row r="701" spans="1:28" s="145" customFormat="1">
      <c r="A701" s="58"/>
      <c r="B701" s="144" t="s">
        <v>1366</v>
      </c>
      <c r="C701" s="59"/>
      <c r="D701" s="32"/>
      <c r="E701" s="32"/>
      <c r="F701" s="34"/>
      <c r="G701" s="34"/>
      <c r="H701" s="42"/>
      <c r="I701" s="32"/>
      <c r="J701" s="32"/>
      <c r="K701" s="34"/>
      <c r="L701" s="36"/>
      <c r="M701" s="40"/>
      <c r="N701" s="34"/>
      <c r="O701" s="34"/>
      <c r="P701" s="34"/>
      <c r="Q701" s="56"/>
      <c r="R701" s="40"/>
      <c r="S701" s="40"/>
      <c r="T701" s="40"/>
      <c r="U701" s="53">
        <v>264000</v>
      </c>
      <c r="V701" s="53">
        <v>10000</v>
      </c>
      <c r="W701" s="41"/>
      <c r="X701" s="52">
        <v>24.7</v>
      </c>
      <c r="Y701" s="52">
        <v>3.2</v>
      </c>
      <c r="Z701" s="52">
        <v>32.86</v>
      </c>
      <c r="AA701" s="52">
        <v>2.69</v>
      </c>
      <c r="AB701" s="53">
        <v>33.036437246963565</v>
      </c>
    </row>
    <row r="702" spans="1:28">
      <c r="A702" s="60"/>
      <c r="B702" s="134" t="s">
        <v>1367</v>
      </c>
      <c r="C702" s="40"/>
      <c r="D702" s="32">
        <v>35.516370000000002</v>
      </c>
      <c r="E702" s="32">
        <v>-83.305520000000001</v>
      </c>
      <c r="F702" s="34">
        <v>1166.29</v>
      </c>
      <c r="G702" s="34">
        <v>1255</v>
      </c>
      <c r="H702" s="42">
        <v>134.869</v>
      </c>
      <c r="I702" s="32">
        <v>35.588000000000001</v>
      </c>
      <c r="J702" s="32">
        <v>-83.34</v>
      </c>
      <c r="K702" s="34">
        <v>1187</v>
      </c>
      <c r="L702" s="36">
        <v>19.796645999999999</v>
      </c>
      <c r="M702" s="40" t="s">
        <v>191</v>
      </c>
      <c r="N702" s="34">
        <v>1644.22</v>
      </c>
      <c r="O702" s="34">
        <v>9.4293200000000006</v>
      </c>
      <c r="P702" s="34">
        <v>79.887176999999994</v>
      </c>
      <c r="Q702" s="56">
        <v>0.65932900000000005</v>
      </c>
      <c r="R702" s="40" t="s">
        <v>166</v>
      </c>
      <c r="S702" s="40" t="s">
        <v>322</v>
      </c>
      <c r="T702" s="40" t="s">
        <v>407</v>
      </c>
      <c r="U702" s="34">
        <v>234000</v>
      </c>
      <c r="V702" s="34">
        <v>7000</v>
      </c>
      <c r="W702" s="41" t="s">
        <v>131</v>
      </c>
      <c r="X702" s="42">
        <v>30.1</v>
      </c>
      <c r="Y702" s="42">
        <v>3.8</v>
      </c>
      <c r="Z702" s="42">
        <v>35.71</v>
      </c>
      <c r="AA702" s="42">
        <v>2.77</v>
      </c>
      <c r="AB702" s="34">
        <v>18.637873754152821</v>
      </c>
    </row>
    <row r="703" spans="1:28">
      <c r="A703" s="60"/>
      <c r="B703" s="134" t="s">
        <v>1368</v>
      </c>
      <c r="C703" s="40"/>
      <c r="D703" s="32">
        <v>35.520499999999998</v>
      </c>
      <c r="E703" s="32">
        <v>-83.308009999999996</v>
      </c>
      <c r="F703" s="34">
        <v>1027.96</v>
      </c>
      <c r="G703" s="34">
        <v>918</v>
      </c>
      <c r="H703" s="42">
        <v>12.2599</v>
      </c>
      <c r="I703" s="32">
        <v>35.526000000000003</v>
      </c>
      <c r="J703" s="32">
        <v>-83.335999999999999</v>
      </c>
      <c r="K703" s="34">
        <v>1037</v>
      </c>
      <c r="L703" s="36">
        <v>18.261275999999999</v>
      </c>
      <c r="M703" s="40" t="s">
        <v>191</v>
      </c>
      <c r="N703" s="34">
        <v>1597.83</v>
      </c>
      <c r="O703" s="34">
        <v>10.0556</v>
      </c>
      <c r="P703" s="34">
        <v>80</v>
      </c>
      <c r="Q703" s="56">
        <v>0.68992699999999996</v>
      </c>
      <c r="R703" s="40" t="s">
        <v>166</v>
      </c>
      <c r="S703" s="40" t="s">
        <v>322</v>
      </c>
      <c r="T703" s="40" t="s">
        <v>168</v>
      </c>
      <c r="U703" s="34">
        <v>312000</v>
      </c>
      <c r="V703" s="34">
        <v>8000</v>
      </c>
      <c r="W703" s="41" t="s">
        <v>131</v>
      </c>
      <c r="X703" s="42">
        <v>23.3</v>
      </c>
      <c r="Y703" s="42">
        <v>3</v>
      </c>
      <c r="Z703" s="42">
        <v>23.87</v>
      </c>
      <c r="AA703" s="42">
        <v>1.83</v>
      </c>
      <c r="AB703" s="34">
        <v>2.4463519313304731</v>
      </c>
    </row>
    <row r="704" spans="1:28">
      <c r="A704" s="60"/>
      <c r="B704" s="134" t="s">
        <v>1369</v>
      </c>
      <c r="C704" s="40"/>
      <c r="D704" s="32">
        <v>35.55838</v>
      </c>
      <c r="E704" s="32">
        <v>-83.311920000000001</v>
      </c>
      <c r="F704" s="34">
        <v>1220.1600000000001</v>
      </c>
      <c r="G704" s="34">
        <v>1061</v>
      </c>
      <c r="H704" s="42">
        <v>51.402999999999999</v>
      </c>
      <c r="I704" s="32">
        <v>35.615000000000002</v>
      </c>
      <c r="J704" s="32">
        <v>-83.322999999999993</v>
      </c>
      <c r="K704" s="34">
        <v>1239</v>
      </c>
      <c r="L704" s="36">
        <v>21.065573000000001</v>
      </c>
      <c r="M704" s="40" t="s">
        <v>191</v>
      </c>
      <c r="N704" s="34">
        <v>1655.14</v>
      </c>
      <c r="O704" s="34">
        <v>9.1917799999999996</v>
      </c>
      <c r="P704" s="34">
        <v>79.931503000000006</v>
      </c>
      <c r="Q704" s="56">
        <v>0.65932900000000005</v>
      </c>
      <c r="R704" s="40" t="s">
        <v>166</v>
      </c>
      <c r="S704" s="40" t="s">
        <v>322</v>
      </c>
      <c r="T704" s="40" t="s">
        <v>407</v>
      </c>
      <c r="U704" s="34">
        <v>200000</v>
      </c>
      <c r="V704" s="34">
        <v>6000</v>
      </c>
      <c r="W704" s="41" t="s">
        <v>131</v>
      </c>
      <c r="X704" s="42">
        <v>35.1</v>
      </c>
      <c r="Y704" s="42">
        <v>4.5</v>
      </c>
      <c r="Z704" s="42">
        <v>43.53</v>
      </c>
      <c r="AA704" s="42">
        <v>3.36</v>
      </c>
      <c r="AB704" s="34">
        <v>24.017094017094013</v>
      </c>
    </row>
    <row r="705" spans="1:28">
      <c r="A705" s="60"/>
      <c r="B705" s="134" t="s">
        <v>1370</v>
      </c>
      <c r="C705" s="40"/>
      <c r="D705" s="32">
        <v>35.567219999999999</v>
      </c>
      <c r="E705" s="32">
        <v>-83.336070000000007</v>
      </c>
      <c r="F705" s="34">
        <v>1175.3599999999999</v>
      </c>
      <c r="G705" s="34">
        <v>824</v>
      </c>
      <c r="H705" s="42">
        <v>9.32151</v>
      </c>
      <c r="I705" s="32">
        <v>35.558999999999997</v>
      </c>
      <c r="J705" s="32">
        <v>-83.355999999999995</v>
      </c>
      <c r="K705" s="34">
        <v>1180</v>
      </c>
      <c r="L705" s="36">
        <v>19.281829999999999</v>
      </c>
      <c r="M705" s="40" t="s">
        <v>191</v>
      </c>
      <c r="N705" s="34">
        <v>1657.08</v>
      </c>
      <c r="O705" s="34">
        <v>9.3846100000000003</v>
      </c>
      <c r="P705" s="34">
        <v>80</v>
      </c>
      <c r="Q705" s="56">
        <v>0.65932900000000005</v>
      </c>
      <c r="R705" s="40" t="s">
        <v>166</v>
      </c>
      <c r="S705" s="40" t="s">
        <v>322</v>
      </c>
      <c r="T705" s="40" t="s">
        <v>168</v>
      </c>
      <c r="U705" s="34">
        <v>317000</v>
      </c>
      <c r="V705" s="34">
        <v>8000</v>
      </c>
      <c r="W705" s="41" t="s">
        <v>131</v>
      </c>
      <c r="X705" s="42">
        <v>26.2</v>
      </c>
      <c r="Y705" s="42">
        <v>3.3</v>
      </c>
      <c r="Z705" s="42">
        <v>25.81</v>
      </c>
      <c r="AA705" s="42">
        <v>1.99</v>
      </c>
      <c r="AB705" s="34">
        <v>-1.4885496183206128</v>
      </c>
    </row>
    <row r="706" spans="1:28">
      <c r="A706" s="60"/>
      <c r="B706" s="134" t="s">
        <v>1371</v>
      </c>
      <c r="C706" s="40"/>
      <c r="D706" s="32">
        <v>35.587200000000003</v>
      </c>
      <c r="E706" s="32">
        <v>-83.359520000000003</v>
      </c>
      <c r="F706" s="34">
        <v>1223.9100000000001</v>
      </c>
      <c r="G706" s="34">
        <v>602</v>
      </c>
      <c r="H706" s="42">
        <v>1.5578399999999999</v>
      </c>
      <c r="I706" s="32">
        <v>35.597999999999999</v>
      </c>
      <c r="J706" s="32">
        <v>-83.352999999999994</v>
      </c>
      <c r="K706" s="34">
        <v>1238</v>
      </c>
      <c r="L706" s="36">
        <v>17.335699000000002</v>
      </c>
      <c r="M706" s="40" t="s">
        <v>191</v>
      </c>
      <c r="N706" s="34">
        <v>1633</v>
      </c>
      <c r="O706" s="34">
        <v>9.5</v>
      </c>
      <c r="P706" s="34">
        <v>80</v>
      </c>
      <c r="Q706" s="56">
        <v>0.65932900000000005</v>
      </c>
      <c r="R706" s="40" t="s">
        <v>166</v>
      </c>
      <c r="S706" s="40" t="s">
        <v>322</v>
      </c>
      <c r="T706" s="40" t="s">
        <v>168</v>
      </c>
      <c r="U706" s="34">
        <v>361000</v>
      </c>
      <c r="V706" s="34">
        <v>12000</v>
      </c>
      <c r="W706" s="41" t="s">
        <v>131</v>
      </c>
      <c r="X706" s="42">
        <v>20.2</v>
      </c>
      <c r="Y706" s="42">
        <v>2.6</v>
      </c>
      <c r="Z706" s="42">
        <v>23.39</v>
      </c>
      <c r="AA706" s="42">
        <v>1.89</v>
      </c>
      <c r="AB706" s="34">
        <v>15.792079207920798</v>
      </c>
    </row>
    <row r="707" spans="1:28">
      <c r="A707" s="60"/>
      <c r="B707" s="134" t="s">
        <v>1372</v>
      </c>
      <c r="C707" s="40"/>
      <c r="D707" s="32">
        <v>35.601520000000001</v>
      </c>
      <c r="E707" s="32">
        <v>-83.412813</v>
      </c>
      <c r="F707" s="34">
        <v>1443.36</v>
      </c>
      <c r="G707" s="34">
        <v>428</v>
      </c>
      <c r="H707" s="42">
        <v>2.3685700000000001</v>
      </c>
      <c r="I707" s="32">
        <v>35.606000000000002</v>
      </c>
      <c r="J707" s="32">
        <v>-83.424000000000007</v>
      </c>
      <c r="K707" s="34">
        <v>1448</v>
      </c>
      <c r="L707" s="36">
        <v>19.548807</v>
      </c>
      <c r="M707" s="40" t="s">
        <v>191</v>
      </c>
      <c r="N707" s="34">
        <v>1801.25</v>
      </c>
      <c r="O707" s="34">
        <v>8.25</v>
      </c>
      <c r="P707" s="34">
        <v>80</v>
      </c>
      <c r="Q707" s="56">
        <v>0.65932900000000005</v>
      </c>
      <c r="R707" s="40" t="s">
        <v>166</v>
      </c>
      <c r="S707" s="40" t="s">
        <v>322</v>
      </c>
      <c r="T707" s="40" t="s">
        <v>407</v>
      </c>
      <c r="U707" s="34">
        <v>278000</v>
      </c>
      <c r="V707" s="34">
        <v>7000</v>
      </c>
      <c r="W707" s="41" t="s">
        <v>131</v>
      </c>
      <c r="X707" s="42">
        <v>30.5</v>
      </c>
      <c r="Y707" s="42">
        <v>3.9</v>
      </c>
      <c r="Z707" s="42">
        <v>35.29</v>
      </c>
      <c r="AA707" s="42">
        <v>2.73</v>
      </c>
      <c r="AB707" s="34">
        <v>15.704918032786882</v>
      </c>
    </row>
    <row r="708" spans="1:28" s="43" customFormat="1">
      <c r="A708" s="60"/>
      <c r="B708" s="112" t="s">
        <v>1373</v>
      </c>
      <c r="C708" s="40" t="s">
        <v>1964</v>
      </c>
      <c r="D708" s="32">
        <v>35.753779999999999</v>
      </c>
      <c r="E708" s="32">
        <v>-83.205489999999998</v>
      </c>
      <c r="F708" s="34">
        <v>1172.76</v>
      </c>
      <c r="G708" s="34">
        <v>860</v>
      </c>
      <c r="H708" s="42">
        <v>7.0975799999999998</v>
      </c>
      <c r="I708" s="32">
        <v>35.738</v>
      </c>
      <c r="J708" s="32">
        <v>-83.197999999999993</v>
      </c>
      <c r="K708" s="34">
        <v>1180</v>
      </c>
      <c r="L708" s="36">
        <v>22.317855999999999</v>
      </c>
      <c r="M708" s="40" t="s">
        <v>191</v>
      </c>
      <c r="N708" s="34">
        <v>1512.6</v>
      </c>
      <c r="O708" s="34">
        <v>9.5</v>
      </c>
      <c r="P708" s="34">
        <v>80</v>
      </c>
      <c r="Q708" s="56">
        <v>0.65932900000000005</v>
      </c>
      <c r="R708" s="40" t="s">
        <v>166</v>
      </c>
      <c r="S708" s="40" t="s">
        <v>322</v>
      </c>
      <c r="T708" s="40" t="s">
        <v>407</v>
      </c>
      <c r="U708" s="34">
        <v>191000</v>
      </c>
      <c r="V708" s="34">
        <v>5000</v>
      </c>
      <c r="W708" s="41" t="s">
        <v>131</v>
      </c>
      <c r="X708" s="42">
        <v>36.9</v>
      </c>
      <c r="Y708" s="42">
        <v>4.7</v>
      </c>
      <c r="Z708" s="42">
        <v>44.09</v>
      </c>
      <c r="AA708" s="42">
        <v>3.33</v>
      </c>
      <c r="AB708" s="34">
        <v>19.485094850948524</v>
      </c>
    </row>
    <row r="709" spans="1:28" s="43" customFormat="1">
      <c r="A709" s="60"/>
      <c r="B709" s="112" t="s">
        <v>1374</v>
      </c>
      <c r="C709" s="40" t="s">
        <v>1965</v>
      </c>
      <c r="D709" s="32">
        <v>35.464219999999997</v>
      </c>
      <c r="E709" s="32">
        <v>-83.434020000000004</v>
      </c>
      <c r="F709" s="34">
        <v>1121.0600999999999</v>
      </c>
      <c r="G709" s="34">
        <v>1349</v>
      </c>
      <c r="H709" s="42">
        <v>104.893</v>
      </c>
      <c r="I709" s="32">
        <v>35.536999999999999</v>
      </c>
      <c r="J709" s="32">
        <v>-83.424000000000007</v>
      </c>
      <c r="K709" s="34">
        <v>1147</v>
      </c>
      <c r="L709" s="36">
        <v>18.738061999999999</v>
      </c>
      <c r="M709" s="40" t="s">
        <v>191</v>
      </c>
      <c r="N709" s="34">
        <v>1662.66</v>
      </c>
      <c r="O709" s="34">
        <v>9.6118400000000008</v>
      </c>
      <c r="P709" s="34">
        <v>79.972785999999999</v>
      </c>
      <c r="Q709" s="56">
        <v>0.67462800000000001</v>
      </c>
      <c r="R709" s="40" t="s">
        <v>166</v>
      </c>
      <c r="S709" s="40" t="s">
        <v>322</v>
      </c>
      <c r="T709" s="40" t="s">
        <v>168</v>
      </c>
      <c r="U709" s="34">
        <v>316000</v>
      </c>
      <c r="V709" s="34">
        <v>8000</v>
      </c>
      <c r="W709" s="41" t="s">
        <v>131</v>
      </c>
      <c r="X709" s="42">
        <v>21.6</v>
      </c>
      <c r="Y709" s="42">
        <v>2.7</v>
      </c>
      <c r="Z709" s="42">
        <v>25.33</v>
      </c>
      <c r="AA709" s="42">
        <v>1.95</v>
      </c>
      <c r="AB709" s="34">
        <v>17.268518518518501</v>
      </c>
    </row>
    <row r="710" spans="1:28" s="43" customFormat="1">
      <c r="A710" s="60"/>
      <c r="B710" s="112" t="s">
        <v>1375</v>
      </c>
      <c r="C710" s="40" t="s">
        <v>1966</v>
      </c>
      <c r="D710" s="32">
        <v>35.486690000000003</v>
      </c>
      <c r="E710" s="32">
        <v>-83.774019999999993</v>
      </c>
      <c r="F710" s="34">
        <v>1039.1400000000001</v>
      </c>
      <c r="G710" s="34">
        <v>1128</v>
      </c>
      <c r="H710" s="42">
        <v>57.670299999999997</v>
      </c>
      <c r="I710" s="32">
        <v>35.527999999999999</v>
      </c>
      <c r="J710" s="32">
        <v>-83.757000000000005</v>
      </c>
      <c r="K710" s="34">
        <v>1061</v>
      </c>
      <c r="L710" s="36">
        <v>17.566714999999999</v>
      </c>
      <c r="M710" s="40" t="s">
        <v>191</v>
      </c>
      <c r="N710" s="34">
        <v>1674.41</v>
      </c>
      <c r="O710" s="34">
        <v>9.9638600000000004</v>
      </c>
      <c r="P710" s="34">
        <v>79.857140000000001</v>
      </c>
      <c r="Q710" s="56">
        <v>0.64936199999999999</v>
      </c>
      <c r="R710" s="40" t="s">
        <v>166</v>
      </c>
      <c r="S710" s="40" t="s">
        <v>322</v>
      </c>
      <c r="T710" s="40" t="s">
        <v>407</v>
      </c>
      <c r="U710" s="34">
        <v>341000</v>
      </c>
      <c r="V710" s="34">
        <v>11000</v>
      </c>
      <c r="W710" s="41" t="s">
        <v>131</v>
      </c>
      <c r="X710" s="42">
        <v>17.399999999999999</v>
      </c>
      <c r="Y710" s="42">
        <v>2.2000000000000002</v>
      </c>
      <c r="Z710" s="42">
        <v>22.07</v>
      </c>
      <c r="AA710" s="42">
        <v>1.76</v>
      </c>
      <c r="AB710" s="34">
        <v>26.839080459770127</v>
      </c>
    </row>
    <row r="711" spans="1:28" s="43" customFormat="1">
      <c r="A711" s="60"/>
      <c r="B711" s="112" t="s">
        <v>1376</v>
      </c>
      <c r="C711" s="40" t="s">
        <v>1967</v>
      </c>
      <c r="D711" s="32">
        <v>35.469679999999997</v>
      </c>
      <c r="E711" s="32">
        <v>-83.565989999999999</v>
      </c>
      <c r="F711" s="34">
        <v>1165.98</v>
      </c>
      <c r="G711" s="34">
        <v>1445</v>
      </c>
      <c r="H711" s="42">
        <v>72.118201999999997</v>
      </c>
      <c r="I711" s="32">
        <v>35.520000000000003</v>
      </c>
      <c r="J711" s="32">
        <v>-83.555999999999997</v>
      </c>
      <c r="K711" s="34">
        <v>1194</v>
      </c>
      <c r="L711" s="36">
        <v>18.604986</v>
      </c>
      <c r="M711" s="40" t="s">
        <v>191</v>
      </c>
      <c r="N711" s="34">
        <v>1722.26</v>
      </c>
      <c r="O711" s="34">
        <v>9.2524300000000004</v>
      </c>
      <c r="P711" s="34">
        <v>79.794121000000004</v>
      </c>
      <c r="Q711" s="56">
        <v>0.64936199999999999</v>
      </c>
      <c r="R711" s="40" t="s">
        <v>166</v>
      </c>
      <c r="S711" s="40" t="s">
        <v>322</v>
      </c>
      <c r="T711" s="40" t="s">
        <v>407</v>
      </c>
      <c r="U711" s="34">
        <v>359000</v>
      </c>
      <c r="V711" s="34">
        <v>11000</v>
      </c>
      <c r="W711" s="41" t="s">
        <v>131</v>
      </c>
      <c r="X711" s="42">
        <v>19.8</v>
      </c>
      <c r="Y711" s="42">
        <v>2.5</v>
      </c>
      <c r="Z711" s="42">
        <v>22.82</v>
      </c>
      <c r="AA711" s="42">
        <v>1.82</v>
      </c>
      <c r="AB711" s="34">
        <v>15.252525252525251</v>
      </c>
    </row>
    <row r="712" spans="1:28" s="43" customFormat="1">
      <c r="A712" s="60"/>
      <c r="B712" s="112" t="s">
        <v>1377</v>
      </c>
      <c r="C712" s="40" t="s">
        <v>1968</v>
      </c>
      <c r="D712" s="32">
        <v>35.475729999999999</v>
      </c>
      <c r="E712" s="32">
        <v>-83.724339999999998</v>
      </c>
      <c r="F712" s="34">
        <v>1100.4301</v>
      </c>
      <c r="G712" s="34">
        <v>1143</v>
      </c>
      <c r="H712" s="42">
        <v>115.866</v>
      </c>
      <c r="I712" s="32">
        <v>35.524999999999999</v>
      </c>
      <c r="J712" s="32">
        <v>-83.656999999999996</v>
      </c>
      <c r="K712" s="34">
        <v>1119</v>
      </c>
      <c r="L712" s="36">
        <v>17.676876</v>
      </c>
      <c r="M712" s="40" t="s">
        <v>191</v>
      </c>
      <c r="N712" s="34">
        <v>1682.47</v>
      </c>
      <c r="O712" s="34">
        <v>9.7682900000000004</v>
      </c>
      <c r="P712" s="34">
        <v>79.952376999999998</v>
      </c>
      <c r="Q712" s="56">
        <v>0.64936199999999999</v>
      </c>
      <c r="R712" s="40" t="s">
        <v>166</v>
      </c>
      <c r="S712" s="40" t="s">
        <v>322</v>
      </c>
      <c r="T712" s="40" t="s">
        <v>407</v>
      </c>
      <c r="U712" s="34">
        <v>318000</v>
      </c>
      <c r="V712" s="34">
        <v>10000</v>
      </c>
      <c r="W712" s="41" t="s">
        <v>131</v>
      </c>
      <c r="X712" s="42">
        <v>21.1</v>
      </c>
      <c r="Y712" s="42">
        <v>2.7</v>
      </c>
      <c r="Z712" s="42">
        <v>24.69</v>
      </c>
      <c r="AA712" s="42">
        <v>1.96</v>
      </c>
      <c r="AB712" s="34">
        <v>17.014218009478672</v>
      </c>
    </row>
    <row r="713" spans="1:28" s="43" customFormat="1">
      <c r="A713" s="60"/>
      <c r="B713" s="112" t="s">
        <v>1378</v>
      </c>
      <c r="C713" s="40" t="s">
        <v>1969</v>
      </c>
      <c r="D713" s="32">
        <v>35.73762</v>
      </c>
      <c r="E713" s="32">
        <v>-83.415040000000005</v>
      </c>
      <c r="F713" s="34">
        <v>1163.51</v>
      </c>
      <c r="G713" s="34">
        <v>1592</v>
      </c>
      <c r="H713" s="42">
        <v>117.361</v>
      </c>
      <c r="I713" s="32">
        <v>35.686999999999998</v>
      </c>
      <c r="J713" s="32">
        <v>-83.358999999999995</v>
      </c>
      <c r="K713" s="34">
        <v>1203</v>
      </c>
      <c r="L713" s="36">
        <v>20.139837</v>
      </c>
      <c r="M713" s="40" t="s">
        <v>191</v>
      </c>
      <c r="N713" s="34">
        <v>1593.16</v>
      </c>
      <c r="O713" s="34">
        <v>9.4910200000000007</v>
      </c>
      <c r="P713" s="34">
        <v>80</v>
      </c>
      <c r="Q713" s="56">
        <v>0.65932900000000005</v>
      </c>
      <c r="R713" s="40" t="s">
        <v>166</v>
      </c>
      <c r="S713" s="40" t="s">
        <v>322</v>
      </c>
      <c r="T713" s="40" t="s">
        <v>407</v>
      </c>
      <c r="U713" s="34">
        <v>225000</v>
      </c>
      <c r="V713" s="34">
        <v>7000</v>
      </c>
      <c r="W713" s="41" t="s">
        <v>131</v>
      </c>
      <c r="X713" s="42">
        <v>31.8</v>
      </c>
      <c r="Y713" s="42">
        <v>4</v>
      </c>
      <c r="Z713" s="42">
        <v>37.659999999999997</v>
      </c>
      <c r="AA713" s="42">
        <v>2.94</v>
      </c>
      <c r="AB713" s="34">
        <v>18.427672955974831</v>
      </c>
    </row>
    <row r="714" spans="1:28" s="43" customFormat="1">
      <c r="A714" s="60"/>
      <c r="B714" s="112" t="s">
        <v>1379</v>
      </c>
      <c r="C714" s="40" t="s">
        <v>1970</v>
      </c>
      <c r="D714" s="32">
        <v>35.661230000000003</v>
      </c>
      <c r="E714" s="32">
        <v>-83.707239999999999</v>
      </c>
      <c r="F714" s="34">
        <v>1053.73</v>
      </c>
      <c r="G714" s="34">
        <v>1656</v>
      </c>
      <c r="H714" s="42">
        <v>155.74799999999999</v>
      </c>
      <c r="I714" s="32">
        <v>35.630000000000003</v>
      </c>
      <c r="J714" s="32">
        <v>-83.578000000000003</v>
      </c>
      <c r="K714" s="34">
        <v>1086</v>
      </c>
      <c r="L714" s="36">
        <v>16.809280000000001</v>
      </c>
      <c r="M714" s="40" t="s">
        <v>191</v>
      </c>
      <c r="N714" s="34">
        <v>1604.9399000000001</v>
      </c>
      <c r="O714" s="34">
        <v>9.9955200000000008</v>
      </c>
      <c r="P714" s="34">
        <v>79.573989999999995</v>
      </c>
      <c r="Q714" s="56">
        <v>0.61211000000000004</v>
      </c>
      <c r="R714" s="40" t="s">
        <v>166</v>
      </c>
      <c r="S714" s="40" t="s">
        <v>322</v>
      </c>
      <c r="T714" s="40" t="s">
        <v>407</v>
      </c>
      <c r="U714" s="34">
        <v>264000</v>
      </c>
      <c r="V714" s="34">
        <v>7000</v>
      </c>
      <c r="W714" s="41" t="s">
        <v>131</v>
      </c>
      <c r="X714" s="42">
        <v>24.8</v>
      </c>
      <c r="Y714" s="42">
        <v>3.1</v>
      </c>
      <c r="Z714" s="42">
        <v>29.48</v>
      </c>
      <c r="AA714" s="42">
        <v>2.25</v>
      </c>
      <c r="AB714" s="34">
        <v>18.87096774193548</v>
      </c>
    </row>
    <row r="715" spans="1:28">
      <c r="A715" s="60"/>
      <c r="B715" s="134" t="s">
        <v>1380</v>
      </c>
      <c r="C715" s="40"/>
      <c r="D715" s="32">
        <v>35.599290000000003</v>
      </c>
      <c r="E715" s="32">
        <v>-83.514120000000005</v>
      </c>
      <c r="F715" s="34">
        <v>1433.38</v>
      </c>
      <c r="G715" s="34">
        <v>854</v>
      </c>
      <c r="H715" s="42">
        <v>7.9015899999999997</v>
      </c>
      <c r="I715" s="32">
        <v>35.598999999999997</v>
      </c>
      <c r="J715" s="32">
        <v>-83.491</v>
      </c>
      <c r="K715" s="34">
        <v>1447</v>
      </c>
      <c r="L715" s="36">
        <v>19.442097</v>
      </c>
      <c r="M715" s="40" t="s">
        <v>191</v>
      </c>
      <c r="N715" s="34">
        <v>1783.42</v>
      </c>
      <c r="O715" s="34">
        <v>8.3333300000000001</v>
      </c>
      <c r="P715" s="34">
        <v>80</v>
      </c>
      <c r="Q715" s="56">
        <v>0.61211000000000004</v>
      </c>
      <c r="R715" s="40" t="s">
        <v>166</v>
      </c>
      <c r="S715" s="40" t="s">
        <v>322</v>
      </c>
      <c r="T715" s="40" t="s">
        <v>407</v>
      </c>
      <c r="U715" s="34">
        <v>256000</v>
      </c>
      <c r="V715" s="34">
        <v>8000</v>
      </c>
      <c r="W715" s="41" t="s">
        <v>131</v>
      </c>
      <c r="X715" s="42">
        <v>33.799999999999997</v>
      </c>
      <c r="Y715" s="42">
        <v>4.3</v>
      </c>
      <c r="Z715" s="42">
        <v>38.42</v>
      </c>
      <c r="AA715" s="42">
        <v>3.05</v>
      </c>
      <c r="AB715" s="34">
        <v>13.668639053254452</v>
      </c>
    </row>
    <row r="716" spans="1:28">
      <c r="A716" s="60"/>
      <c r="B716" s="134" t="s">
        <v>1381</v>
      </c>
      <c r="C716" s="40"/>
      <c r="D716" s="32">
        <v>35.598309999999998</v>
      </c>
      <c r="E716" s="32">
        <v>-83.515370000000004</v>
      </c>
      <c r="F716" s="34">
        <v>1470.78</v>
      </c>
      <c r="G716" s="34">
        <v>989</v>
      </c>
      <c r="H716" s="42">
        <v>14.643700000000001</v>
      </c>
      <c r="I716" s="32">
        <v>35.579000000000001</v>
      </c>
      <c r="J716" s="32">
        <v>-83.51</v>
      </c>
      <c r="K716" s="34">
        <v>1481</v>
      </c>
      <c r="L716" s="36">
        <v>20.480962999999999</v>
      </c>
      <c r="M716" s="40" t="s">
        <v>191</v>
      </c>
      <c r="N716" s="34">
        <v>1800.09</v>
      </c>
      <c r="O716" s="34">
        <v>8.4090900000000008</v>
      </c>
      <c r="P716" s="34">
        <v>80</v>
      </c>
      <c r="Q716" s="56">
        <v>0.61211000000000004</v>
      </c>
      <c r="R716" s="40" t="s">
        <v>166</v>
      </c>
      <c r="S716" s="40" t="s">
        <v>322</v>
      </c>
      <c r="T716" s="40" t="s">
        <v>407</v>
      </c>
      <c r="U716" s="34">
        <v>178000</v>
      </c>
      <c r="V716" s="34">
        <v>6000</v>
      </c>
      <c r="W716" s="41" t="s">
        <v>131</v>
      </c>
      <c r="X716" s="42">
        <v>49.6</v>
      </c>
      <c r="Y716" s="42">
        <v>6.3</v>
      </c>
      <c r="Z716" s="42">
        <v>57.2</v>
      </c>
      <c r="AA716" s="42">
        <v>4.55</v>
      </c>
      <c r="AB716" s="34">
        <v>15.322580645161294</v>
      </c>
    </row>
    <row r="717" spans="1:28">
      <c r="A717" s="60"/>
      <c r="B717" s="134" t="s">
        <v>1382</v>
      </c>
      <c r="C717" s="40"/>
      <c r="D717" s="32">
        <v>35.616059999999997</v>
      </c>
      <c r="E717" s="32">
        <v>-83.529219999999995</v>
      </c>
      <c r="F717" s="34">
        <v>1269.72</v>
      </c>
      <c r="G717" s="34">
        <v>764</v>
      </c>
      <c r="H717" s="42">
        <v>5.9301199999999996</v>
      </c>
      <c r="I717" s="32">
        <v>35.619999999999997</v>
      </c>
      <c r="J717" s="32">
        <v>-83.503</v>
      </c>
      <c r="K717" s="34">
        <v>1282</v>
      </c>
      <c r="L717" s="36">
        <v>18.654163</v>
      </c>
      <c r="M717" s="40" t="s">
        <v>191</v>
      </c>
      <c r="N717" s="34">
        <v>1661.4301</v>
      </c>
      <c r="O717" s="34">
        <v>9.2857099999999999</v>
      </c>
      <c r="P717" s="34">
        <v>79.444443000000007</v>
      </c>
      <c r="Q717" s="56">
        <v>0.61211000000000004</v>
      </c>
      <c r="R717" s="40" t="s">
        <v>166</v>
      </c>
      <c r="S717" s="40" t="s">
        <v>322</v>
      </c>
      <c r="T717" s="40" t="s">
        <v>407</v>
      </c>
      <c r="U717" s="34">
        <v>224000</v>
      </c>
      <c r="V717" s="34">
        <v>7000</v>
      </c>
      <c r="W717" s="41" t="s">
        <v>131</v>
      </c>
      <c r="X717" s="42">
        <v>33.9</v>
      </c>
      <c r="Y717" s="42">
        <v>4.3</v>
      </c>
      <c r="Z717" s="42">
        <v>39.76</v>
      </c>
      <c r="AA717" s="42">
        <v>3.11</v>
      </c>
      <c r="AB717" s="34">
        <v>17.286135693215339</v>
      </c>
    </row>
    <row r="718" spans="1:28">
      <c r="A718" s="60"/>
      <c r="B718" s="134" t="s">
        <v>1383</v>
      </c>
      <c r="C718" s="40"/>
      <c r="D718" s="32">
        <v>35.618690000000001</v>
      </c>
      <c r="E718" s="32">
        <v>-83.539500000000004</v>
      </c>
      <c r="F718" s="34">
        <v>1303.3399999999999</v>
      </c>
      <c r="G718" s="34">
        <v>921</v>
      </c>
      <c r="H718" s="42">
        <v>29.487801000000001</v>
      </c>
      <c r="I718" s="32">
        <v>35.588999999999999</v>
      </c>
      <c r="J718" s="32">
        <v>-83.564999999999998</v>
      </c>
      <c r="K718" s="34">
        <v>1310</v>
      </c>
      <c r="L718" s="36">
        <v>17.475857000000001</v>
      </c>
      <c r="M718" s="40" t="s">
        <v>191</v>
      </c>
      <c r="N718" s="34">
        <v>1732.51</v>
      </c>
      <c r="O718" s="34">
        <v>8.9024400000000004</v>
      </c>
      <c r="P718" s="34">
        <v>79.454543999999999</v>
      </c>
      <c r="Q718" s="56">
        <v>0.61211000000000004</v>
      </c>
      <c r="R718" s="40" t="s">
        <v>166</v>
      </c>
      <c r="S718" s="40" t="s">
        <v>322</v>
      </c>
      <c r="T718" s="40" t="s">
        <v>407</v>
      </c>
      <c r="U718" s="34">
        <v>301000</v>
      </c>
      <c r="V718" s="34">
        <v>9000</v>
      </c>
      <c r="W718" s="41" t="s">
        <v>131</v>
      </c>
      <c r="X718" s="42">
        <v>25.7</v>
      </c>
      <c r="Y718" s="42">
        <v>3.3</v>
      </c>
      <c r="Z718" s="42">
        <v>29.69</v>
      </c>
      <c r="AA718" s="42">
        <v>2.34</v>
      </c>
      <c r="AB718" s="34">
        <v>15.525291828793783</v>
      </c>
    </row>
    <row r="719" spans="1:28">
      <c r="A719" s="60"/>
      <c r="B719" s="134" t="s">
        <v>1384</v>
      </c>
      <c r="C719" s="40"/>
      <c r="D719" s="32">
        <v>35.653230000000001</v>
      </c>
      <c r="E719" s="32">
        <v>-83.582059999999998</v>
      </c>
      <c r="F719" s="34">
        <v>1109.99</v>
      </c>
      <c r="G719" s="34">
        <v>776</v>
      </c>
      <c r="H719" s="42">
        <v>11.8843</v>
      </c>
      <c r="I719" s="32">
        <v>35.628</v>
      </c>
      <c r="J719" s="32">
        <v>-83.588999999999999</v>
      </c>
      <c r="K719" s="34">
        <v>1118</v>
      </c>
      <c r="L719" s="36">
        <v>16.288865999999999</v>
      </c>
      <c r="M719" s="40" t="s">
        <v>191</v>
      </c>
      <c r="N719" s="34">
        <v>1641.11</v>
      </c>
      <c r="O719" s="34">
        <v>9.5555599999999998</v>
      </c>
      <c r="P719" s="34">
        <v>80</v>
      </c>
      <c r="Q719" s="56">
        <v>0.61211000000000004</v>
      </c>
      <c r="R719" s="40" t="s">
        <v>166</v>
      </c>
      <c r="S719" s="40" t="s">
        <v>322</v>
      </c>
      <c r="T719" s="40" t="s">
        <v>407</v>
      </c>
      <c r="U719" s="34">
        <v>282000</v>
      </c>
      <c r="V719" s="34">
        <v>10000</v>
      </c>
      <c r="W719" s="41" t="s">
        <v>131</v>
      </c>
      <c r="X719" s="42">
        <v>23.9</v>
      </c>
      <c r="Y719" s="42">
        <v>3.1</v>
      </c>
      <c r="Z719" s="42">
        <v>28.08</v>
      </c>
      <c r="AA719" s="42">
        <v>2.2599999999999998</v>
      </c>
      <c r="AB719" s="34">
        <v>17.489539748953973</v>
      </c>
    </row>
    <row r="720" spans="1:28" ht="12.75" customHeight="1">
      <c r="A720" s="60"/>
      <c r="B720" s="134" t="s">
        <v>1385</v>
      </c>
      <c r="C720" s="40"/>
      <c r="D720" s="32">
        <v>35.663809999999998</v>
      </c>
      <c r="E720" s="32">
        <v>-83.598489999999998</v>
      </c>
      <c r="F720" s="34">
        <v>1215.0999999999999</v>
      </c>
      <c r="G720" s="34">
        <v>1382</v>
      </c>
      <c r="H720" s="42">
        <v>100.429</v>
      </c>
      <c r="I720" s="32">
        <v>35.609000000000002</v>
      </c>
      <c r="J720" s="32">
        <v>-83.546000000000006</v>
      </c>
      <c r="K720" s="34">
        <v>1235</v>
      </c>
      <c r="L720" s="36">
        <v>17.804635999999999</v>
      </c>
      <c r="M720" s="40" t="s">
        <v>191</v>
      </c>
      <c r="N720" s="34">
        <v>1680.9301</v>
      </c>
      <c r="O720" s="34">
        <v>9.2887299999999993</v>
      </c>
      <c r="P720" s="34">
        <v>79.755104000000003</v>
      </c>
      <c r="Q720" s="56">
        <v>0.61211000000000004</v>
      </c>
      <c r="R720" s="40" t="s">
        <v>166</v>
      </c>
      <c r="S720" s="40" t="s">
        <v>322</v>
      </c>
      <c r="T720" s="40" t="s">
        <v>407</v>
      </c>
      <c r="U720" s="34">
        <v>240000</v>
      </c>
      <c r="V720" s="34">
        <v>8000</v>
      </c>
      <c r="W720" s="41" t="s">
        <v>131</v>
      </c>
      <c r="X720" s="42">
        <v>30.7</v>
      </c>
      <c r="Y720" s="42">
        <v>3.9</v>
      </c>
      <c r="Z720" s="42">
        <v>35.880000000000003</v>
      </c>
      <c r="AA720" s="42">
        <v>2.85</v>
      </c>
      <c r="AB720" s="34">
        <v>16.87296416938112</v>
      </c>
    </row>
    <row r="721" spans="1:28" s="14" customFormat="1" ht="12.75" customHeight="1">
      <c r="A721" s="135"/>
      <c r="B721" s="11" t="s">
        <v>1386</v>
      </c>
      <c r="C721" s="64" t="s">
        <v>1971</v>
      </c>
      <c r="D721" s="76">
        <v>35.659329999999997</v>
      </c>
      <c r="E721" s="76">
        <v>-83.709190000000007</v>
      </c>
      <c r="F721" s="77">
        <v>919.40997000000004</v>
      </c>
      <c r="G721" s="77">
        <v>1312</v>
      </c>
      <c r="H721" s="82">
        <v>118.31699999999999</v>
      </c>
      <c r="I721" s="76">
        <v>35.61</v>
      </c>
      <c r="J721" s="76">
        <v>-83.683000000000007</v>
      </c>
      <c r="K721" s="77">
        <v>946</v>
      </c>
      <c r="L721" s="78">
        <v>16.423120000000001</v>
      </c>
      <c r="M721" s="40" t="s">
        <v>191</v>
      </c>
      <c r="N721" s="77">
        <v>1563.42</v>
      </c>
      <c r="O721" s="77">
        <v>10.694599999999999</v>
      </c>
      <c r="P721" s="77">
        <v>79.311378000000005</v>
      </c>
      <c r="Q721" s="79">
        <v>0.61211000000000004</v>
      </c>
      <c r="R721" s="12" t="s">
        <v>166</v>
      </c>
      <c r="S721" s="12" t="s">
        <v>322</v>
      </c>
      <c r="T721" s="12" t="s">
        <v>407</v>
      </c>
      <c r="U721" s="77">
        <v>267000</v>
      </c>
      <c r="V721" s="77">
        <v>7000</v>
      </c>
      <c r="W721" s="80" t="s">
        <v>131</v>
      </c>
      <c r="X721" s="82">
        <v>22</v>
      </c>
      <c r="Y721" s="82">
        <v>2.8</v>
      </c>
      <c r="Z721" s="82">
        <v>26.57</v>
      </c>
      <c r="AA721" s="82">
        <v>2.02</v>
      </c>
      <c r="AB721" s="77">
        <v>20.772727272727273</v>
      </c>
    </row>
    <row r="722" spans="1:28" s="43" customFormat="1" ht="12.75" customHeight="1">
      <c r="A722" s="60"/>
      <c r="B722" s="112" t="s">
        <v>1387</v>
      </c>
      <c r="C722" s="40" t="s">
        <v>1972</v>
      </c>
      <c r="D722" s="32">
        <v>35.458069999999999</v>
      </c>
      <c r="E722" s="32">
        <v>-83.527600000000007</v>
      </c>
      <c r="F722" s="34">
        <v>1163.3199</v>
      </c>
      <c r="G722" s="34">
        <v>1454</v>
      </c>
      <c r="H722" s="42">
        <v>46.497601000000003</v>
      </c>
      <c r="I722" s="32">
        <v>35.512999999999998</v>
      </c>
      <c r="J722" s="32">
        <v>-83.492000000000004</v>
      </c>
      <c r="K722" s="34">
        <v>1192</v>
      </c>
      <c r="L722" s="36">
        <v>19.145802</v>
      </c>
      <c r="M722" s="40" t="s">
        <v>191</v>
      </c>
      <c r="N722" s="34">
        <v>1696.83</v>
      </c>
      <c r="O722" s="34">
        <v>9.5</v>
      </c>
      <c r="P722" s="34">
        <v>79.910445999999993</v>
      </c>
      <c r="Q722" s="56">
        <v>0.64936199999999999</v>
      </c>
      <c r="R722" s="40" t="s">
        <v>166</v>
      </c>
      <c r="S722" s="40" t="s">
        <v>322</v>
      </c>
      <c r="T722" s="40" t="s">
        <v>407</v>
      </c>
      <c r="U722" s="34">
        <v>363000</v>
      </c>
      <c r="V722" s="34">
        <v>12000</v>
      </c>
      <c r="W722" s="41" t="s">
        <v>131</v>
      </c>
      <c r="X722" s="42">
        <v>19.5</v>
      </c>
      <c r="Y722" s="42">
        <v>2.5</v>
      </c>
      <c r="Z722" s="42">
        <v>22.52</v>
      </c>
      <c r="AA722" s="42">
        <v>1.82</v>
      </c>
      <c r="AB722" s="34">
        <v>15.487179487179484</v>
      </c>
    </row>
    <row r="723" spans="1:28" s="14" customFormat="1" ht="12.75" customHeight="1">
      <c r="A723" s="135"/>
      <c r="B723" s="11" t="s">
        <v>1388</v>
      </c>
      <c r="C723" s="64" t="s">
        <v>1973</v>
      </c>
      <c r="D723" s="76">
        <v>35.499409999999997</v>
      </c>
      <c r="E723" s="76">
        <v>-83.933689999999999</v>
      </c>
      <c r="F723" s="77">
        <v>797.07001000000002</v>
      </c>
      <c r="G723" s="77">
        <v>985</v>
      </c>
      <c r="H723" s="82">
        <v>14.956099999999999</v>
      </c>
      <c r="I723" s="76">
        <v>35.515000000000001</v>
      </c>
      <c r="J723" s="76">
        <v>-83.912000000000006</v>
      </c>
      <c r="K723" s="77">
        <v>814</v>
      </c>
      <c r="L723" s="78">
        <v>16.810393999999999</v>
      </c>
      <c r="M723" s="12" t="s">
        <v>191</v>
      </c>
      <c r="N723" s="77">
        <v>1558.76</v>
      </c>
      <c r="O723" s="77">
        <v>11.2857</v>
      </c>
      <c r="P723" s="77">
        <v>79.761902000000006</v>
      </c>
      <c r="Q723" s="79">
        <v>0.64936199999999999</v>
      </c>
      <c r="R723" s="12" t="s">
        <v>166</v>
      </c>
      <c r="S723" s="12" t="s">
        <v>322</v>
      </c>
      <c r="T723" s="12" t="s">
        <v>407</v>
      </c>
      <c r="U723" s="77">
        <v>295000</v>
      </c>
      <c r="V723" s="77">
        <v>12000</v>
      </c>
      <c r="W723" s="80" t="s">
        <v>131</v>
      </c>
      <c r="X723" s="82">
        <v>17.8</v>
      </c>
      <c r="Y723" s="82">
        <v>2.4</v>
      </c>
      <c r="Z723" s="82">
        <v>21.85</v>
      </c>
      <c r="AA723" s="82">
        <v>1.81</v>
      </c>
      <c r="AB723" s="77">
        <v>22.752808988764048</v>
      </c>
    </row>
    <row r="724" spans="1:28" s="43" customFormat="1" ht="12.75" customHeight="1">
      <c r="A724" s="60"/>
      <c r="B724" s="112" t="s">
        <v>1389</v>
      </c>
      <c r="C724" s="40" t="s">
        <v>1974</v>
      </c>
      <c r="D724" s="32">
        <v>35.610140000000001</v>
      </c>
      <c r="E724" s="32">
        <v>-83.254890000000003</v>
      </c>
      <c r="F724" s="34">
        <v>1519.75</v>
      </c>
      <c r="G724" s="34">
        <v>783</v>
      </c>
      <c r="H724" s="42">
        <v>36.971198999999999</v>
      </c>
      <c r="I724" s="32">
        <v>35.651000000000003</v>
      </c>
      <c r="J724" s="32">
        <v>-83.262</v>
      </c>
      <c r="K724" s="34">
        <v>1527</v>
      </c>
      <c r="L724" s="36">
        <v>17.116707000000002</v>
      </c>
      <c r="M724" s="40" t="s">
        <v>191</v>
      </c>
      <c r="N724" s="34">
        <v>1806.59</v>
      </c>
      <c r="O724" s="34">
        <v>7.8333300000000001</v>
      </c>
      <c r="P724" s="34">
        <v>80</v>
      </c>
      <c r="Q724" s="56">
        <v>0.65932900000000005</v>
      </c>
      <c r="R724" s="40" t="s">
        <v>166</v>
      </c>
      <c r="S724" s="40" t="s">
        <v>322</v>
      </c>
      <c r="T724" s="40" t="s">
        <v>407</v>
      </c>
      <c r="U724" s="34">
        <v>434000</v>
      </c>
      <c r="V724" s="34">
        <v>11000</v>
      </c>
      <c r="W724" s="41" t="s">
        <v>131</v>
      </c>
      <c r="X724" s="42">
        <v>19.3</v>
      </c>
      <c r="Y724" s="42">
        <v>2.5</v>
      </c>
      <c r="Z724" s="42">
        <v>23.32</v>
      </c>
      <c r="AA724" s="42">
        <v>1.85</v>
      </c>
      <c r="AB724" s="34">
        <v>20.82901554404145</v>
      </c>
    </row>
    <row r="725" spans="1:28" s="43" customFormat="1">
      <c r="A725" s="60"/>
      <c r="B725" s="112" t="s">
        <v>1390</v>
      </c>
      <c r="C725" s="40" t="s">
        <v>1975</v>
      </c>
      <c r="D725" s="32">
        <v>35.628680000000003</v>
      </c>
      <c r="E725" s="32">
        <v>-83.193370000000002</v>
      </c>
      <c r="F725" s="34">
        <v>1287.48</v>
      </c>
      <c r="G725" s="34">
        <v>324</v>
      </c>
      <c r="H725" s="42">
        <v>1.6351</v>
      </c>
      <c r="I725" s="32">
        <v>35.631</v>
      </c>
      <c r="J725" s="32">
        <v>-83.185000000000002</v>
      </c>
      <c r="K725" s="34">
        <v>1298</v>
      </c>
      <c r="L725" s="36">
        <v>17.296488</v>
      </c>
      <c r="M725" s="40" t="s">
        <v>191</v>
      </c>
      <c r="N725" s="34">
        <v>1651.5</v>
      </c>
      <c r="O725" s="34">
        <v>9</v>
      </c>
      <c r="P725" s="34">
        <v>80</v>
      </c>
      <c r="Q725" s="56">
        <v>0.65932900000000005</v>
      </c>
      <c r="R725" s="40" t="s">
        <v>166</v>
      </c>
      <c r="S725" s="40" t="s">
        <v>322</v>
      </c>
      <c r="T725" s="40" t="s">
        <v>407</v>
      </c>
      <c r="U725" s="34">
        <v>335000</v>
      </c>
      <c r="V725" s="34">
        <v>9000</v>
      </c>
      <c r="W725" s="41" t="s">
        <v>131</v>
      </c>
      <c r="X725" s="42">
        <v>22.7</v>
      </c>
      <c r="Y725" s="42">
        <v>2.9</v>
      </c>
      <c r="Z725" s="42">
        <v>26.34</v>
      </c>
      <c r="AA725" s="42">
        <v>2.06</v>
      </c>
      <c r="AB725" s="34">
        <v>16.035242290748901</v>
      </c>
    </row>
    <row r="726" spans="1:28">
      <c r="A726" s="60"/>
      <c r="B726" s="134" t="s">
        <v>1391</v>
      </c>
      <c r="C726" s="40"/>
      <c r="D726" s="32">
        <v>35.628950000000003</v>
      </c>
      <c r="E726" s="32">
        <v>-83.194000000000003</v>
      </c>
      <c r="F726" s="34">
        <v>1350.8</v>
      </c>
      <c r="G726" s="34">
        <v>440</v>
      </c>
      <c r="H726" s="42">
        <v>0.80487799999999998</v>
      </c>
      <c r="I726" s="32">
        <v>35.637</v>
      </c>
      <c r="J726" s="32">
        <v>-83.194000000000003</v>
      </c>
      <c r="K726" s="34">
        <v>1355</v>
      </c>
      <c r="L726" s="36">
        <v>17.640077999999999</v>
      </c>
      <c r="M726" s="40" t="s">
        <v>191</v>
      </c>
      <c r="N726" s="34">
        <v>1727</v>
      </c>
      <c r="O726" s="34">
        <v>8</v>
      </c>
      <c r="P726" s="34">
        <v>80</v>
      </c>
      <c r="Q726" s="56">
        <v>0.65932900000000005</v>
      </c>
      <c r="R726" s="40" t="s">
        <v>166</v>
      </c>
      <c r="S726" s="40" t="s">
        <v>322</v>
      </c>
      <c r="T726" s="40" t="s">
        <v>407</v>
      </c>
      <c r="U726" s="34">
        <v>461000</v>
      </c>
      <c r="V726" s="34">
        <v>12000</v>
      </c>
      <c r="W726" s="41" t="s">
        <v>131</v>
      </c>
      <c r="X726" s="42">
        <v>16.899999999999999</v>
      </c>
      <c r="Y726" s="42">
        <v>2.2000000000000002</v>
      </c>
      <c r="Z726" s="42">
        <v>19.52</v>
      </c>
      <c r="AA726" s="42">
        <v>1.55</v>
      </c>
      <c r="AB726" s="34">
        <v>15.502958579881664</v>
      </c>
    </row>
    <row r="727" spans="1:28">
      <c r="A727" s="60"/>
      <c r="B727" s="134" t="s">
        <v>1392</v>
      </c>
      <c r="C727" s="40"/>
      <c r="D727" s="32">
        <v>35.623089999999998</v>
      </c>
      <c r="E727" s="32">
        <v>-83.198790000000002</v>
      </c>
      <c r="F727" s="34">
        <v>1280.97</v>
      </c>
      <c r="G727" s="34">
        <v>396</v>
      </c>
      <c r="H727" s="42">
        <v>0.70288899999999999</v>
      </c>
      <c r="I727" s="32">
        <v>35.619999999999997</v>
      </c>
      <c r="J727" s="32">
        <v>-83.197999999999993</v>
      </c>
      <c r="K727" s="34">
        <v>1288</v>
      </c>
      <c r="L727" s="36">
        <v>17.078040999999999</v>
      </c>
      <c r="M727" s="40" t="s">
        <v>191</v>
      </c>
      <c r="N727" s="34">
        <v>1644</v>
      </c>
      <c r="O727" s="34">
        <v>9</v>
      </c>
      <c r="P727" s="34">
        <v>80</v>
      </c>
      <c r="Q727" s="56">
        <v>0.65932900000000005</v>
      </c>
      <c r="R727" s="40" t="s">
        <v>166</v>
      </c>
      <c r="S727" s="40" t="s">
        <v>322</v>
      </c>
      <c r="T727" s="40" t="s">
        <v>407</v>
      </c>
      <c r="U727" s="34">
        <v>322000</v>
      </c>
      <c r="V727" s="34">
        <v>9000</v>
      </c>
      <c r="W727" s="41" t="s">
        <v>131</v>
      </c>
      <c r="X727" s="42">
        <v>23.7</v>
      </c>
      <c r="Y727" s="42">
        <v>3</v>
      </c>
      <c r="Z727" s="42">
        <v>27.28</v>
      </c>
      <c r="AA727" s="42">
        <v>2.14</v>
      </c>
      <c r="AB727" s="34">
        <v>15.105485232067521</v>
      </c>
    </row>
    <row r="728" spans="1:28" s="43" customFormat="1">
      <c r="A728" s="60"/>
      <c r="B728" s="112" t="s">
        <v>1393</v>
      </c>
      <c r="C728" s="40" t="s">
        <v>1976</v>
      </c>
      <c r="D728" s="32">
        <v>35.622340000000001</v>
      </c>
      <c r="E728" s="32">
        <v>-83.211730000000003</v>
      </c>
      <c r="F728" s="34">
        <v>1439.8199</v>
      </c>
      <c r="G728" s="34">
        <v>905</v>
      </c>
      <c r="H728" s="42">
        <v>27.282399999999999</v>
      </c>
      <c r="I728" s="32">
        <v>35.659999999999997</v>
      </c>
      <c r="J728" s="32">
        <v>-83.218000000000004</v>
      </c>
      <c r="K728" s="34">
        <v>1454</v>
      </c>
      <c r="L728" s="36">
        <v>20.557880000000001</v>
      </c>
      <c r="M728" s="40" t="s">
        <v>191</v>
      </c>
      <c r="N728" s="34">
        <v>1748.74</v>
      </c>
      <c r="O728" s="34">
        <v>8.1538500000000003</v>
      </c>
      <c r="P728" s="34">
        <v>80</v>
      </c>
      <c r="Q728" s="56">
        <v>0.65932900000000005</v>
      </c>
      <c r="R728" s="40" t="s">
        <v>166</v>
      </c>
      <c r="S728" s="40" t="s">
        <v>322</v>
      </c>
      <c r="T728" s="40" t="s">
        <v>407</v>
      </c>
      <c r="U728" s="34">
        <v>341000</v>
      </c>
      <c r="V728" s="34">
        <v>9000</v>
      </c>
      <c r="W728" s="41" t="s">
        <v>131</v>
      </c>
      <c r="X728" s="42">
        <v>25</v>
      </c>
      <c r="Y728" s="42">
        <v>3.2</v>
      </c>
      <c r="Z728" s="42">
        <v>28.64</v>
      </c>
      <c r="AA728" s="42">
        <v>2.25</v>
      </c>
      <c r="AB728" s="34">
        <v>14.560000000000004</v>
      </c>
    </row>
    <row r="729" spans="1:28" s="43" customFormat="1">
      <c r="A729" s="60"/>
      <c r="B729" s="112" t="s">
        <v>1394</v>
      </c>
      <c r="C729" s="40" t="s">
        <v>1975</v>
      </c>
      <c r="D729" s="32">
        <v>35.618119999999998</v>
      </c>
      <c r="E729" s="32">
        <v>-83.208070000000006</v>
      </c>
      <c r="F729" s="34">
        <v>1292.72</v>
      </c>
      <c r="G729" s="34">
        <v>783</v>
      </c>
      <c r="H729" s="42">
        <v>7.73224</v>
      </c>
      <c r="I729" s="32">
        <v>35.624000000000002</v>
      </c>
      <c r="J729" s="32">
        <v>-83.191000000000003</v>
      </c>
      <c r="K729" s="34">
        <v>1303</v>
      </c>
      <c r="L729" s="36">
        <v>17.851293999999999</v>
      </c>
      <c r="M729" s="40" t="s">
        <v>191</v>
      </c>
      <c r="N729" s="34">
        <v>1651.91</v>
      </c>
      <c r="O729" s="34">
        <v>8.9090900000000008</v>
      </c>
      <c r="P729" s="34">
        <v>80</v>
      </c>
      <c r="Q729" s="56">
        <v>0.65932900000000005</v>
      </c>
      <c r="R729" s="40" t="s">
        <v>166</v>
      </c>
      <c r="S729" s="40" t="s">
        <v>322</v>
      </c>
      <c r="T729" s="40" t="s">
        <v>407</v>
      </c>
      <c r="U729" s="34">
        <v>376000</v>
      </c>
      <c r="V729" s="34">
        <v>11000</v>
      </c>
      <c r="W729" s="41" t="s">
        <v>131</v>
      </c>
      <c r="X729" s="42">
        <v>20.399999999999999</v>
      </c>
      <c r="Y729" s="42">
        <v>2.6</v>
      </c>
      <c r="Z729" s="42">
        <v>23.4</v>
      </c>
      <c r="AA729" s="42">
        <v>1.86</v>
      </c>
      <c r="AB729" s="34">
        <v>14.705882352941178</v>
      </c>
    </row>
    <row r="730" spans="1:28" s="43" customFormat="1">
      <c r="A730" s="60"/>
      <c r="B730" s="112" t="s">
        <v>1395</v>
      </c>
      <c r="C730" s="40" t="s">
        <v>1976</v>
      </c>
      <c r="D730" s="32">
        <v>35.612969999999997</v>
      </c>
      <c r="E730" s="32">
        <v>-83.213329999999999</v>
      </c>
      <c r="F730" s="34">
        <v>1366.89</v>
      </c>
      <c r="G730" s="34">
        <v>835</v>
      </c>
      <c r="H730" s="42">
        <v>3.6243699999999999</v>
      </c>
      <c r="I730" s="32">
        <v>35.603999999999999</v>
      </c>
      <c r="J730" s="32">
        <v>-83.198999999999998</v>
      </c>
      <c r="K730" s="34">
        <v>1379</v>
      </c>
      <c r="L730" s="36">
        <v>21.725517</v>
      </c>
      <c r="M730" s="40" t="s">
        <v>191</v>
      </c>
      <c r="N730" s="34">
        <v>1648.83</v>
      </c>
      <c r="O730" s="34">
        <v>9.1666699999999999</v>
      </c>
      <c r="P730" s="34">
        <v>80</v>
      </c>
      <c r="Q730" s="56">
        <v>0.65932900000000005</v>
      </c>
      <c r="R730" s="40" t="s">
        <v>166</v>
      </c>
      <c r="S730" s="40" t="s">
        <v>322</v>
      </c>
      <c r="T730" s="40" t="s">
        <v>407</v>
      </c>
      <c r="U730" s="34">
        <v>297000</v>
      </c>
      <c r="V730" s="34">
        <v>9000</v>
      </c>
      <c r="W730" s="41" t="s">
        <v>131</v>
      </c>
      <c r="X730" s="42">
        <v>27.2</v>
      </c>
      <c r="Y730" s="42">
        <v>3.5</v>
      </c>
      <c r="Z730" s="42">
        <v>31.49</v>
      </c>
      <c r="AA730" s="42">
        <v>2.5</v>
      </c>
      <c r="AB730" s="34">
        <v>15.772058823529408</v>
      </c>
    </row>
    <row r="731" spans="1:28">
      <c r="A731" s="60"/>
      <c r="B731" s="134" t="s">
        <v>1396</v>
      </c>
      <c r="C731" s="40"/>
      <c r="D731" s="32">
        <v>35.607689999999998</v>
      </c>
      <c r="E731" s="32">
        <v>-83.224320000000006</v>
      </c>
      <c r="F731" s="34">
        <v>1262.54</v>
      </c>
      <c r="G731" s="34">
        <v>641</v>
      </c>
      <c r="H731" s="42">
        <v>2.7000500000000001</v>
      </c>
      <c r="I731" s="32">
        <v>35.618000000000002</v>
      </c>
      <c r="J731" s="32">
        <v>-83.233000000000004</v>
      </c>
      <c r="K731" s="34">
        <v>1269</v>
      </c>
      <c r="L731" s="36">
        <v>20.233581999999998</v>
      </c>
      <c r="M731" s="40" t="s">
        <v>191</v>
      </c>
      <c r="N731" s="34">
        <v>1691</v>
      </c>
      <c r="O731" s="34">
        <v>9</v>
      </c>
      <c r="P731" s="34">
        <v>80</v>
      </c>
      <c r="Q731" s="56">
        <v>0.65932900000000005</v>
      </c>
      <c r="R731" s="40" t="s">
        <v>166</v>
      </c>
      <c r="S731" s="40" t="s">
        <v>322</v>
      </c>
      <c r="T731" s="40" t="s">
        <v>407</v>
      </c>
      <c r="U731" s="34">
        <v>274000</v>
      </c>
      <c r="V731" s="34">
        <v>8000</v>
      </c>
      <c r="W731" s="41" t="s">
        <v>131</v>
      </c>
      <c r="X731" s="42">
        <v>27.4</v>
      </c>
      <c r="Y731" s="42">
        <v>3.5</v>
      </c>
      <c r="Z731" s="42">
        <v>31.92</v>
      </c>
      <c r="AA731" s="42">
        <v>2.5</v>
      </c>
      <c r="AB731" s="34">
        <v>16.496350364963515</v>
      </c>
    </row>
    <row r="732" spans="1:28">
      <c r="A732" s="60"/>
      <c r="B732" s="134" t="s">
        <v>1397</v>
      </c>
      <c r="C732" s="40"/>
      <c r="D732" s="32">
        <v>35.584350000000001</v>
      </c>
      <c r="E732" s="32">
        <v>-83.237930000000006</v>
      </c>
      <c r="F732" s="34">
        <v>1341.6</v>
      </c>
      <c r="G732" s="34">
        <v>1052</v>
      </c>
      <c r="H732" s="42">
        <v>51.840899999999998</v>
      </c>
      <c r="I732" s="32">
        <v>35.637</v>
      </c>
      <c r="J732" s="32">
        <v>-83.215000000000003</v>
      </c>
      <c r="K732" s="34">
        <v>1359</v>
      </c>
      <c r="L732" s="36">
        <v>20.684933000000001</v>
      </c>
      <c r="M732" s="40" t="s">
        <v>191</v>
      </c>
      <c r="N732" s="34">
        <v>1695.88</v>
      </c>
      <c r="O732" s="34">
        <v>8.6486499999999999</v>
      </c>
      <c r="P732" s="34">
        <v>80</v>
      </c>
      <c r="Q732" s="56">
        <v>0.65932900000000005</v>
      </c>
      <c r="R732" s="40" t="s">
        <v>166</v>
      </c>
      <c r="S732" s="40" t="s">
        <v>322</v>
      </c>
      <c r="T732" s="40" t="s">
        <v>407</v>
      </c>
      <c r="U732" s="34">
        <v>325000</v>
      </c>
      <c r="V732" s="34">
        <v>9000</v>
      </c>
      <c r="W732" s="41" t="s">
        <v>131</v>
      </c>
      <c r="X732" s="42">
        <v>24.6</v>
      </c>
      <c r="Y732" s="42">
        <v>3.1</v>
      </c>
      <c r="Z732" s="42">
        <v>28.31</v>
      </c>
      <c r="AA732" s="42">
        <v>2.2200000000000002</v>
      </c>
      <c r="AB732" s="34">
        <v>15.08130081300812</v>
      </c>
    </row>
    <row r="733" spans="1:28" s="43" customFormat="1">
      <c r="A733" s="60"/>
      <c r="B733" s="112" t="s">
        <v>1398</v>
      </c>
      <c r="C733" s="40" t="s">
        <v>1974</v>
      </c>
      <c r="D733" s="32">
        <v>35.580309999999997</v>
      </c>
      <c r="E733" s="32">
        <v>-83.263710000000003</v>
      </c>
      <c r="F733" s="34">
        <v>1465.67</v>
      </c>
      <c r="G733" s="34">
        <v>1136</v>
      </c>
      <c r="H733" s="42">
        <v>55.892798999999997</v>
      </c>
      <c r="I733" s="32">
        <v>35.637999999999998</v>
      </c>
      <c r="J733" s="32">
        <v>-83.266999999999996</v>
      </c>
      <c r="K733" s="34">
        <v>1477</v>
      </c>
      <c r="L733" s="36">
        <v>17.801932999999998</v>
      </c>
      <c r="M733" s="40" t="s">
        <v>191</v>
      </c>
      <c r="N733" s="34">
        <v>1783.13</v>
      </c>
      <c r="O733" s="34">
        <v>8.0374999999999996</v>
      </c>
      <c r="P733" s="34">
        <v>80</v>
      </c>
      <c r="Q733" s="56">
        <v>0.65932900000000005</v>
      </c>
      <c r="R733" s="40" t="s">
        <v>166</v>
      </c>
      <c r="S733" s="40" t="s">
        <v>322</v>
      </c>
      <c r="T733" s="40" t="s">
        <v>407</v>
      </c>
      <c r="U733" s="34">
        <v>452000</v>
      </c>
      <c r="V733" s="34">
        <v>11000</v>
      </c>
      <c r="W733" s="41" t="s">
        <v>131</v>
      </c>
      <c r="X733" s="42">
        <v>19.3</v>
      </c>
      <c r="Y733" s="42">
        <v>2.4</v>
      </c>
      <c r="Z733" s="42">
        <v>21.61</v>
      </c>
      <c r="AA733" s="42">
        <v>1.71</v>
      </c>
      <c r="AB733" s="34">
        <v>11.968911917098438</v>
      </c>
    </row>
    <row r="734" spans="1:28">
      <c r="A734" s="60"/>
      <c r="B734" s="134" t="s">
        <v>1399</v>
      </c>
      <c r="C734" s="40"/>
      <c r="D734" s="32">
        <v>35.516979999999997</v>
      </c>
      <c r="E734" s="32">
        <v>-83.294849999999997</v>
      </c>
      <c r="F734" s="34">
        <v>1284.4301</v>
      </c>
      <c r="G734" s="34">
        <v>1309</v>
      </c>
      <c r="H734" s="42">
        <v>191.59599</v>
      </c>
      <c r="I734" s="32">
        <v>35.6</v>
      </c>
      <c r="J734" s="32">
        <v>-83.234999999999999</v>
      </c>
      <c r="K734" s="34">
        <v>1309</v>
      </c>
      <c r="L734" s="36">
        <v>18.932365000000001</v>
      </c>
      <c r="M734" s="40" t="s">
        <v>191</v>
      </c>
      <c r="N734" s="34">
        <v>1681.03</v>
      </c>
      <c r="O734" s="34">
        <v>8.9605700000000006</v>
      </c>
      <c r="P734" s="34">
        <v>79.959709000000004</v>
      </c>
      <c r="Q734" s="56">
        <v>0.65932900000000005</v>
      </c>
      <c r="R734" s="40" t="s">
        <v>166</v>
      </c>
      <c r="S734" s="40" t="s">
        <v>322</v>
      </c>
      <c r="T734" s="40" t="s">
        <v>407</v>
      </c>
      <c r="U734" s="34">
        <v>310000</v>
      </c>
      <c r="V734" s="34">
        <v>9000</v>
      </c>
      <c r="W734" s="41" t="s">
        <v>131</v>
      </c>
      <c r="X734" s="42">
        <v>24.8</v>
      </c>
      <c r="Y734" s="42">
        <v>3.2</v>
      </c>
      <c r="Z734" s="42">
        <v>28.77</v>
      </c>
      <c r="AA734" s="42">
        <v>2.27</v>
      </c>
      <c r="AB734" s="34">
        <v>16.008064516129028</v>
      </c>
    </row>
    <row r="735" spans="1:28" s="43" customFormat="1">
      <c r="A735" s="60"/>
      <c r="B735" s="112" t="s">
        <v>1400</v>
      </c>
      <c r="C735" s="40" t="s">
        <v>1977</v>
      </c>
      <c r="D735" s="32">
        <v>35.46707</v>
      </c>
      <c r="E735" s="32">
        <v>-83.878129999999999</v>
      </c>
      <c r="F735" s="34">
        <v>961.24401999999998</v>
      </c>
      <c r="G735" s="34">
        <v>1075</v>
      </c>
      <c r="H735" s="42">
        <v>39.152901</v>
      </c>
      <c r="I735" s="32">
        <v>35.496000000000002</v>
      </c>
      <c r="J735" s="32">
        <v>-83.852999999999994</v>
      </c>
      <c r="K735" s="34">
        <v>984</v>
      </c>
      <c r="L735" s="36">
        <v>16.308382000000002</v>
      </c>
      <c r="M735" s="40" t="s">
        <v>191</v>
      </c>
      <c r="N735" s="34">
        <v>1658.4301</v>
      </c>
      <c r="O735" s="34">
        <v>10.258599999999999</v>
      </c>
      <c r="P735" s="34">
        <v>79.758621000000005</v>
      </c>
      <c r="Q735" s="56">
        <v>0.64936199999999999</v>
      </c>
      <c r="R735" s="40" t="s">
        <v>166</v>
      </c>
      <c r="S735" s="40" t="s">
        <v>322</v>
      </c>
      <c r="T735" s="40" t="s">
        <v>407</v>
      </c>
      <c r="U735" s="34">
        <v>309000</v>
      </c>
      <c r="V735" s="34">
        <v>9000</v>
      </c>
      <c r="W735" s="41" t="s">
        <v>131</v>
      </c>
      <c r="X735" s="42">
        <v>19.3</v>
      </c>
      <c r="Y735" s="42">
        <v>2.5</v>
      </c>
      <c r="Z735" s="42">
        <v>23.27</v>
      </c>
      <c r="AA735" s="42">
        <v>1.81</v>
      </c>
      <c r="AB735" s="34">
        <v>20.569948186528492</v>
      </c>
    </row>
    <row r="736" spans="1:28" s="43" customFormat="1">
      <c r="A736" s="60"/>
      <c r="B736" s="112" t="s">
        <v>1401</v>
      </c>
      <c r="C736" s="40" t="s">
        <v>1978</v>
      </c>
      <c r="D736" s="32">
        <v>35.687629999999999</v>
      </c>
      <c r="E736" s="32">
        <v>-83.535499999999999</v>
      </c>
      <c r="F736" s="34">
        <v>1224.6099999999999</v>
      </c>
      <c r="G736" s="34">
        <v>1534</v>
      </c>
      <c r="H736" s="42">
        <v>63.649799000000002</v>
      </c>
      <c r="I736" s="32">
        <v>35.64</v>
      </c>
      <c r="J736" s="32">
        <v>-83.477000000000004</v>
      </c>
      <c r="K736" s="34">
        <v>1268</v>
      </c>
      <c r="L736" s="36">
        <v>20.686423999999999</v>
      </c>
      <c r="M736" s="40" t="s">
        <v>191</v>
      </c>
      <c r="N736" s="34">
        <v>1676.8100999999999</v>
      </c>
      <c r="O736" s="34">
        <v>9.1720400000000009</v>
      </c>
      <c r="P736" s="34">
        <v>80</v>
      </c>
      <c r="Q736" s="56">
        <v>0.61211000000000004</v>
      </c>
      <c r="R736" s="40" t="s">
        <v>166</v>
      </c>
      <c r="S736" s="40" t="s">
        <v>322</v>
      </c>
      <c r="T736" s="40" t="s">
        <v>407</v>
      </c>
      <c r="U736" s="34">
        <v>242000</v>
      </c>
      <c r="V736" s="34">
        <v>6000</v>
      </c>
      <c r="W736" s="41" t="s">
        <v>131</v>
      </c>
      <c r="X736" s="42">
        <v>31</v>
      </c>
      <c r="Y736" s="42">
        <v>3.9</v>
      </c>
      <c r="Z736" s="42">
        <v>36.36</v>
      </c>
      <c r="AA736" s="42">
        <v>2.77</v>
      </c>
      <c r="AB736" s="34">
        <v>17.29032258064516</v>
      </c>
    </row>
    <row r="737" spans="1:28">
      <c r="A737" s="60" t="s">
        <v>39</v>
      </c>
      <c r="B737" s="134" t="s">
        <v>1402</v>
      </c>
      <c r="C737" s="40" t="s">
        <v>1979</v>
      </c>
      <c r="D737" s="32">
        <v>47.848230000000001</v>
      </c>
      <c r="E737" s="32">
        <v>8.4536999999999995</v>
      </c>
      <c r="F737" s="34">
        <v>902.52972</v>
      </c>
      <c r="G737" s="34">
        <v>900</v>
      </c>
      <c r="H737" s="42">
        <v>351.56400000000002</v>
      </c>
      <c r="I737" s="32">
        <v>47.889000000000003</v>
      </c>
      <c r="J737" s="32">
        <v>8.2509999999999994</v>
      </c>
      <c r="K737" s="34">
        <v>908</v>
      </c>
      <c r="L737" s="36">
        <v>6.4439089999999997</v>
      </c>
      <c r="M737" s="40" t="s">
        <v>2107</v>
      </c>
      <c r="N737" s="34">
        <v>1229.24</v>
      </c>
      <c r="O737" s="34">
        <v>6.1459000000000001</v>
      </c>
      <c r="P737" s="34">
        <v>61.357376000000002</v>
      </c>
      <c r="Q737" s="56">
        <v>0.86916099999999996</v>
      </c>
      <c r="R737" s="40" t="s">
        <v>166</v>
      </c>
      <c r="S737" s="40" t="s">
        <v>322</v>
      </c>
      <c r="T737" s="40" t="s">
        <v>168</v>
      </c>
      <c r="U737" s="34">
        <v>117000</v>
      </c>
      <c r="V737" s="34">
        <v>13000</v>
      </c>
      <c r="W737" s="41" t="s">
        <v>134</v>
      </c>
      <c r="X737" s="42">
        <v>60.8</v>
      </c>
      <c r="Y737" s="42">
        <v>7.7</v>
      </c>
      <c r="Z737" s="42">
        <v>71.290000000000006</v>
      </c>
      <c r="AA737" s="42">
        <v>9.5299999999999994</v>
      </c>
      <c r="AB737" s="34">
        <v>17.253289473684227</v>
      </c>
    </row>
    <row r="738" spans="1:28">
      <c r="A738" s="60"/>
      <c r="B738" s="134" t="s">
        <v>1403</v>
      </c>
      <c r="C738" s="40"/>
      <c r="D738" s="32">
        <v>47.86056</v>
      </c>
      <c r="E738" s="32">
        <v>8.2535000000000007</v>
      </c>
      <c r="F738" s="34">
        <v>875.38891999999998</v>
      </c>
      <c r="G738" s="34">
        <v>34</v>
      </c>
      <c r="H738" s="42">
        <v>0.207207</v>
      </c>
      <c r="I738" s="32">
        <v>47.854999999999997</v>
      </c>
      <c r="J738" s="32">
        <v>8.2479999999999993</v>
      </c>
      <c r="K738" s="34">
        <v>875</v>
      </c>
      <c r="L738" s="36">
        <v>2.9932690000000002</v>
      </c>
      <c r="M738" s="40" t="s">
        <v>164</v>
      </c>
      <c r="N738" s="34">
        <v>1204</v>
      </c>
      <c r="O738" s="34">
        <v>6</v>
      </c>
      <c r="P738" s="34">
        <v>75</v>
      </c>
      <c r="Q738" s="56">
        <v>0.75333899999999998</v>
      </c>
      <c r="R738" s="40" t="s">
        <v>166</v>
      </c>
      <c r="S738" s="40" t="s">
        <v>322</v>
      </c>
      <c r="T738" s="40" t="s">
        <v>168</v>
      </c>
      <c r="U738" s="34">
        <v>439000</v>
      </c>
      <c r="V738" s="34">
        <v>32000</v>
      </c>
      <c r="W738" s="41" t="s">
        <v>134</v>
      </c>
      <c r="X738" s="42">
        <v>18.399999999999999</v>
      </c>
      <c r="Y738" s="42">
        <v>1.9</v>
      </c>
      <c r="Z738" s="42">
        <v>17.350000000000001</v>
      </c>
      <c r="AA738" s="42">
        <v>1.86</v>
      </c>
      <c r="AB738" s="34">
        <v>-5.7065217391304195</v>
      </c>
    </row>
    <row r="739" spans="1:28">
      <c r="A739" s="60"/>
      <c r="B739" s="134" t="s">
        <v>1404</v>
      </c>
      <c r="C739" s="40"/>
      <c r="D739" s="32">
        <v>47.864690000000003</v>
      </c>
      <c r="E739" s="32">
        <v>8.2227800000000002</v>
      </c>
      <c r="F739" s="34">
        <v>989.64575000000002</v>
      </c>
      <c r="G739" s="34">
        <v>517</v>
      </c>
      <c r="H739" s="42">
        <v>39.0107</v>
      </c>
      <c r="I739" s="32">
        <v>47.868000000000002</v>
      </c>
      <c r="J739" s="32">
        <v>8.1560000000000006</v>
      </c>
      <c r="K739" s="34">
        <v>993</v>
      </c>
      <c r="L739" s="36">
        <v>11.24919</v>
      </c>
      <c r="M739" s="40" t="s">
        <v>164</v>
      </c>
      <c r="N739" s="34">
        <v>1314.03</v>
      </c>
      <c r="O739" s="34">
        <v>5.7536199999999997</v>
      </c>
      <c r="P739" s="34">
        <v>72.550728000000007</v>
      </c>
      <c r="Q739" s="56">
        <v>0.75333899999999998</v>
      </c>
      <c r="R739" s="40" t="s">
        <v>166</v>
      </c>
      <c r="S739" s="40" t="s">
        <v>322</v>
      </c>
      <c r="T739" s="40" t="s">
        <v>168</v>
      </c>
      <c r="U739" s="34">
        <v>77000</v>
      </c>
      <c r="V739" s="34">
        <v>10000</v>
      </c>
      <c r="W739" s="41" t="s">
        <v>134</v>
      </c>
      <c r="X739" s="42">
        <v>110</v>
      </c>
      <c r="Y739" s="42">
        <v>16</v>
      </c>
      <c r="Z739" s="42">
        <v>116.15</v>
      </c>
      <c r="AA739" s="42">
        <v>17.46</v>
      </c>
      <c r="AB739" s="34">
        <v>5.5909090909090962</v>
      </c>
    </row>
    <row r="740" spans="1:28">
      <c r="A740" s="60"/>
      <c r="B740" s="134" t="s">
        <v>1405</v>
      </c>
      <c r="C740" s="40"/>
      <c r="D740" s="32">
        <v>47.905119999999997</v>
      </c>
      <c r="E740" s="32">
        <v>8.2180999999999997</v>
      </c>
      <c r="F740" s="34">
        <v>1030.6226999999999</v>
      </c>
      <c r="G740" s="34">
        <v>357</v>
      </c>
      <c r="H740" s="42">
        <v>1.5214000000000001</v>
      </c>
      <c r="I740" s="32">
        <v>47.899000000000001</v>
      </c>
      <c r="J740" s="32">
        <v>8.2080000000000002</v>
      </c>
      <c r="K740" s="34">
        <v>1036</v>
      </c>
      <c r="L740" s="36">
        <v>14.729167</v>
      </c>
      <c r="M740" s="40" t="s">
        <v>164</v>
      </c>
      <c r="N740" s="34">
        <v>1359.67</v>
      </c>
      <c r="O740" s="34">
        <v>5.3333300000000001</v>
      </c>
      <c r="P740" s="34">
        <v>71</v>
      </c>
      <c r="Q740" s="56">
        <v>0.75333899999999998</v>
      </c>
      <c r="R740" s="40" t="s">
        <v>166</v>
      </c>
      <c r="S740" s="40" t="s">
        <v>322</v>
      </c>
      <c r="T740" s="40" t="s">
        <v>168</v>
      </c>
      <c r="U740" s="34">
        <v>219000</v>
      </c>
      <c r="V740" s="34">
        <v>23000</v>
      </c>
      <c r="W740" s="41" t="s">
        <v>134</v>
      </c>
      <c r="X740" s="42">
        <v>37.6</v>
      </c>
      <c r="Y740" s="42">
        <v>5</v>
      </c>
      <c r="Z740" s="42">
        <v>40.700000000000003</v>
      </c>
      <c r="AA740" s="42">
        <v>5.31</v>
      </c>
      <c r="AB740" s="34">
        <v>8.2446808510638334</v>
      </c>
    </row>
    <row r="741" spans="1:28">
      <c r="A741" s="60"/>
      <c r="B741" s="134" t="s">
        <v>1406</v>
      </c>
      <c r="C741" s="40"/>
      <c r="D741" s="32">
        <v>47.866909999999997</v>
      </c>
      <c r="E741" s="32">
        <v>8.2811599999999999</v>
      </c>
      <c r="F741" s="34">
        <v>907.08447000000001</v>
      </c>
      <c r="G741" s="34">
        <v>294</v>
      </c>
      <c r="H741" s="42">
        <v>27.698098999999999</v>
      </c>
      <c r="I741" s="32">
        <v>47.902999999999999</v>
      </c>
      <c r="J741" s="32">
        <v>8.2780000000000005</v>
      </c>
      <c r="K741" s="34">
        <v>909</v>
      </c>
      <c r="L741" s="36">
        <v>5.0688959999999996</v>
      </c>
      <c r="M741" s="40" t="s">
        <v>2107</v>
      </c>
      <c r="N741" s="34">
        <v>1221.0999999999999</v>
      </c>
      <c r="O741" s="34">
        <v>6.0208300000000001</v>
      </c>
      <c r="P741" s="34">
        <v>71.543480000000002</v>
      </c>
      <c r="Q741" s="56">
        <v>0.75333899999999998</v>
      </c>
      <c r="R741" s="40" t="s">
        <v>166</v>
      </c>
      <c r="S741" s="40" t="s">
        <v>322</v>
      </c>
      <c r="T741" s="40" t="s">
        <v>168</v>
      </c>
      <c r="U741" s="34">
        <v>200000</v>
      </c>
      <c r="V741" s="34">
        <v>16000</v>
      </c>
      <c r="W741" s="41" t="s">
        <v>134</v>
      </c>
      <c r="X741" s="42">
        <v>38.700000000000003</v>
      </c>
      <c r="Y741" s="42">
        <v>4.0999999999999996</v>
      </c>
      <c r="Z741" s="42">
        <v>40.869999999999997</v>
      </c>
      <c r="AA741" s="42">
        <v>4.45</v>
      </c>
      <c r="AB741" s="34">
        <v>5.6072351421188484</v>
      </c>
    </row>
    <row r="742" spans="1:28">
      <c r="A742" s="60"/>
      <c r="B742" s="134" t="s">
        <v>1407</v>
      </c>
      <c r="C742" s="40"/>
      <c r="D742" s="32">
        <v>47.84252</v>
      </c>
      <c r="E742" s="32">
        <v>8.3209099999999996</v>
      </c>
      <c r="F742" s="34">
        <v>959.62292000000002</v>
      </c>
      <c r="G742" s="34">
        <v>804</v>
      </c>
      <c r="H742" s="42">
        <v>235.65601000000001</v>
      </c>
      <c r="I742" s="32">
        <v>47.896999999999998</v>
      </c>
      <c r="J742" s="32">
        <v>8.19</v>
      </c>
      <c r="K742" s="34">
        <v>964</v>
      </c>
      <c r="L742" s="36">
        <v>9.8750250000000008</v>
      </c>
      <c r="M742" s="40" t="s">
        <v>2107</v>
      </c>
      <c r="N742" s="34">
        <v>1279.49</v>
      </c>
      <c r="O742" s="34">
        <v>5.8768500000000001</v>
      </c>
      <c r="P742" s="34">
        <v>70.915047000000001</v>
      </c>
      <c r="Q742" s="56">
        <v>0.75333899999999998</v>
      </c>
      <c r="R742" s="40" t="s">
        <v>166</v>
      </c>
      <c r="S742" s="40" t="s">
        <v>322</v>
      </c>
      <c r="T742" s="40" t="s">
        <v>168</v>
      </c>
      <c r="U742" s="34">
        <v>172000</v>
      </c>
      <c r="V742" s="34">
        <v>16000</v>
      </c>
      <c r="W742" s="41" t="s">
        <v>134</v>
      </c>
      <c r="X742" s="42">
        <v>43.4</v>
      </c>
      <c r="Y742" s="42">
        <v>5</v>
      </c>
      <c r="Z742" s="42">
        <v>49.73</v>
      </c>
      <c r="AA742" s="42">
        <v>5.93</v>
      </c>
      <c r="AB742" s="34">
        <v>14.585253456221196</v>
      </c>
    </row>
    <row r="743" spans="1:28">
      <c r="A743" s="60"/>
      <c r="B743" s="134" t="s">
        <v>1408</v>
      </c>
      <c r="C743" s="40"/>
      <c r="D743" s="32">
        <v>47.859070000000003</v>
      </c>
      <c r="E743" s="32">
        <v>8.2760999999999996</v>
      </c>
      <c r="F743" s="34">
        <v>829.38831000000005</v>
      </c>
      <c r="G743" s="34">
        <v>111</v>
      </c>
      <c r="H743" s="42">
        <v>1.5681400000000001</v>
      </c>
      <c r="I743" s="32">
        <v>47.857999999999997</v>
      </c>
      <c r="J743" s="32">
        <v>8.2629999999999999</v>
      </c>
      <c r="K743" s="34">
        <v>831</v>
      </c>
      <c r="L743" s="36">
        <v>4.0182099999999998</v>
      </c>
      <c r="M743" s="40" t="s">
        <v>2107</v>
      </c>
      <c r="N743" s="34">
        <v>1169.5</v>
      </c>
      <c r="O743" s="34">
        <v>6.5</v>
      </c>
      <c r="P743" s="34">
        <v>79.25</v>
      </c>
      <c r="Q743" s="56">
        <v>0.75333899999999998</v>
      </c>
      <c r="R743" s="40" t="s">
        <v>166</v>
      </c>
      <c r="S743" s="40" t="s">
        <v>322</v>
      </c>
      <c r="T743" s="40" t="s">
        <v>168</v>
      </c>
      <c r="U743" s="34">
        <v>454000</v>
      </c>
      <c r="V743" s="34">
        <v>26000</v>
      </c>
      <c r="W743" s="41" t="s">
        <v>134</v>
      </c>
      <c r="X743" s="42">
        <v>17.399999999999999</v>
      </c>
      <c r="Y743" s="42">
        <v>1.5</v>
      </c>
      <c r="Z743" s="42">
        <v>16.190000000000001</v>
      </c>
      <c r="AA743" s="42">
        <v>1.55</v>
      </c>
      <c r="AB743" s="34">
        <v>-6.9540229885057325</v>
      </c>
    </row>
    <row r="744" spans="1:28">
      <c r="A744" s="60"/>
      <c r="B744" s="134" t="s">
        <v>1409</v>
      </c>
      <c r="C744" s="40"/>
      <c r="D744" s="32">
        <v>47.879510000000003</v>
      </c>
      <c r="E744" s="32">
        <v>8.1626499999999993</v>
      </c>
      <c r="F744" s="34">
        <v>1030.3506</v>
      </c>
      <c r="G744" s="34">
        <v>458</v>
      </c>
      <c r="H744" s="42">
        <v>16.091801</v>
      </c>
      <c r="I744" s="32">
        <v>47.863</v>
      </c>
      <c r="J744" s="32">
        <v>8.1199999999999992</v>
      </c>
      <c r="K744" s="34">
        <v>1033</v>
      </c>
      <c r="L744" s="36">
        <v>10.497457000000001</v>
      </c>
      <c r="M744" s="40" t="s">
        <v>164</v>
      </c>
      <c r="N744" s="34">
        <v>1353.66</v>
      </c>
      <c r="O744" s="34">
        <v>5.6206899999999997</v>
      </c>
      <c r="P744" s="34">
        <v>10.875</v>
      </c>
      <c r="Q744" s="56">
        <v>0.75333899999999998</v>
      </c>
      <c r="R744" s="40" t="s">
        <v>166</v>
      </c>
      <c r="S744" s="40" t="s">
        <v>322</v>
      </c>
      <c r="T744" s="40" t="s">
        <v>168</v>
      </c>
      <c r="U744" s="34">
        <v>119000</v>
      </c>
      <c r="V744" s="34">
        <v>14000</v>
      </c>
      <c r="W744" s="41" t="s">
        <v>134</v>
      </c>
      <c r="X744" s="42">
        <v>73.3</v>
      </c>
      <c r="Y744" s="42">
        <v>9.9</v>
      </c>
      <c r="Z744" s="42">
        <v>76.36</v>
      </c>
      <c r="AA744" s="42">
        <v>10.68</v>
      </c>
      <c r="AB744" s="34">
        <v>4.1746248294679429</v>
      </c>
    </row>
    <row r="745" spans="1:28">
      <c r="A745" s="60"/>
      <c r="B745" s="134" t="s">
        <v>1410</v>
      </c>
      <c r="C745" s="40"/>
      <c r="D745" s="32">
        <v>47.93909</v>
      </c>
      <c r="E745" s="32">
        <v>8.2006599999999992</v>
      </c>
      <c r="F745" s="34">
        <v>994.21765000000005</v>
      </c>
      <c r="G745" s="34">
        <v>306</v>
      </c>
      <c r="H745" s="42">
        <v>19.745398999999999</v>
      </c>
      <c r="I745" s="32">
        <v>47.965000000000003</v>
      </c>
      <c r="J745" s="32">
        <v>8.1940000000000008</v>
      </c>
      <c r="K745" s="34">
        <v>996</v>
      </c>
      <c r="L745" s="36">
        <v>11.55461</v>
      </c>
      <c r="M745" s="40" t="s">
        <v>164</v>
      </c>
      <c r="N745" s="34">
        <v>1300.06</v>
      </c>
      <c r="O745" s="34">
        <v>5.8</v>
      </c>
      <c r="P745" s="34">
        <v>68.757580000000004</v>
      </c>
      <c r="Q745" s="56">
        <v>0.75333899999999998</v>
      </c>
      <c r="R745" s="40" t="s">
        <v>166</v>
      </c>
      <c r="S745" s="40" t="s">
        <v>322</v>
      </c>
      <c r="T745" s="40" t="s">
        <v>168</v>
      </c>
      <c r="U745" s="34">
        <v>199000</v>
      </c>
      <c r="V745" s="34">
        <v>21000</v>
      </c>
      <c r="W745" s="41" t="s">
        <v>134</v>
      </c>
      <c r="X745" s="42">
        <v>43.3</v>
      </c>
      <c r="Y745" s="42">
        <v>5.6</v>
      </c>
      <c r="Z745" s="42">
        <v>43.75</v>
      </c>
      <c r="AA745" s="42">
        <v>5.71</v>
      </c>
      <c r="AB745" s="34">
        <v>1.039260969976912</v>
      </c>
    </row>
    <row r="746" spans="1:28">
      <c r="A746" s="60"/>
      <c r="B746" s="134" t="s">
        <v>1411</v>
      </c>
      <c r="C746" s="40"/>
      <c r="D746" s="32">
        <v>47.873829999999998</v>
      </c>
      <c r="E746" s="32">
        <v>8.25943</v>
      </c>
      <c r="F746" s="34">
        <v>904.49017000000003</v>
      </c>
      <c r="G746" s="34">
        <v>147</v>
      </c>
      <c r="H746" s="42">
        <v>0.58579599999999998</v>
      </c>
      <c r="I746" s="32">
        <v>47.875</v>
      </c>
      <c r="J746" s="32">
        <v>8.2669999999999995</v>
      </c>
      <c r="K746" s="34">
        <v>902</v>
      </c>
      <c r="L746" s="36">
        <v>8.2042590000000004</v>
      </c>
      <c r="M746" s="40" t="s">
        <v>164</v>
      </c>
      <c r="N746" s="34">
        <v>1245</v>
      </c>
      <c r="O746" s="34">
        <v>6</v>
      </c>
      <c r="P746" s="34">
        <v>80</v>
      </c>
      <c r="Q746" s="56">
        <v>0.75333899999999998</v>
      </c>
      <c r="R746" s="40" t="s">
        <v>166</v>
      </c>
      <c r="S746" s="40" t="s">
        <v>322</v>
      </c>
      <c r="T746" s="40" t="s">
        <v>168</v>
      </c>
      <c r="U746" s="34">
        <v>228000</v>
      </c>
      <c r="V746" s="34">
        <v>17000</v>
      </c>
      <c r="W746" s="41" t="s">
        <v>134</v>
      </c>
      <c r="X746" s="42">
        <v>37.5</v>
      </c>
      <c r="Y746" s="42">
        <v>3.7</v>
      </c>
      <c r="Z746" s="42">
        <v>35.44</v>
      </c>
      <c r="AA746" s="42">
        <v>3.73</v>
      </c>
      <c r="AB746" s="34">
        <v>-5.4933333333333394</v>
      </c>
    </row>
    <row r="747" spans="1:28">
      <c r="A747" s="60"/>
      <c r="B747" s="134" t="s">
        <v>1412</v>
      </c>
      <c r="C747" s="40"/>
      <c r="D747" s="32">
        <v>47.869039999999998</v>
      </c>
      <c r="E747" s="32">
        <v>8.2620400000000007</v>
      </c>
      <c r="F747" s="34">
        <v>986.33185000000003</v>
      </c>
      <c r="G747" s="34">
        <v>720</v>
      </c>
      <c r="H747" s="42">
        <v>126.982</v>
      </c>
      <c r="I747" s="32">
        <v>47.920999999999999</v>
      </c>
      <c r="J747" s="32">
        <v>8.1590000000000007</v>
      </c>
      <c r="K747" s="34">
        <v>991</v>
      </c>
      <c r="L747" s="36">
        <v>11.322157000000001</v>
      </c>
      <c r="M747" s="40" t="s">
        <v>164</v>
      </c>
      <c r="N747" s="34">
        <v>1298.56</v>
      </c>
      <c r="O747" s="34">
        <v>5.7828099999999996</v>
      </c>
      <c r="P747" s="34">
        <v>69.606194000000002</v>
      </c>
      <c r="Q747" s="56">
        <v>0.75333899999999998</v>
      </c>
      <c r="R747" s="40" t="s">
        <v>166</v>
      </c>
      <c r="S747" s="40" t="s">
        <v>322</v>
      </c>
      <c r="T747" s="40" t="s">
        <v>168</v>
      </c>
      <c r="U747" s="34">
        <v>166000</v>
      </c>
      <c r="V747" s="34">
        <v>16000</v>
      </c>
      <c r="W747" s="41" t="s">
        <v>134</v>
      </c>
      <c r="X747" s="42">
        <v>47.2</v>
      </c>
      <c r="Y747" s="42">
        <v>5.9</v>
      </c>
      <c r="Z747" s="42">
        <v>52.61</v>
      </c>
      <c r="AA747" s="42">
        <v>6.41</v>
      </c>
      <c r="AB747" s="34">
        <v>11.461864406779654</v>
      </c>
    </row>
    <row r="748" spans="1:28">
      <c r="A748" s="60"/>
      <c r="B748" s="134" t="s">
        <v>1413</v>
      </c>
      <c r="C748" s="40" t="s">
        <v>1980</v>
      </c>
      <c r="D748" s="32">
        <v>47.982990000000001</v>
      </c>
      <c r="E748" s="32">
        <v>8.2420500000000008</v>
      </c>
      <c r="F748" s="34">
        <v>1041.8683000000001</v>
      </c>
      <c r="G748" s="34">
        <v>221</v>
      </c>
      <c r="H748" s="42">
        <v>8.6503800000000002</v>
      </c>
      <c r="I748" s="32">
        <v>47.981000000000002</v>
      </c>
      <c r="J748" s="32">
        <v>8.2230000000000008</v>
      </c>
      <c r="K748" s="34">
        <v>1044</v>
      </c>
      <c r="L748" s="36">
        <v>9.9820469999999997</v>
      </c>
      <c r="M748" s="40" t="s">
        <v>164</v>
      </c>
      <c r="N748" s="34">
        <v>1344.33</v>
      </c>
      <c r="O748" s="34">
        <v>5.5555599999999998</v>
      </c>
      <c r="P748" s="34">
        <v>79.1875</v>
      </c>
      <c r="Q748" s="56">
        <v>0.75333899999999998</v>
      </c>
      <c r="R748" s="40" t="s">
        <v>166</v>
      </c>
      <c r="S748" s="40" t="s">
        <v>322</v>
      </c>
      <c r="T748" s="40" t="s">
        <v>407</v>
      </c>
      <c r="U748" s="34">
        <v>261000</v>
      </c>
      <c r="V748" s="34">
        <v>23000</v>
      </c>
      <c r="W748" s="41" t="s">
        <v>134</v>
      </c>
      <c r="X748" s="42">
        <v>35.700000000000003</v>
      </c>
      <c r="Y748" s="42">
        <v>4.0999999999999996</v>
      </c>
      <c r="Z748" s="42">
        <v>34.119999999999997</v>
      </c>
      <c r="AA748" s="42">
        <v>3.98</v>
      </c>
      <c r="AB748" s="34">
        <v>-4.4257703081232638</v>
      </c>
    </row>
    <row r="749" spans="1:28">
      <c r="A749" s="60"/>
      <c r="B749" s="134" t="s">
        <v>1414</v>
      </c>
      <c r="C749" s="40"/>
      <c r="D749" s="32">
        <v>47.961260000000003</v>
      </c>
      <c r="E749" s="32">
        <v>8.2531199999999991</v>
      </c>
      <c r="F749" s="34">
        <v>1066.2017000000001</v>
      </c>
      <c r="G749" s="34">
        <v>166</v>
      </c>
      <c r="H749" s="42">
        <v>2.7377199999999999</v>
      </c>
      <c r="I749" s="32">
        <v>47.960999999999999</v>
      </c>
      <c r="J749" s="32">
        <v>8.2420000000000009</v>
      </c>
      <c r="K749" s="34">
        <v>1068</v>
      </c>
      <c r="L749" s="36">
        <v>8.6633289999999992</v>
      </c>
      <c r="M749" s="40" t="s">
        <v>164</v>
      </c>
      <c r="N749" s="34">
        <v>1346.67</v>
      </c>
      <c r="O749" s="34">
        <v>5.6666699999999999</v>
      </c>
      <c r="P749" s="34">
        <v>80</v>
      </c>
      <c r="Q749" s="56">
        <v>0.75333899999999998</v>
      </c>
      <c r="R749" s="40" t="s">
        <v>166</v>
      </c>
      <c r="S749" s="40" t="s">
        <v>322</v>
      </c>
      <c r="T749" s="40" t="s">
        <v>407</v>
      </c>
      <c r="U749" s="34">
        <v>269000</v>
      </c>
      <c r="V749" s="34">
        <v>26000</v>
      </c>
      <c r="W749" s="41" t="s">
        <v>134</v>
      </c>
      <c r="X749" s="42">
        <v>34.5</v>
      </c>
      <c r="Y749" s="42">
        <v>4.2</v>
      </c>
      <c r="Z749" s="42">
        <v>33.619999999999997</v>
      </c>
      <c r="AA749" s="42">
        <v>4.16</v>
      </c>
      <c r="AB749" s="34">
        <v>-2.5507246376811668</v>
      </c>
    </row>
    <row r="750" spans="1:28">
      <c r="A750" s="60"/>
      <c r="B750" s="134" t="s">
        <v>1415</v>
      </c>
      <c r="C750" s="40"/>
      <c r="D750" s="32">
        <v>47.948259999999998</v>
      </c>
      <c r="E750" s="32">
        <v>8.3668200000000006</v>
      </c>
      <c r="F750" s="34">
        <v>928.45483000000002</v>
      </c>
      <c r="G750" s="34">
        <v>188</v>
      </c>
      <c r="H750" s="42">
        <v>5.1150500000000001</v>
      </c>
      <c r="I750" s="32">
        <v>47.951999999999998</v>
      </c>
      <c r="J750" s="32">
        <v>8.3450000000000006</v>
      </c>
      <c r="K750" s="34">
        <v>930</v>
      </c>
      <c r="L750" s="36">
        <v>3.2536109999999998</v>
      </c>
      <c r="M750" s="40" t="s">
        <v>200</v>
      </c>
      <c r="N750" s="34">
        <v>1209.57</v>
      </c>
      <c r="O750" s="34">
        <v>6</v>
      </c>
      <c r="P750" s="34">
        <v>79.5</v>
      </c>
      <c r="Q750" s="56">
        <v>0.86916099999999996</v>
      </c>
      <c r="R750" s="40" t="s">
        <v>166</v>
      </c>
      <c r="S750" s="40" t="s">
        <v>322</v>
      </c>
      <c r="T750" s="40" t="s">
        <v>407</v>
      </c>
      <c r="U750" s="34">
        <v>686000</v>
      </c>
      <c r="V750" s="34">
        <v>41000</v>
      </c>
      <c r="W750" s="41" t="s">
        <v>134</v>
      </c>
      <c r="X750" s="42">
        <v>11.6</v>
      </c>
      <c r="Y750" s="42">
        <v>1.1000000000000001</v>
      </c>
      <c r="Z750" s="42">
        <v>11.21</v>
      </c>
      <c r="AA750" s="42">
        <v>1.1200000000000001</v>
      </c>
      <c r="AB750" s="34">
        <v>-3.3620689655172309</v>
      </c>
    </row>
    <row r="751" spans="1:28">
      <c r="A751" s="60"/>
      <c r="B751" s="134" t="s">
        <v>1416</v>
      </c>
      <c r="C751" s="40"/>
      <c r="D751" s="32">
        <v>47.966670000000001</v>
      </c>
      <c r="E751" s="32">
        <v>8.3666699999999992</v>
      </c>
      <c r="F751" s="34">
        <v>919.72448999999995</v>
      </c>
      <c r="G751" s="34">
        <v>97</v>
      </c>
      <c r="H751" s="42">
        <v>1.7124600000000001</v>
      </c>
      <c r="I751" s="32">
        <v>47.968000000000004</v>
      </c>
      <c r="J751" s="32">
        <v>8.3539999999999992</v>
      </c>
      <c r="K751" s="34">
        <v>922</v>
      </c>
      <c r="L751" s="36">
        <v>3.3555100000000002</v>
      </c>
      <c r="M751" s="40" t="s">
        <v>200</v>
      </c>
      <c r="N751" s="34">
        <v>1225</v>
      </c>
      <c r="O751" s="34">
        <v>6</v>
      </c>
      <c r="P751" s="34">
        <v>80</v>
      </c>
      <c r="Q751" s="56">
        <v>0.86916099999999996</v>
      </c>
      <c r="R751" s="40" t="s">
        <v>166</v>
      </c>
      <c r="S751" s="40" t="s">
        <v>322</v>
      </c>
      <c r="T751" s="40" t="s">
        <v>407</v>
      </c>
      <c r="U751" s="34">
        <v>658000</v>
      </c>
      <c r="V751" s="34">
        <v>37000</v>
      </c>
      <c r="W751" s="41" t="s">
        <v>134</v>
      </c>
      <c r="X751" s="42">
        <v>12.1</v>
      </c>
      <c r="Y751" s="42">
        <v>1.1000000000000001</v>
      </c>
      <c r="Z751" s="42">
        <v>11.66</v>
      </c>
      <c r="AA751" s="42">
        <v>1.1399999999999999</v>
      </c>
      <c r="AB751" s="34">
        <v>-3.6363636363636322</v>
      </c>
    </row>
    <row r="752" spans="1:28" customFormat="1" ht="14.25" customHeight="1">
      <c r="A752" s="60" t="s">
        <v>2152</v>
      </c>
      <c r="B752" s="134" t="s">
        <v>2468</v>
      </c>
      <c r="C752" s="40" t="s">
        <v>2477</v>
      </c>
      <c r="D752" s="32">
        <v>34.025500000000001</v>
      </c>
      <c r="E752" s="32">
        <v>-115.13791999999999</v>
      </c>
      <c r="F752" s="34">
        <v>554.90899999999999</v>
      </c>
      <c r="G752" s="34">
        <v>247</v>
      </c>
      <c r="H752" s="42">
        <v>1.78105</v>
      </c>
      <c r="I752" s="32">
        <v>34.020000000000003</v>
      </c>
      <c r="J752" s="32">
        <v>-115.13791999999999</v>
      </c>
      <c r="K752" s="34">
        <v>555</v>
      </c>
      <c r="L752" s="36">
        <v>9.0767530000000001</v>
      </c>
      <c r="M752" s="40" t="s">
        <v>164</v>
      </c>
      <c r="N752" s="34">
        <v>117</v>
      </c>
      <c r="O752" s="34">
        <v>21</v>
      </c>
      <c r="P752" s="34">
        <v>0</v>
      </c>
      <c r="Q752" s="56">
        <v>0.78681800000000002</v>
      </c>
      <c r="R752" s="40" t="s">
        <v>166</v>
      </c>
      <c r="S752" s="40" t="s">
        <v>192</v>
      </c>
      <c r="T752" s="40" t="s">
        <v>193</v>
      </c>
      <c r="U752" s="34">
        <v>168000</v>
      </c>
      <c r="V752" s="34">
        <v>9000</v>
      </c>
      <c r="W752" s="41" t="s">
        <v>131</v>
      </c>
      <c r="X752" s="42">
        <v>40</v>
      </c>
      <c r="Y752" s="42"/>
      <c r="Z752" s="42">
        <v>33.56</v>
      </c>
      <c r="AA752" s="42">
        <v>2.93</v>
      </c>
      <c r="AB752" s="34">
        <f t="shared" ref="AB752:AB757" si="6">((Z752-X752)/X752)*100</f>
        <v>-16.099999999999994</v>
      </c>
    </row>
    <row r="753" spans="1:28" customFormat="1" ht="14.25" customHeight="1">
      <c r="A753" s="60"/>
      <c r="B753" s="134" t="s">
        <v>2469</v>
      </c>
      <c r="C753" s="40"/>
      <c r="D753" s="32">
        <v>34.006779999999999</v>
      </c>
      <c r="E753" s="32">
        <v>-115.13307</v>
      </c>
      <c r="F753" s="34">
        <v>776.14075000000003</v>
      </c>
      <c r="G753" s="34">
        <v>379</v>
      </c>
      <c r="H753" s="42">
        <v>0.58985900000000002</v>
      </c>
      <c r="I753" s="32">
        <v>34.001100000000001</v>
      </c>
      <c r="J753" s="32">
        <v>-115.13307</v>
      </c>
      <c r="K753" s="34">
        <v>778.8</v>
      </c>
      <c r="L753" s="36">
        <v>22.455964999999999</v>
      </c>
      <c r="M753" s="40" t="s">
        <v>164</v>
      </c>
      <c r="N753" s="34">
        <v>144</v>
      </c>
      <c r="O753" s="34">
        <v>20</v>
      </c>
      <c r="P753" s="34">
        <v>5</v>
      </c>
      <c r="Q753" s="56">
        <v>0.78681800000000002</v>
      </c>
      <c r="R753" s="40" t="s">
        <v>166</v>
      </c>
      <c r="S753" s="40" t="s">
        <v>192</v>
      </c>
      <c r="T753" s="40" t="s">
        <v>193</v>
      </c>
      <c r="U753" s="34">
        <v>131000</v>
      </c>
      <c r="V753" s="34">
        <v>5000</v>
      </c>
      <c r="W753" s="41" t="s">
        <v>131</v>
      </c>
      <c r="X753" s="42">
        <v>40</v>
      </c>
      <c r="Y753" s="42"/>
      <c r="Z753" s="42">
        <v>50.08</v>
      </c>
      <c r="AA753" s="42">
        <v>3.89</v>
      </c>
      <c r="AB753" s="34">
        <f t="shared" si="6"/>
        <v>25.199999999999996</v>
      </c>
    </row>
    <row r="754" spans="1:28" customFormat="1" ht="14.25" customHeight="1">
      <c r="A754" s="60"/>
      <c r="B754" s="134" t="s">
        <v>2470</v>
      </c>
      <c r="C754" s="40"/>
      <c r="D754" s="32">
        <v>34.011499999999998</v>
      </c>
      <c r="E754" s="32">
        <v>-115.13437999999999</v>
      </c>
      <c r="F754" s="34">
        <v>653.41405999999995</v>
      </c>
      <c r="G754" s="34">
        <v>340</v>
      </c>
      <c r="H754" s="42">
        <v>1.3250999999999999</v>
      </c>
      <c r="I754" s="32">
        <v>34.007899999999999</v>
      </c>
      <c r="J754" s="32">
        <v>-115.13437999999999</v>
      </c>
      <c r="K754" s="34">
        <v>654.29999999999995</v>
      </c>
      <c r="L754" s="36">
        <v>15.192105</v>
      </c>
      <c r="M754" s="40" t="s">
        <v>164</v>
      </c>
      <c r="N754" s="34">
        <v>135.5</v>
      </c>
      <c r="O754" s="34">
        <v>20.5</v>
      </c>
      <c r="P754" s="34">
        <v>0</v>
      </c>
      <c r="Q754" s="56">
        <v>0.78681800000000002</v>
      </c>
      <c r="R754" s="40" t="s">
        <v>166</v>
      </c>
      <c r="S754" s="40" t="s">
        <v>192</v>
      </c>
      <c r="T754" s="40" t="s">
        <v>193</v>
      </c>
      <c r="U754" s="34">
        <v>148000</v>
      </c>
      <c r="V754" s="34">
        <v>5000</v>
      </c>
      <c r="W754" s="41" t="s">
        <v>131</v>
      </c>
      <c r="X754" s="42">
        <v>40</v>
      </c>
      <c r="Y754" s="42"/>
      <c r="Z754" s="42">
        <v>40.82</v>
      </c>
      <c r="AA754" s="42">
        <v>3.08</v>
      </c>
      <c r="AB754" s="34">
        <f t="shared" si="6"/>
        <v>2.0500000000000007</v>
      </c>
    </row>
    <row r="755" spans="1:28" customFormat="1" ht="14.25" customHeight="1">
      <c r="A755" s="60"/>
      <c r="B755" s="134" t="s">
        <v>2471</v>
      </c>
      <c r="C755" s="40" t="s">
        <v>2478</v>
      </c>
      <c r="D755" s="32">
        <v>34.116999999999997</v>
      </c>
      <c r="E755" s="32">
        <v>-115.19311999999999</v>
      </c>
      <c r="F755" s="34">
        <v>700.38720999999998</v>
      </c>
      <c r="G755" s="34">
        <v>393</v>
      </c>
      <c r="H755" s="42">
        <v>0.56694999999999995</v>
      </c>
      <c r="I755" s="32">
        <v>34.118200000000002</v>
      </c>
      <c r="J755" s="32">
        <v>-115.19311999999999</v>
      </c>
      <c r="K755" s="34">
        <v>704.1</v>
      </c>
      <c r="L755" s="36">
        <v>22.597339999999999</v>
      </c>
      <c r="M755" s="40" t="s">
        <v>164</v>
      </c>
      <c r="N755" s="34">
        <v>131</v>
      </c>
      <c r="O755" s="34">
        <v>20</v>
      </c>
      <c r="P755" s="34">
        <v>0</v>
      </c>
      <c r="Q755" s="56">
        <v>0.78681800000000002</v>
      </c>
      <c r="R755" s="40" t="s">
        <v>166</v>
      </c>
      <c r="S755" s="40" t="s">
        <v>192</v>
      </c>
      <c r="T755" s="40" t="s">
        <v>193</v>
      </c>
      <c r="U755" s="34">
        <v>140000</v>
      </c>
      <c r="V755" s="34">
        <v>4000</v>
      </c>
      <c r="W755" s="41" t="s">
        <v>131</v>
      </c>
      <c r="X755" s="42">
        <v>39</v>
      </c>
      <c r="Y755" s="42"/>
      <c r="Z755" s="42">
        <v>44.69</v>
      </c>
      <c r="AA755" s="42">
        <v>3.27</v>
      </c>
      <c r="AB755" s="34">
        <f t="shared" si="6"/>
        <v>14.589743589743584</v>
      </c>
    </row>
    <row r="756" spans="1:28" customFormat="1" ht="14.25" customHeight="1">
      <c r="A756" s="60"/>
      <c r="B756" s="134" t="s">
        <v>2472</v>
      </c>
      <c r="C756" s="40"/>
      <c r="D756" s="32">
        <v>34.116140000000001</v>
      </c>
      <c r="E756" s="32">
        <v>-115.18868000000001</v>
      </c>
      <c r="F756" s="34">
        <v>703.44030999999995</v>
      </c>
      <c r="G756" s="34">
        <v>450</v>
      </c>
      <c r="H756" s="42">
        <v>1.6605099999999999</v>
      </c>
      <c r="I756" s="32">
        <v>34.121499999999997</v>
      </c>
      <c r="J756" s="32">
        <v>-115.18868000000001</v>
      </c>
      <c r="K756" s="34">
        <v>708.3</v>
      </c>
      <c r="L756" s="36">
        <v>23.417138999999999</v>
      </c>
      <c r="M756" s="40" t="s">
        <v>164</v>
      </c>
      <c r="N756" s="34">
        <v>135</v>
      </c>
      <c r="O756" s="34">
        <v>20</v>
      </c>
      <c r="P756" s="34">
        <v>0</v>
      </c>
      <c r="Q756" s="56">
        <v>0.78681800000000002</v>
      </c>
      <c r="R756" s="40" t="s">
        <v>166</v>
      </c>
      <c r="S756" s="40" t="s">
        <v>192</v>
      </c>
      <c r="T756" s="40" t="s">
        <v>193</v>
      </c>
      <c r="U756" s="34">
        <v>162000</v>
      </c>
      <c r="V756" s="34">
        <v>5000</v>
      </c>
      <c r="W756" s="41" t="s">
        <v>131</v>
      </c>
      <c r="X756" s="42">
        <v>39</v>
      </c>
      <c r="Y756" s="42"/>
      <c r="Z756" s="42">
        <v>38.39</v>
      </c>
      <c r="AA756" s="42">
        <v>2.87</v>
      </c>
      <c r="AB756" s="34">
        <f t="shared" si="6"/>
        <v>-1.5641025641025628</v>
      </c>
    </row>
    <row r="757" spans="1:28" customFormat="1" ht="14.25" customHeight="1">
      <c r="A757" s="60"/>
      <c r="B757" s="134" t="s">
        <v>2473</v>
      </c>
      <c r="C757" s="40"/>
      <c r="D757" s="32">
        <v>34.108879999999999</v>
      </c>
      <c r="E757" s="32">
        <v>-115.19508</v>
      </c>
      <c r="F757" s="34">
        <v>695.04522999999995</v>
      </c>
      <c r="G757" s="34">
        <v>420</v>
      </c>
      <c r="H757" s="42">
        <v>1.2919099999999999</v>
      </c>
      <c r="I757" s="32">
        <v>34.112299999999998</v>
      </c>
      <c r="J757" s="32">
        <v>-115.19508</v>
      </c>
      <c r="K757" s="34">
        <v>698.3</v>
      </c>
      <c r="L757" s="36">
        <v>22.585920000000002</v>
      </c>
      <c r="M757" s="40" t="s">
        <v>164</v>
      </c>
      <c r="N757" s="34">
        <v>127</v>
      </c>
      <c r="O757" s="34">
        <v>20.5</v>
      </c>
      <c r="P757" s="34">
        <v>0</v>
      </c>
      <c r="Q757" s="56">
        <v>0.78681800000000002</v>
      </c>
      <c r="R757" s="40" t="s">
        <v>166</v>
      </c>
      <c r="S757" s="40" t="s">
        <v>192</v>
      </c>
      <c r="T757" s="40" t="s">
        <v>193</v>
      </c>
      <c r="U757" s="34">
        <v>143000</v>
      </c>
      <c r="V757" s="34">
        <v>4000</v>
      </c>
      <c r="W757" s="41" t="s">
        <v>131</v>
      </c>
      <c r="X757" s="42">
        <v>39</v>
      </c>
      <c r="Y757" s="42"/>
      <c r="Z757" s="42">
        <v>43.54</v>
      </c>
      <c r="AA757" s="42">
        <v>3.18</v>
      </c>
      <c r="AB757" s="34">
        <f t="shared" si="6"/>
        <v>11.641025641025639</v>
      </c>
    </row>
    <row r="758" spans="1:28" customFormat="1" ht="14.25" customHeight="1">
      <c r="A758" s="60" t="s">
        <v>2154</v>
      </c>
      <c r="B758" s="134" t="s">
        <v>2474</v>
      </c>
      <c r="C758" s="40" t="s">
        <v>2156</v>
      </c>
      <c r="D758" s="32">
        <v>34.61347</v>
      </c>
      <c r="E758" s="32">
        <v>-114.61615</v>
      </c>
      <c r="F758" s="34">
        <v>710.10712000000001</v>
      </c>
      <c r="G758" s="34">
        <v>77</v>
      </c>
      <c r="H758" s="42">
        <v>4.3963000000000002E-2</v>
      </c>
      <c r="I758" s="32">
        <v>34.613500000000002</v>
      </c>
      <c r="J758" s="32">
        <v>-114.61615</v>
      </c>
      <c r="K758" s="34">
        <v>710.2</v>
      </c>
      <c r="L758" s="36">
        <v>10.882847999999999</v>
      </c>
      <c r="M758" s="40" t="s">
        <v>164</v>
      </c>
      <c r="N758" s="34">
        <v>172</v>
      </c>
      <c r="O758" s="34">
        <v>19</v>
      </c>
      <c r="P758" s="34">
        <v>5</v>
      </c>
      <c r="Q758" s="56">
        <v>1.3535429999999999</v>
      </c>
      <c r="R758" s="40" t="s">
        <v>166</v>
      </c>
      <c r="S758" s="40" t="s">
        <v>192</v>
      </c>
      <c r="T758" s="40" t="s">
        <v>193</v>
      </c>
      <c r="U758" s="34">
        <v>132000</v>
      </c>
      <c r="V758" s="34">
        <v>4000</v>
      </c>
      <c r="W758" s="41" t="s">
        <v>131</v>
      </c>
      <c r="X758" s="42"/>
      <c r="Y758" s="42"/>
      <c r="Z758" s="42">
        <v>48.01</v>
      </c>
      <c r="AA758" s="42">
        <v>3.54</v>
      </c>
      <c r="AB758" s="34"/>
    </row>
    <row r="759" spans="1:28" customFormat="1" ht="14.25" customHeight="1">
      <c r="A759" s="60"/>
      <c r="B759" s="134" t="s">
        <v>2475</v>
      </c>
      <c r="C759" s="40"/>
      <c r="D759" s="32">
        <v>34.601709999999997</v>
      </c>
      <c r="E759" s="32">
        <v>-114.60141</v>
      </c>
      <c r="F759" s="34">
        <v>754.41650000000004</v>
      </c>
      <c r="G759" s="34">
        <v>208</v>
      </c>
      <c r="H759" s="42">
        <v>0.39023000000000002</v>
      </c>
      <c r="I759" s="32">
        <v>34.600999999999999</v>
      </c>
      <c r="J759" s="32">
        <v>-114.60141</v>
      </c>
      <c r="K759" s="34">
        <v>754.9</v>
      </c>
      <c r="L759" s="36">
        <v>12.505689</v>
      </c>
      <c r="M759" s="40" t="s">
        <v>164</v>
      </c>
      <c r="N759" s="34">
        <v>179</v>
      </c>
      <c r="O759" s="34">
        <v>19</v>
      </c>
      <c r="P759" s="34">
        <v>5</v>
      </c>
      <c r="Q759" s="56">
        <v>1.3535429999999999</v>
      </c>
      <c r="R759" s="40" t="s">
        <v>166</v>
      </c>
      <c r="S759" s="40" t="s">
        <v>192</v>
      </c>
      <c r="T759" s="40" t="s">
        <v>193</v>
      </c>
      <c r="U759" s="34">
        <v>128000</v>
      </c>
      <c r="V759" s="34">
        <v>4000</v>
      </c>
      <c r="W759" s="41" t="s">
        <v>131</v>
      </c>
      <c r="X759" s="42"/>
      <c r="Y759" s="42"/>
      <c r="Z759" s="42">
        <v>50.95</v>
      </c>
      <c r="AA759" s="42">
        <v>3.79</v>
      </c>
      <c r="AB759" s="34"/>
    </row>
    <row r="760" spans="1:28" customFormat="1" ht="14.25" customHeight="1">
      <c r="A760" s="60"/>
      <c r="B760" s="134" t="s">
        <v>2476</v>
      </c>
      <c r="C760" s="40"/>
      <c r="D760" s="32">
        <v>34.591850000000001</v>
      </c>
      <c r="E760" s="32">
        <v>-114.64203999999999</v>
      </c>
      <c r="F760" s="34">
        <v>601.66925000000003</v>
      </c>
      <c r="G760" s="34">
        <v>57</v>
      </c>
      <c r="H760" s="42">
        <v>0.10208399999999999</v>
      </c>
      <c r="I760" s="32">
        <v>34.591000000000001</v>
      </c>
      <c r="J760" s="32">
        <v>-114.64203999999999</v>
      </c>
      <c r="K760" s="34">
        <v>602.4</v>
      </c>
      <c r="L760" s="36">
        <v>12.732259000000001</v>
      </c>
      <c r="M760" s="40" t="s">
        <v>164</v>
      </c>
      <c r="N760" s="34">
        <v>154</v>
      </c>
      <c r="O760" s="34">
        <v>20</v>
      </c>
      <c r="P760" s="34">
        <v>5</v>
      </c>
      <c r="Q760" s="56">
        <v>1.3535429999999999</v>
      </c>
      <c r="R760" s="40" t="s">
        <v>166</v>
      </c>
      <c r="S760" s="40" t="s">
        <v>192</v>
      </c>
      <c r="T760" s="40" t="s">
        <v>193</v>
      </c>
      <c r="U760" s="34">
        <v>462000</v>
      </c>
      <c r="V760" s="34">
        <v>18000</v>
      </c>
      <c r="W760" s="41" t="s">
        <v>131</v>
      </c>
      <c r="X760" s="42"/>
      <c r="Y760" s="42"/>
      <c r="Z760" s="42">
        <v>11.6</v>
      </c>
      <c r="AA760" s="42">
        <v>0.98</v>
      </c>
      <c r="AB760" s="34"/>
    </row>
    <row r="761" spans="1:28">
      <c r="A761" s="60" t="s">
        <v>2155</v>
      </c>
      <c r="B761" s="134" t="s">
        <v>1417</v>
      </c>
      <c r="C761" s="40" t="s">
        <v>1418</v>
      </c>
      <c r="D761" s="32">
        <v>9.3595100000000002</v>
      </c>
      <c r="E761" s="32">
        <v>-79.324870000000004</v>
      </c>
      <c r="F761" s="34">
        <v>510.62900000000002</v>
      </c>
      <c r="G761" s="34">
        <v>529</v>
      </c>
      <c r="H761" s="42">
        <v>61.291598999999998</v>
      </c>
      <c r="I761" s="32">
        <v>9.3740000000000006</v>
      </c>
      <c r="J761" s="32">
        <v>79.287999999999997</v>
      </c>
      <c r="K761" s="34">
        <v>515</v>
      </c>
      <c r="L761" s="36">
        <v>10.240375999999999</v>
      </c>
      <c r="M761" s="40" t="s">
        <v>164</v>
      </c>
      <c r="N761" s="34">
        <v>3134.1001000000001</v>
      </c>
      <c r="O761" s="34">
        <v>23.337999</v>
      </c>
      <c r="P761" s="34">
        <v>79.459457</v>
      </c>
      <c r="Q761" s="56">
        <v>1.3798589999999999</v>
      </c>
      <c r="R761" s="40" t="s">
        <v>166</v>
      </c>
      <c r="S761" s="40" t="s">
        <v>351</v>
      </c>
      <c r="T761" s="40" t="s">
        <v>716</v>
      </c>
      <c r="U761" s="34">
        <v>30000</v>
      </c>
      <c r="V761" s="34">
        <v>1700</v>
      </c>
      <c r="W761" s="41" t="s">
        <v>131</v>
      </c>
      <c r="X761" s="42">
        <v>94</v>
      </c>
      <c r="Y761" s="42">
        <v>17</v>
      </c>
      <c r="Z761" s="42">
        <v>154.78</v>
      </c>
      <c r="AA761" s="42">
        <v>12.75</v>
      </c>
      <c r="AB761" s="34">
        <v>64.659574468085111</v>
      </c>
    </row>
    <row r="762" spans="1:28">
      <c r="A762" s="60"/>
      <c r="B762" s="134" t="s">
        <v>1419</v>
      </c>
      <c r="C762" s="40"/>
      <c r="D762" s="32">
        <v>9.2668700000000008</v>
      </c>
      <c r="E762" s="32">
        <v>-79.506469999999993</v>
      </c>
      <c r="F762" s="34">
        <v>462.36200000000002</v>
      </c>
      <c r="G762" s="34">
        <v>892</v>
      </c>
      <c r="H762" s="42">
        <v>406.59697999999997</v>
      </c>
      <c r="I762" s="32">
        <v>9.3350000000000009</v>
      </c>
      <c r="J762" s="32">
        <v>79.378</v>
      </c>
      <c r="K762" s="34">
        <v>471</v>
      </c>
      <c r="L762" s="36">
        <v>13.37649</v>
      </c>
      <c r="M762" s="40" t="s">
        <v>164</v>
      </c>
      <c r="N762" s="34">
        <v>3066.55</v>
      </c>
      <c r="O762" s="34">
        <v>23.618299</v>
      </c>
      <c r="P762" s="34">
        <v>79.356849999999994</v>
      </c>
      <c r="Q762" s="56">
        <v>1.3954899999999999</v>
      </c>
      <c r="R762" s="40" t="s">
        <v>166</v>
      </c>
      <c r="S762" s="40" t="s">
        <v>351</v>
      </c>
      <c r="T762" s="40" t="s">
        <v>716</v>
      </c>
      <c r="U762" s="34">
        <v>22200</v>
      </c>
      <c r="V762" s="34">
        <v>1500</v>
      </c>
      <c r="W762" s="41" t="s">
        <v>131</v>
      </c>
      <c r="X762" s="42">
        <v>120</v>
      </c>
      <c r="Y762" s="42">
        <v>27</v>
      </c>
      <c r="Z762" s="42">
        <v>206.85</v>
      </c>
      <c r="AA762" s="42">
        <v>18.64</v>
      </c>
      <c r="AB762" s="34">
        <v>72.375</v>
      </c>
    </row>
    <row r="763" spans="1:28">
      <c r="A763" s="60"/>
      <c r="B763" s="134" t="s">
        <v>1420</v>
      </c>
      <c r="C763" s="40"/>
      <c r="D763" s="32">
        <v>9.3565799999999992</v>
      </c>
      <c r="E763" s="32">
        <v>-79.326080000000005</v>
      </c>
      <c r="F763" s="34">
        <v>434.16327000000001</v>
      </c>
      <c r="G763" s="34">
        <v>218</v>
      </c>
      <c r="H763" s="42">
        <v>0.42</v>
      </c>
      <c r="I763" s="32">
        <v>9.3490000000000002</v>
      </c>
      <c r="J763" s="32">
        <v>79.325000000000003</v>
      </c>
      <c r="K763" s="34">
        <v>435</v>
      </c>
      <c r="L763" s="36">
        <v>11.551188</v>
      </c>
      <c r="M763" s="40" t="s">
        <v>164</v>
      </c>
      <c r="N763" s="34">
        <v>2969</v>
      </c>
      <c r="O763" s="34">
        <v>24</v>
      </c>
      <c r="P763" s="34">
        <v>80</v>
      </c>
      <c r="Q763" s="56">
        <v>1.3798589999999999</v>
      </c>
      <c r="R763" s="40" t="s">
        <v>166</v>
      </c>
      <c r="S763" s="40" t="s">
        <v>351</v>
      </c>
      <c r="T763" s="40" t="s">
        <v>716</v>
      </c>
      <c r="U763" s="34">
        <v>28600</v>
      </c>
      <c r="V763" s="34">
        <v>1500</v>
      </c>
      <c r="W763" s="41" t="s">
        <v>131</v>
      </c>
      <c r="X763" s="42">
        <v>92</v>
      </c>
      <c r="Y763" s="42">
        <v>20</v>
      </c>
      <c r="Z763" s="42">
        <v>156.59</v>
      </c>
      <c r="AA763" s="42">
        <v>12.41</v>
      </c>
      <c r="AB763" s="34">
        <v>70.206521739130437</v>
      </c>
    </row>
    <row r="764" spans="1:28">
      <c r="A764" s="60"/>
      <c r="B764" s="134" t="s">
        <v>1421</v>
      </c>
      <c r="C764" s="40"/>
      <c r="D764" s="32">
        <v>9.3312000000000008</v>
      </c>
      <c r="E764" s="32">
        <v>-79.352419999999995</v>
      </c>
      <c r="F764" s="34">
        <v>451.69501000000002</v>
      </c>
      <c r="G764" s="34">
        <v>298</v>
      </c>
      <c r="H764" s="42">
        <v>1.0171600000000001</v>
      </c>
      <c r="I764" s="32">
        <v>9.3249999999999993</v>
      </c>
      <c r="J764" s="32">
        <v>79.347999999999999</v>
      </c>
      <c r="K764" s="34">
        <v>460</v>
      </c>
      <c r="L764" s="36">
        <v>15.928741</v>
      </c>
      <c r="M764" s="40" t="s">
        <v>164</v>
      </c>
      <c r="N764" s="34">
        <v>2913</v>
      </c>
      <c r="O764" s="34">
        <v>24</v>
      </c>
      <c r="P764" s="34">
        <v>80</v>
      </c>
      <c r="Q764" s="56">
        <v>1.3954899999999999</v>
      </c>
      <c r="R764" s="40" t="s">
        <v>166</v>
      </c>
      <c r="S764" s="40" t="s">
        <v>351</v>
      </c>
      <c r="T764" s="40" t="s">
        <v>716</v>
      </c>
      <c r="U764" s="34">
        <v>45500</v>
      </c>
      <c r="V764" s="34">
        <v>4500</v>
      </c>
      <c r="W764" s="41" t="s">
        <v>131</v>
      </c>
      <c r="X764" s="42">
        <v>53</v>
      </c>
      <c r="Y764" s="42">
        <v>12</v>
      </c>
      <c r="Z764" s="42">
        <v>97.66</v>
      </c>
      <c r="AA764" s="42">
        <v>11.52</v>
      </c>
      <c r="AB764" s="34">
        <v>84.264150943396217</v>
      </c>
    </row>
    <row r="765" spans="1:28">
      <c r="A765" s="60"/>
      <c r="B765" s="134" t="s">
        <v>1422</v>
      </c>
      <c r="C765" s="40"/>
      <c r="D765" s="32">
        <v>9.3633699999999997</v>
      </c>
      <c r="E765" s="32">
        <v>-79.272360000000006</v>
      </c>
      <c r="F765" s="34">
        <v>621.58099000000004</v>
      </c>
      <c r="G765" s="34">
        <v>414</v>
      </c>
      <c r="H765" s="42">
        <v>4.0872599999999997</v>
      </c>
      <c r="I765" s="32">
        <v>9.35</v>
      </c>
      <c r="J765" s="32">
        <v>79.266000000000005</v>
      </c>
      <c r="K765" s="34">
        <v>624</v>
      </c>
      <c r="L765" s="36">
        <v>11.633402</v>
      </c>
      <c r="M765" s="40" t="s">
        <v>164</v>
      </c>
      <c r="N765" s="34">
        <v>3208.6001000000001</v>
      </c>
      <c r="O765" s="34">
        <v>23</v>
      </c>
      <c r="P765" s="34">
        <v>80</v>
      </c>
      <c r="Q765" s="56">
        <v>1.5617719999999999</v>
      </c>
      <c r="R765" s="40" t="s">
        <v>166</v>
      </c>
      <c r="S765" s="40" t="s">
        <v>351</v>
      </c>
      <c r="T765" s="40" t="s">
        <v>716</v>
      </c>
      <c r="U765" s="34">
        <v>25500</v>
      </c>
      <c r="V765" s="34">
        <v>1500</v>
      </c>
      <c r="W765" s="41" t="s">
        <v>131</v>
      </c>
      <c r="X765" s="42">
        <v>100</v>
      </c>
      <c r="Y765" s="42">
        <v>22</v>
      </c>
      <c r="Z765" s="42">
        <v>192.82</v>
      </c>
      <c r="AA765" s="42">
        <v>16.190000000000001</v>
      </c>
      <c r="AB765" s="34">
        <v>92.82</v>
      </c>
    </row>
    <row r="766" spans="1:28">
      <c r="A766" s="60"/>
      <c r="B766" s="134" t="s">
        <v>1423</v>
      </c>
      <c r="C766" s="40"/>
      <c r="D766" s="32">
        <v>9.3682999999999996</v>
      </c>
      <c r="E766" s="32">
        <v>-79.271739999999994</v>
      </c>
      <c r="F766" s="34">
        <v>535.30902000000003</v>
      </c>
      <c r="G766" s="34">
        <v>163</v>
      </c>
      <c r="H766" s="42">
        <v>1.28328</v>
      </c>
      <c r="I766" s="32">
        <v>9.3759999999999994</v>
      </c>
      <c r="J766" s="32">
        <v>79.274000000000001</v>
      </c>
      <c r="K766" s="34">
        <v>535</v>
      </c>
      <c r="L766" s="36">
        <v>10.568527</v>
      </c>
      <c r="M766" s="40" t="s">
        <v>164</v>
      </c>
      <c r="N766" s="34">
        <v>3222</v>
      </c>
      <c r="O766" s="34">
        <v>23</v>
      </c>
      <c r="P766" s="34">
        <v>80</v>
      </c>
      <c r="Q766" s="56">
        <v>1.5617719999999999</v>
      </c>
      <c r="R766" s="40" t="s">
        <v>166</v>
      </c>
      <c r="S766" s="40" t="s">
        <v>351</v>
      </c>
      <c r="T766" s="40" t="s">
        <v>716</v>
      </c>
      <c r="U766" s="34">
        <v>37800</v>
      </c>
      <c r="V766" s="34">
        <v>2200</v>
      </c>
      <c r="W766" s="41" t="s">
        <v>131</v>
      </c>
      <c r="X766" s="42">
        <v>78</v>
      </c>
      <c r="Y766" s="42">
        <v>17</v>
      </c>
      <c r="Z766" s="42">
        <v>122.94</v>
      </c>
      <c r="AA766" s="42">
        <v>10.32</v>
      </c>
      <c r="AB766" s="34">
        <v>57.615384615384613</v>
      </c>
    </row>
    <row r="767" spans="1:28">
      <c r="A767" s="60"/>
      <c r="B767" s="134" t="s">
        <v>1424</v>
      </c>
      <c r="C767" s="40"/>
      <c r="D767" s="32">
        <v>9.3706399999999999</v>
      </c>
      <c r="E767" s="32">
        <v>-79.261049999999997</v>
      </c>
      <c r="F767" s="34">
        <v>548.04998999999998</v>
      </c>
      <c r="G767" s="34">
        <v>218</v>
      </c>
      <c r="H767" s="42">
        <v>5.26389</v>
      </c>
      <c r="I767" s="32">
        <v>9.3819999999999997</v>
      </c>
      <c r="J767" s="32">
        <v>79.259</v>
      </c>
      <c r="K767" s="34">
        <v>548</v>
      </c>
      <c r="L767" s="36">
        <v>8.0610970000000002</v>
      </c>
      <c r="M767" s="40" t="s">
        <v>164</v>
      </c>
      <c r="N767" s="34">
        <v>3185.8301000000001</v>
      </c>
      <c r="O767" s="34">
        <v>23</v>
      </c>
      <c r="P767" s="34">
        <v>76.75</v>
      </c>
      <c r="Q767" s="56">
        <v>1.5617719999999999</v>
      </c>
      <c r="R767" s="40" t="s">
        <v>166</v>
      </c>
      <c r="S767" s="40" t="s">
        <v>351</v>
      </c>
      <c r="T767" s="40" t="s">
        <v>716</v>
      </c>
      <c r="U767" s="34">
        <v>52200</v>
      </c>
      <c r="V767" s="34">
        <v>2800</v>
      </c>
      <c r="W767" s="41" t="s">
        <v>131</v>
      </c>
      <c r="X767" s="42">
        <v>55</v>
      </c>
      <c r="Y767" s="42">
        <v>12</v>
      </c>
      <c r="Z767" s="42">
        <v>88.27</v>
      </c>
      <c r="AA767" s="42">
        <v>7.18</v>
      </c>
      <c r="AB767" s="34">
        <v>60.490909090909085</v>
      </c>
    </row>
    <row r="768" spans="1:28">
      <c r="A768" s="60"/>
      <c r="B768" s="134" t="s">
        <v>1425</v>
      </c>
      <c r="C768" s="40"/>
      <c r="D768" s="32">
        <v>9.3691099999999992</v>
      </c>
      <c r="E768" s="32">
        <v>-79.263080000000002</v>
      </c>
      <c r="F768" s="34">
        <v>549.71600000000001</v>
      </c>
      <c r="G768" s="34">
        <v>238</v>
      </c>
      <c r="H768" s="42">
        <v>3.37459</v>
      </c>
      <c r="I768" s="32">
        <v>9.3620000000000001</v>
      </c>
      <c r="J768" s="32">
        <v>79.254999999999995</v>
      </c>
      <c r="K768" s="34">
        <v>554</v>
      </c>
      <c r="L768" s="36">
        <v>8.9749540000000003</v>
      </c>
      <c r="M768" s="40" t="s">
        <v>164</v>
      </c>
      <c r="N768" s="34">
        <v>3136.25</v>
      </c>
      <c r="O768" s="34">
        <v>23</v>
      </c>
      <c r="P768" s="34">
        <v>80</v>
      </c>
      <c r="Q768" s="56">
        <v>1.5617719999999999</v>
      </c>
      <c r="R768" s="40" t="s">
        <v>166</v>
      </c>
      <c r="S768" s="40" t="s">
        <v>351</v>
      </c>
      <c r="T768" s="40" t="s">
        <v>716</v>
      </c>
      <c r="U768" s="34">
        <v>29500</v>
      </c>
      <c r="V768" s="34">
        <v>1700</v>
      </c>
      <c r="W768" s="41" t="s">
        <v>131</v>
      </c>
      <c r="X768" s="42">
        <v>97</v>
      </c>
      <c r="Y768" s="42">
        <v>21</v>
      </c>
      <c r="Z768" s="42">
        <v>160.44999999999999</v>
      </c>
      <c r="AA768" s="42">
        <v>13.34</v>
      </c>
      <c r="AB768" s="34">
        <v>65.412371134020603</v>
      </c>
    </row>
    <row r="769" spans="1:28">
      <c r="A769" s="60"/>
      <c r="B769" s="134" t="s">
        <v>1426</v>
      </c>
      <c r="C769" s="40"/>
      <c r="D769" s="32">
        <v>9.2958099999999995</v>
      </c>
      <c r="E769" s="32">
        <v>-79.411320000000003</v>
      </c>
      <c r="F769" s="34">
        <v>454.35300000000001</v>
      </c>
      <c r="G769" s="34">
        <v>670</v>
      </c>
      <c r="H769" s="42">
        <v>176.01801</v>
      </c>
      <c r="I769" s="32">
        <v>9.3680000000000003</v>
      </c>
      <c r="J769" s="32">
        <v>79.334000000000003</v>
      </c>
      <c r="K769" s="34">
        <v>459</v>
      </c>
      <c r="L769" s="36">
        <v>11.927441999999999</v>
      </c>
      <c r="M769" s="40" t="s">
        <v>164</v>
      </c>
      <c r="N769" s="34">
        <v>3084.7</v>
      </c>
      <c r="O769" s="34">
        <v>23.613500999999999</v>
      </c>
      <c r="P769" s="34">
        <v>78.909087999999997</v>
      </c>
      <c r="Q769" s="56">
        <v>1.3954899999999999</v>
      </c>
      <c r="R769" s="40" t="s">
        <v>166</v>
      </c>
      <c r="S769" s="40" t="s">
        <v>351</v>
      </c>
      <c r="T769" s="40" t="s">
        <v>716</v>
      </c>
      <c r="U769" s="34">
        <v>32100</v>
      </c>
      <c r="V769" s="34">
        <v>2100</v>
      </c>
      <c r="W769" s="41" t="s">
        <v>131</v>
      </c>
      <c r="X769" s="42">
        <v>84</v>
      </c>
      <c r="Y769" s="42">
        <v>19</v>
      </c>
      <c r="Z769" s="42">
        <v>140.51</v>
      </c>
      <c r="AA769" s="42">
        <v>12.5</v>
      </c>
      <c r="AB769" s="34">
        <v>67.273809523809518</v>
      </c>
    </row>
    <row r="770" spans="1:28">
      <c r="A770" s="60"/>
      <c r="B770" s="134" t="s">
        <v>1427</v>
      </c>
      <c r="C770" s="40"/>
      <c r="D770" s="32">
        <v>9.2693499999999993</v>
      </c>
      <c r="E770" s="32">
        <v>-79.505269999999996</v>
      </c>
      <c r="F770" s="34">
        <v>46.14499</v>
      </c>
      <c r="G770" s="34">
        <v>892</v>
      </c>
      <c r="H770" s="42">
        <v>364.18599999999998</v>
      </c>
      <c r="I770" s="32">
        <v>9.3360000000000003</v>
      </c>
      <c r="J770" s="32">
        <v>79.366</v>
      </c>
      <c r="K770" s="34">
        <v>475</v>
      </c>
      <c r="L770" s="36">
        <v>13.232104</v>
      </c>
      <c r="M770" s="40" t="s">
        <v>164</v>
      </c>
      <c r="N770" s="34">
        <v>3074.49</v>
      </c>
      <c r="O770" s="34">
        <v>23.5977</v>
      </c>
      <c r="P770" s="34">
        <v>79.348029999999994</v>
      </c>
      <c r="Q770" s="56">
        <v>1.3954899999999999</v>
      </c>
      <c r="R770" s="40" t="s">
        <v>166</v>
      </c>
      <c r="S770" s="40" t="s">
        <v>351</v>
      </c>
      <c r="T770" s="40" t="s">
        <v>716</v>
      </c>
      <c r="U770" s="34">
        <v>27900</v>
      </c>
      <c r="V770" s="34">
        <v>2300</v>
      </c>
      <c r="W770" s="41" t="s">
        <v>131</v>
      </c>
      <c r="X770" s="42">
        <v>96</v>
      </c>
      <c r="Y770" s="42">
        <v>22</v>
      </c>
      <c r="Z770" s="42">
        <v>163.72</v>
      </c>
      <c r="AA770" s="42">
        <v>16.79</v>
      </c>
      <c r="AB770" s="34">
        <v>70.541666666666671</v>
      </c>
    </row>
    <row r="771" spans="1:28">
      <c r="A771" s="60"/>
      <c r="B771" s="134" t="s">
        <v>1428</v>
      </c>
      <c r="C771" s="40"/>
      <c r="D771" s="32">
        <v>9.2708300000000001</v>
      </c>
      <c r="E771" s="32">
        <v>-79.506519999999995</v>
      </c>
      <c r="F771" s="34">
        <v>428.17000999999999</v>
      </c>
      <c r="G771" s="34">
        <v>655</v>
      </c>
      <c r="H771" s="42">
        <v>40.911597999999998</v>
      </c>
      <c r="I771" s="32">
        <v>9.3339999999999996</v>
      </c>
      <c r="J771" s="32">
        <v>79.48</v>
      </c>
      <c r="K771" s="34">
        <v>433</v>
      </c>
      <c r="L771" s="36">
        <v>14.638344</v>
      </c>
      <c r="M771" s="40" t="s">
        <v>164</v>
      </c>
      <c r="N771" s="34">
        <v>3014.98</v>
      </c>
      <c r="O771" s="34">
        <v>23.74</v>
      </c>
      <c r="P771" s="34">
        <v>79.395836000000003</v>
      </c>
      <c r="Q771" s="56">
        <v>1.3954899999999999</v>
      </c>
      <c r="R771" s="40" t="s">
        <v>166</v>
      </c>
      <c r="S771" s="40" t="s">
        <v>351</v>
      </c>
      <c r="T771" s="40" t="s">
        <v>716</v>
      </c>
      <c r="U771" s="34">
        <v>24100</v>
      </c>
      <c r="V771" s="34">
        <v>2200</v>
      </c>
      <c r="W771" s="41" t="s">
        <v>131</v>
      </c>
      <c r="X771" s="42">
        <v>101</v>
      </c>
      <c r="Y771" s="42">
        <v>23</v>
      </c>
      <c r="Z771" s="42">
        <v>186.75</v>
      </c>
      <c r="AA771" s="42">
        <v>20.53</v>
      </c>
      <c r="AB771" s="34">
        <v>84.900990099009903</v>
      </c>
    </row>
    <row r="772" spans="1:28">
      <c r="A772" s="60"/>
      <c r="B772" s="134" t="s">
        <v>1429</v>
      </c>
      <c r="C772" s="40"/>
      <c r="D772" s="32">
        <v>9.3595000000000006</v>
      </c>
      <c r="E772" s="32">
        <v>-79.320719999999994</v>
      </c>
      <c r="F772" s="34">
        <v>534.09302000000002</v>
      </c>
      <c r="G772" s="34">
        <v>507</v>
      </c>
      <c r="H772" s="42">
        <v>34.900199999999998</v>
      </c>
      <c r="I772" s="32">
        <v>9.3610000000000007</v>
      </c>
      <c r="J772" s="32">
        <v>79.28</v>
      </c>
      <c r="K772" s="34">
        <v>539</v>
      </c>
      <c r="L772" s="36">
        <v>10.460941</v>
      </c>
      <c r="M772" s="40" t="s">
        <v>164</v>
      </c>
      <c r="N772" s="34">
        <v>3139.1001000000001</v>
      </c>
      <c r="O772" s="34">
        <v>23.2439</v>
      </c>
      <c r="P772" s="34">
        <v>79.395347999999998</v>
      </c>
      <c r="Q772" s="56">
        <v>1.3798589999999999</v>
      </c>
      <c r="R772" s="40" t="s">
        <v>166</v>
      </c>
      <c r="S772" s="40" t="s">
        <v>351</v>
      </c>
      <c r="T772" s="40" t="s">
        <v>716</v>
      </c>
      <c r="U772" s="34">
        <v>37100</v>
      </c>
      <c r="V772" s="34">
        <v>1800</v>
      </c>
      <c r="W772" s="41" t="s">
        <v>131</v>
      </c>
      <c r="X772" s="42">
        <v>77</v>
      </c>
      <c r="Y772" s="42">
        <v>20</v>
      </c>
      <c r="Z772" s="42">
        <v>125.6</v>
      </c>
      <c r="AA772" s="42">
        <v>9.69</v>
      </c>
      <c r="AB772" s="34">
        <v>63.116883116883102</v>
      </c>
    </row>
    <row r="773" spans="1:28">
      <c r="A773" s="60"/>
      <c r="B773" s="134" t="s">
        <v>1430</v>
      </c>
      <c r="C773" s="40"/>
      <c r="D773" s="32">
        <v>9.3571600000000004</v>
      </c>
      <c r="E773" s="32">
        <v>-79.316050000000004</v>
      </c>
      <c r="F773" s="34">
        <v>460.02600000000001</v>
      </c>
      <c r="G773" s="34">
        <v>168</v>
      </c>
      <c r="H773" s="42">
        <v>0.32323200000000002</v>
      </c>
      <c r="I773" s="32">
        <v>9.3529999999999998</v>
      </c>
      <c r="J773" s="32">
        <v>79.314999999999998</v>
      </c>
      <c r="K773" s="34">
        <v>457</v>
      </c>
      <c r="L773" s="36">
        <v>11.243752000000001</v>
      </c>
      <c r="M773" s="40" t="s">
        <v>164</v>
      </c>
      <c r="N773" s="34">
        <v>3078</v>
      </c>
      <c r="O773" s="34">
        <v>24</v>
      </c>
      <c r="P773" s="34">
        <v>80</v>
      </c>
      <c r="Q773" s="56">
        <v>1.3798589999999999</v>
      </c>
      <c r="R773" s="40" t="s">
        <v>166</v>
      </c>
      <c r="S773" s="40" t="s">
        <v>351</v>
      </c>
      <c r="T773" s="40" t="s">
        <v>716</v>
      </c>
      <c r="U773" s="34">
        <v>21000</v>
      </c>
      <c r="V773" s="34">
        <v>1500</v>
      </c>
      <c r="W773" s="41" t="s">
        <v>131</v>
      </c>
      <c r="X773" s="42">
        <v>131</v>
      </c>
      <c r="Y773" s="42">
        <v>29</v>
      </c>
      <c r="Z773" s="42">
        <v>217.58</v>
      </c>
      <c r="AA773" s="42">
        <v>20.25</v>
      </c>
      <c r="AB773" s="34">
        <v>66.091603053435122</v>
      </c>
    </row>
    <row r="774" spans="1:28">
      <c r="A774" s="60"/>
      <c r="B774" s="134" t="s">
        <v>1431</v>
      </c>
      <c r="C774" s="40"/>
      <c r="D774" s="32">
        <v>9.2438000000000002</v>
      </c>
      <c r="E774" s="32">
        <v>-79.531059999999997</v>
      </c>
      <c r="F774" s="34">
        <v>452.33400999999998</v>
      </c>
      <c r="G774" s="34">
        <v>911</v>
      </c>
      <c r="H774" s="42">
        <v>461.16298999999998</v>
      </c>
      <c r="I774" s="32">
        <v>9.327</v>
      </c>
      <c r="J774" s="32">
        <v>79.39</v>
      </c>
      <c r="K774" s="34">
        <v>460</v>
      </c>
      <c r="L774" s="36">
        <v>13.295527</v>
      </c>
      <c r="M774" s="40" t="s">
        <v>164</v>
      </c>
      <c r="N774" s="34">
        <v>3044.1599000000001</v>
      </c>
      <c r="O774" s="34">
        <v>23.685101</v>
      </c>
      <c r="P774" s="34">
        <v>78.643378999999996</v>
      </c>
      <c r="Q774" s="56">
        <v>1.3954899999999999</v>
      </c>
      <c r="R774" s="40" t="s">
        <v>166</v>
      </c>
      <c r="S774" s="40" t="s">
        <v>351</v>
      </c>
      <c r="T774" s="40" t="s">
        <v>716</v>
      </c>
      <c r="U774" s="34">
        <v>25600</v>
      </c>
      <c r="V774" s="34">
        <v>1600</v>
      </c>
      <c r="W774" s="41" t="s">
        <v>131</v>
      </c>
      <c r="X774" s="42">
        <v>102</v>
      </c>
      <c r="Y774" s="42">
        <v>23</v>
      </c>
      <c r="Z774" s="42">
        <v>177.69</v>
      </c>
      <c r="AA774" s="42">
        <v>15.35</v>
      </c>
      <c r="AB774" s="34">
        <v>74.205882352941174</v>
      </c>
    </row>
    <row r="775" spans="1:28">
      <c r="A775" s="60"/>
      <c r="B775" s="134" t="s">
        <v>1432</v>
      </c>
      <c r="C775" s="40"/>
      <c r="D775" s="32">
        <v>9.2941800000000008</v>
      </c>
      <c r="E775" s="32">
        <v>-79.416250000000005</v>
      </c>
      <c r="F775" s="34">
        <v>486.75101000000001</v>
      </c>
      <c r="G775" s="34">
        <v>830</v>
      </c>
      <c r="H775" s="42">
        <v>269.48901000000001</v>
      </c>
      <c r="I775" s="32">
        <v>9.34</v>
      </c>
      <c r="J775" s="32">
        <v>79.34</v>
      </c>
      <c r="K775" s="34">
        <v>495</v>
      </c>
      <c r="L775" s="36">
        <v>12.649357999999999</v>
      </c>
      <c r="M775" s="40" t="s">
        <v>164</v>
      </c>
      <c r="N775" s="34">
        <v>3104.2</v>
      </c>
      <c r="O775" s="34">
        <v>23.515699000000001</v>
      </c>
      <c r="P775" s="34">
        <v>79.159874000000002</v>
      </c>
      <c r="Q775" s="56">
        <v>1.3954899999999999</v>
      </c>
      <c r="R775" s="40" t="s">
        <v>166</v>
      </c>
      <c r="S775" s="40" t="s">
        <v>351</v>
      </c>
      <c r="T775" s="40" t="s">
        <v>716</v>
      </c>
      <c r="U775" s="34">
        <v>27600</v>
      </c>
      <c r="V775" s="34">
        <v>1700</v>
      </c>
      <c r="W775" s="41" t="s">
        <v>131</v>
      </c>
      <c r="X775" s="42">
        <v>100</v>
      </c>
      <c r="Y775" s="42">
        <v>22</v>
      </c>
      <c r="Z775" s="42">
        <v>167.13</v>
      </c>
      <c r="AA775" s="42">
        <v>14.35</v>
      </c>
      <c r="AB775" s="34">
        <v>67.13</v>
      </c>
    </row>
    <row r="776" spans="1:28">
      <c r="A776" s="60"/>
      <c r="B776" s="134" t="s">
        <v>1433</v>
      </c>
      <c r="C776" s="40"/>
      <c r="D776" s="32">
        <v>9.3652700000000006</v>
      </c>
      <c r="E776" s="32">
        <v>-79.322500000000005</v>
      </c>
      <c r="F776" s="34">
        <v>486.44601</v>
      </c>
      <c r="G776" s="34">
        <v>400</v>
      </c>
      <c r="H776" s="42">
        <v>24.111999999999998</v>
      </c>
      <c r="I776" s="32">
        <v>9.3930000000000007</v>
      </c>
      <c r="J776" s="32">
        <v>79.295000000000002</v>
      </c>
      <c r="K776" s="34">
        <v>487</v>
      </c>
      <c r="L776" s="36">
        <v>9.7994240000000001</v>
      </c>
      <c r="M776" s="40" t="s">
        <v>164</v>
      </c>
      <c r="N776" s="34">
        <v>3135.9299000000001</v>
      </c>
      <c r="O776" s="34">
        <v>23.428599999999999</v>
      </c>
      <c r="P776" s="34">
        <v>79.5</v>
      </c>
      <c r="Q776" s="56">
        <v>1.3798589999999999</v>
      </c>
      <c r="R776" s="40" t="s">
        <v>166</v>
      </c>
      <c r="S776" s="40" t="s">
        <v>351</v>
      </c>
      <c r="T776" s="40" t="s">
        <v>716</v>
      </c>
      <c r="U776" s="34">
        <v>30400</v>
      </c>
      <c r="V776" s="34">
        <v>1800</v>
      </c>
      <c r="W776" s="41" t="s">
        <v>131</v>
      </c>
      <c r="X776" s="42">
        <v>92</v>
      </c>
      <c r="Y776" s="42">
        <v>29</v>
      </c>
      <c r="Z776" s="42">
        <v>150.65</v>
      </c>
      <c r="AA776" s="42">
        <v>12.69</v>
      </c>
      <c r="AB776" s="34">
        <v>63.750000000000007</v>
      </c>
    </row>
    <row r="777" spans="1:28">
      <c r="A777" s="60"/>
      <c r="B777" s="134" t="s">
        <v>1434</v>
      </c>
      <c r="C777" s="40"/>
      <c r="D777" s="32">
        <v>9.2925500000000003</v>
      </c>
      <c r="E777" s="32">
        <v>-79.411389999999997</v>
      </c>
      <c r="F777" s="34">
        <v>549.57001000000002</v>
      </c>
      <c r="G777" s="34">
        <v>823</v>
      </c>
      <c r="H777" s="42">
        <v>92.876198000000002</v>
      </c>
      <c r="I777" s="32">
        <v>9.2859999999999996</v>
      </c>
      <c r="J777" s="32">
        <v>79.352000000000004</v>
      </c>
      <c r="K777" s="34">
        <v>561</v>
      </c>
      <c r="L777" s="36">
        <v>13.973437000000001</v>
      </c>
      <c r="M777" s="40" t="s">
        <v>164</v>
      </c>
      <c r="N777" s="34">
        <v>3140.5601000000001</v>
      </c>
      <c r="O777" s="34">
        <v>23.333300000000001</v>
      </c>
      <c r="P777" s="34">
        <v>79.770645000000002</v>
      </c>
      <c r="Q777" s="56">
        <v>1.4111210000000001</v>
      </c>
      <c r="R777" s="40" t="s">
        <v>166</v>
      </c>
      <c r="S777" s="40" t="s">
        <v>351</v>
      </c>
      <c r="T777" s="40" t="s">
        <v>716</v>
      </c>
      <c r="U777" s="34">
        <v>27200</v>
      </c>
      <c r="V777" s="34">
        <v>1500</v>
      </c>
      <c r="W777" s="41" t="s">
        <v>131</v>
      </c>
      <c r="X777" s="42">
        <v>104</v>
      </c>
      <c r="Y777" s="42">
        <v>23</v>
      </c>
      <c r="Z777" s="42">
        <v>175.07</v>
      </c>
      <c r="AA777" s="42">
        <v>14.23</v>
      </c>
      <c r="AB777" s="34">
        <v>68.336538461538453</v>
      </c>
    </row>
    <row r="778" spans="1:28" customFormat="1" ht="14.25" customHeight="1">
      <c r="A778" s="60" t="s">
        <v>2157</v>
      </c>
      <c r="B778" s="134" t="s">
        <v>2479</v>
      </c>
      <c r="C778" s="40" t="s">
        <v>2480</v>
      </c>
      <c r="D778" s="32">
        <v>35.41028</v>
      </c>
      <c r="E778" s="32">
        <v>-116.46963</v>
      </c>
      <c r="F778" s="34">
        <v>1102.6010000000001</v>
      </c>
      <c r="G778" s="34">
        <v>240</v>
      </c>
      <c r="H778" s="42">
        <v>0.68187299999999995</v>
      </c>
      <c r="I778" s="32">
        <v>35.418100000000003</v>
      </c>
      <c r="J778" s="32">
        <v>-116.46963</v>
      </c>
      <c r="K778" s="34">
        <v>1103</v>
      </c>
      <c r="L778" s="36">
        <v>13.141204999999999</v>
      </c>
      <c r="M778" s="40" t="s">
        <v>200</v>
      </c>
      <c r="N778" s="34">
        <v>138.5</v>
      </c>
      <c r="O778" s="34">
        <v>16</v>
      </c>
      <c r="P778" s="34">
        <v>5</v>
      </c>
      <c r="Q778" s="56">
        <v>2.9744470000000001</v>
      </c>
      <c r="R778" s="40" t="s">
        <v>416</v>
      </c>
      <c r="S778" s="40" t="s">
        <v>192</v>
      </c>
      <c r="T778" s="40" t="s">
        <v>193</v>
      </c>
      <c r="U778" s="34">
        <v>459000</v>
      </c>
      <c r="V778" s="34">
        <v>15000</v>
      </c>
      <c r="W778" s="41" t="s">
        <v>131</v>
      </c>
      <c r="X778" s="42"/>
      <c r="Y778" s="42"/>
      <c r="Z778" s="42">
        <v>16.600000000000001</v>
      </c>
      <c r="AA778" s="42">
        <v>1.36</v>
      </c>
      <c r="AB778" s="40"/>
    </row>
    <row r="779" spans="1:28" s="122" customFormat="1" ht="14.25" customHeight="1">
      <c r="A779" s="60" t="s">
        <v>2159</v>
      </c>
      <c r="B779" s="134" t="s">
        <v>2481</v>
      </c>
      <c r="C779" s="40" t="s">
        <v>2482</v>
      </c>
      <c r="D779" s="32">
        <v>46.995030999999997</v>
      </c>
      <c r="E779" s="32">
        <v>7.892417</v>
      </c>
      <c r="F779" s="34">
        <v>1180.6769999999999</v>
      </c>
      <c r="G779" s="34">
        <v>327</v>
      </c>
      <c r="H779" s="42">
        <v>1.7086600000000001</v>
      </c>
      <c r="I779" s="32">
        <v>47</v>
      </c>
      <c r="J779" s="32">
        <v>7.8949999999999996</v>
      </c>
      <c r="K779" s="34">
        <v>1182.9000000000001</v>
      </c>
      <c r="L779" s="36">
        <v>21.583615999999999</v>
      </c>
      <c r="M779" s="40" t="s">
        <v>200</v>
      </c>
      <c r="N779" s="34">
        <v>1322</v>
      </c>
      <c r="O779" s="34">
        <v>5.5</v>
      </c>
      <c r="P779" s="34">
        <v>80</v>
      </c>
      <c r="Q779" s="56">
        <v>0.85505399999999998</v>
      </c>
      <c r="R779" s="40" t="s">
        <v>166</v>
      </c>
      <c r="S779" s="40" t="s">
        <v>504</v>
      </c>
      <c r="T779" s="40" t="s">
        <v>505</v>
      </c>
      <c r="U779" s="34">
        <v>29400</v>
      </c>
      <c r="V779" s="34">
        <v>3100</v>
      </c>
      <c r="W779" s="41" t="s">
        <v>134</v>
      </c>
      <c r="X779" s="42">
        <v>357</v>
      </c>
      <c r="Y779" s="42">
        <v>38</v>
      </c>
      <c r="Z779" s="42">
        <v>347.02</v>
      </c>
      <c r="AA779" s="42">
        <v>44.26</v>
      </c>
      <c r="AB779" s="34">
        <f t="shared" ref="AB779:AB811" si="7">((Z779-X779)/X779)*100</f>
        <v>-2.7955182072829183</v>
      </c>
    </row>
    <row r="780" spans="1:28" s="122" customFormat="1" ht="14.25" customHeight="1">
      <c r="A780" s="60"/>
      <c r="B780" s="134" t="s">
        <v>2483</v>
      </c>
      <c r="C780" s="40"/>
      <c r="D780" s="32">
        <v>46.989829</v>
      </c>
      <c r="E780" s="32">
        <v>7.8832550000000001</v>
      </c>
      <c r="F780" s="34">
        <v>1184.7909999999999</v>
      </c>
      <c r="G780" s="34">
        <v>359</v>
      </c>
      <c r="H780" s="42">
        <v>1.57375</v>
      </c>
      <c r="I780" s="32">
        <v>46.995199999999997</v>
      </c>
      <c r="J780" s="32">
        <v>7.8776000000000002</v>
      </c>
      <c r="K780" s="34">
        <v>1187.3</v>
      </c>
      <c r="L780" s="36">
        <v>22.548881999999999</v>
      </c>
      <c r="M780" s="40" t="s">
        <v>200</v>
      </c>
      <c r="N780" s="34">
        <v>1380.75</v>
      </c>
      <c r="O780" s="34">
        <v>5</v>
      </c>
      <c r="P780" s="34">
        <v>80</v>
      </c>
      <c r="Q780" s="56">
        <v>0.85505399999999998</v>
      </c>
      <c r="R780" s="40" t="s">
        <v>166</v>
      </c>
      <c r="S780" s="40" t="s">
        <v>504</v>
      </c>
      <c r="T780" s="40" t="s">
        <v>505</v>
      </c>
      <c r="U780" s="34">
        <v>23200</v>
      </c>
      <c r="V780" s="34">
        <v>2600</v>
      </c>
      <c r="W780" s="41" t="s">
        <v>134</v>
      </c>
      <c r="X780" s="42">
        <v>451</v>
      </c>
      <c r="Y780" s="42">
        <v>50</v>
      </c>
      <c r="Z780" s="42">
        <v>441.74</v>
      </c>
      <c r="AA780" s="42">
        <v>58.86</v>
      </c>
      <c r="AB780" s="34">
        <f t="shared" si="7"/>
        <v>-2.0532150776053197</v>
      </c>
    </row>
    <row r="781" spans="1:28" s="122" customFormat="1" ht="14.25" customHeight="1">
      <c r="A781" s="60"/>
      <c r="B781" s="134" t="s">
        <v>2484</v>
      </c>
      <c r="C781" s="40"/>
      <c r="D781" s="32">
        <v>46.967525999999999</v>
      </c>
      <c r="E781" s="32">
        <v>7.892576</v>
      </c>
      <c r="F781" s="34">
        <v>1104.1971000000001</v>
      </c>
      <c r="G781" s="34">
        <v>479</v>
      </c>
      <c r="H781" s="42">
        <v>9.7141000000000002</v>
      </c>
      <c r="I781" s="32">
        <v>46.986899999999999</v>
      </c>
      <c r="J781" s="32">
        <v>7.8860999999999999</v>
      </c>
      <c r="K781" s="34">
        <v>1108.0999999999999</v>
      </c>
      <c r="L781" s="36">
        <v>18.680945999999999</v>
      </c>
      <c r="M781" s="40" t="s">
        <v>200</v>
      </c>
      <c r="N781" s="34">
        <v>1319.7333000000001</v>
      </c>
      <c r="O781" s="34">
        <v>5.4666670000000002</v>
      </c>
      <c r="P781" s="34">
        <v>79.75</v>
      </c>
      <c r="Q781" s="56">
        <v>0.85505399999999998</v>
      </c>
      <c r="R781" s="40" t="s">
        <v>166</v>
      </c>
      <c r="S781" s="40" t="s">
        <v>504</v>
      </c>
      <c r="T781" s="40" t="s">
        <v>505</v>
      </c>
      <c r="U781" s="34">
        <v>30100</v>
      </c>
      <c r="V781" s="34">
        <v>3300</v>
      </c>
      <c r="W781" s="41" t="s">
        <v>134</v>
      </c>
      <c r="X781" s="42">
        <v>334</v>
      </c>
      <c r="Y781" s="42">
        <v>37</v>
      </c>
      <c r="Z781" s="42">
        <v>322.51</v>
      </c>
      <c r="AA781" s="42">
        <v>42.23</v>
      </c>
      <c r="AB781" s="34">
        <f t="shared" si="7"/>
        <v>-3.4401197604790448</v>
      </c>
    </row>
    <row r="782" spans="1:28" s="122" customFormat="1" ht="14.25" customHeight="1">
      <c r="A782" s="60"/>
      <c r="B782" s="134" t="s">
        <v>2485</v>
      </c>
      <c r="C782" s="40"/>
      <c r="D782" s="32">
        <v>46.979073999999997</v>
      </c>
      <c r="E782" s="32">
        <v>7.9342540000000001</v>
      </c>
      <c r="F782" s="34">
        <v>1155.0802000000001</v>
      </c>
      <c r="G782" s="34">
        <v>422</v>
      </c>
      <c r="H782" s="42">
        <v>5.0505300000000002</v>
      </c>
      <c r="I782" s="32">
        <v>46.990499999999997</v>
      </c>
      <c r="J782" s="32">
        <v>7.9406999999999996</v>
      </c>
      <c r="K782" s="34">
        <v>1157.5</v>
      </c>
      <c r="L782" s="36">
        <v>19.378488999999998</v>
      </c>
      <c r="M782" s="40" t="s">
        <v>200</v>
      </c>
      <c r="N782" s="34">
        <v>1378.7778000000001</v>
      </c>
      <c r="O782" s="34">
        <v>5.2222220000000004</v>
      </c>
      <c r="P782" s="34">
        <v>79.555556999999993</v>
      </c>
      <c r="Q782" s="56">
        <v>0.85505399999999998</v>
      </c>
      <c r="R782" s="40" t="s">
        <v>166</v>
      </c>
      <c r="S782" s="40" t="s">
        <v>504</v>
      </c>
      <c r="T782" s="40" t="s">
        <v>505</v>
      </c>
      <c r="U782" s="34">
        <v>25400</v>
      </c>
      <c r="V782" s="34">
        <v>2900</v>
      </c>
      <c r="W782" s="41" t="s">
        <v>134</v>
      </c>
      <c r="X782" s="42">
        <v>405</v>
      </c>
      <c r="Y782" s="42">
        <v>46</v>
      </c>
      <c r="Z782" s="42">
        <v>395.54</v>
      </c>
      <c r="AA782" s="42">
        <v>53.43</v>
      </c>
      <c r="AB782" s="34">
        <f t="shared" si="7"/>
        <v>-2.3358024691357975</v>
      </c>
    </row>
    <row r="783" spans="1:28" s="122" customFormat="1" ht="14.25" customHeight="1">
      <c r="A783" s="60"/>
      <c r="B783" s="134" t="s">
        <v>2486</v>
      </c>
      <c r="C783" s="40"/>
      <c r="D783" s="32">
        <v>46.999133999999998</v>
      </c>
      <c r="E783" s="32">
        <v>7.9181710000000001</v>
      </c>
      <c r="F783" s="34">
        <v>1175.0829000000001</v>
      </c>
      <c r="G783" s="34">
        <v>318</v>
      </c>
      <c r="H783" s="42">
        <v>1.98448</v>
      </c>
      <c r="I783" s="32">
        <v>47.003799999999998</v>
      </c>
      <c r="J783" s="32">
        <v>7.9188000000000001</v>
      </c>
      <c r="K783" s="34">
        <v>1176.4000000000001</v>
      </c>
      <c r="L783" s="36">
        <v>19.506989000000001</v>
      </c>
      <c r="M783" s="40" t="s">
        <v>200</v>
      </c>
      <c r="N783" s="34">
        <v>1395.6666</v>
      </c>
      <c r="O783" s="34">
        <v>5</v>
      </c>
      <c r="P783" s="34">
        <v>80</v>
      </c>
      <c r="Q783" s="56">
        <v>0.85505399999999998</v>
      </c>
      <c r="R783" s="40" t="s">
        <v>166</v>
      </c>
      <c r="S783" s="40" t="s">
        <v>504</v>
      </c>
      <c r="T783" s="40" t="s">
        <v>505</v>
      </c>
      <c r="U783" s="34">
        <v>32500</v>
      </c>
      <c r="V783" s="34">
        <v>2700</v>
      </c>
      <c r="W783" s="41" t="s">
        <v>134</v>
      </c>
      <c r="X783" s="42">
        <v>324</v>
      </c>
      <c r="Y783" s="42">
        <v>27</v>
      </c>
      <c r="Z783" s="42">
        <v>312.17</v>
      </c>
      <c r="AA783" s="42">
        <v>34.020000000000003</v>
      </c>
      <c r="AB783" s="34">
        <f t="shared" si="7"/>
        <v>-3.6512345679012301</v>
      </c>
    </row>
    <row r="784" spans="1:28" s="122" customFormat="1" ht="14.25" customHeight="1">
      <c r="A784" s="60"/>
      <c r="B784" s="134" t="s">
        <v>2487</v>
      </c>
      <c r="C784" s="40"/>
      <c r="D784" s="32">
        <v>46.947499999999998</v>
      </c>
      <c r="E784" s="32">
        <v>7.8882000000000003</v>
      </c>
      <c r="F784" s="34">
        <v>1071.6505</v>
      </c>
      <c r="G784" s="34">
        <v>581</v>
      </c>
      <c r="H784" s="42">
        <v>37.900298999999997</v>
      </c>
      <c r="I784" s="32">
        <v>46.976700000000001</v>
      </c>
      <c r="J784" s="32">
        <v>7.9082999999999997</v>
      </c>
      <c r="K784" s="34">
        <v>1075.9000000000001</v>
      </c>
      <c r="L784" s="36">
        <v>17.279458999999999</v>
      </c>
      <c r="M784" s="40" t="s">
        <v>200</v>
      </c>
      <c r="N784" s="34">
        <v>1310.123</v>
      </c>
      <c r="O784" s="34">
        <v>5.6</v>
      </c>
      <c r="P784" s="34">
        <v>78.833336000000003</v>
      </c>
      <c r="Q784" s="56">
        <v>0.85505399999999998</v>
      </c>
      <c r="R784" s="40" t="s">
        <v>166</v>
      </c>
      <c r="S784" s="40" t="s">
        <v>504</v>
      </c>
      <c r="T784" s="40" t="s">
        <v>505</v>
      </c>
      <c r="U784" s="34">
        <v>15900</v>
      </c>
      <c r="V784" s="34">
        <v>5100</v>
      </c>
      <c r="W784" s="41" t="s">
        <v>134</v>
      </c>
      <c r="X784" s="42">
        <v>630</v>
      </c>
      <c r="Y784" s="42">
        <v>200</v>
      </c>
      <c r="Z784" s="42">
        <v>600.73</v>
      </c>
      <c r="AA784" s="42">
        <v>219.09</v>
      </c>
      <c r="AB784" s="34">
        <f t="shared" si="7"/>
        <v>-4.6460317460317428</v>
      </c>
    </row>
    <row r="785" spans="1:28" s="122" customFormat="1" ht="14.25" customHeight="1">
      <c r="A785" s="60"/>
      <c r="B785" s="134" t="s">
        <v>2488</v>
      </c>
      <c r="C785" s="40" t="s">
        <v>2489</v>
      </c>
      <c r="D785" s="32">
        <v>47.030070000000002</v>
      </c>
      <c r="E785" s="32">
        <v>8.0608000000000004</v>
      </c>
      <c r="F785" s="34">
        <v>936.43065999999999</v>
      </c>
      <c r="G785" s="34">
        <v>731</v>
      </c>
      <c r="H785" s="42">
        <v>62.378501999999997</v>
      </c>
      <c r="I785" s="32">
        <v>47.006999999999998</v>
      </c>
      <c r="J785" s="32">
        <v>7.9996999999999998</v>
      </c>
      <c r="K785" s="34">
        <v>942.7</v>
      </c>
      <c r="L785" s="36">
        <v>17.261305</v>
      </c>
      <c r="M785" s="40" t="s">
        <v>200</v>
      </c>
      <c r="N785" s="34">
        <v>1264.7864</v>
      </c>
      <c r="O785" s="34">
        <v>6.1747579999999997</v>
      </c>
      <c r="P785" s="34">
        <v>78.809524999999994</v>
      </c>
      <c r="Q785" s="56">
        <v>0.85505399999999998</v>
      </c>
      <c r="R785" s="40" t="s">
        <v>166</v>
      </c>
      <c r="S785" s="40" t="s">
        <v>504</v>
      </c>
      <c r="T785" s="40" t="s">
        <v>505</v>
      </c>
      <c r="U785" s="34">
        <v>13800</v>
      </c>
      <c r="V785" s="34">
        <v>3200</v>
      </c>
      <c r="W785" s="41" t="s">
        <v>134</v>
      </c>
      <c r="X785" s="42">
        <v>643</v>
      </c>
      <c r="Y785" s="42">
        <v>149</v>
      </c>
      <c r="Z785" s="42">
        <v>635.48</v>
      </c>
      <c r="AA785" s="42">
        <v>161.78</v>
      </c>
      <c r="AB785" s="34">
        <f t="shared" si="7"/>
        <v>-1.1695178849144605</v>
      </c>
    </row>
    <row r="786" spans="1:28" s="122" customFormat="1" ht="14.25" customHeight="1">
      <c r="A786" s="60"/>
      <c r="B786" s="134" t="s">
        <v>2490</v>
      </c>
      <c r="C786" s="40"/>
      <c r="D786" s="32">
        <v>47.036641000000003</v>
      </c>
      <c r="E786" s="32">
        <v>8.0325450000000007</v>
      </c>
      <c r="F786" s="34">
        <v>902.00482</v>
      </c>
      <c r="G786" s="34">
        <v>380</v>
      </c>
      <c r="H786" s="42">
        <v>4.8402500000000002</v>
      </c>
      <c r="I786" s="32">
        <v>47.043300000000002</v>
      </c>
      <c r="J786" s="32">
        <v>8.0113000000000003</v>
      </c>
      <c r="K786" s="34">
        <v>903.5</v>
      </c>
      <c r="L786" s="36">
        <v>15.91947</v>
      </c>
      <c r="M786" s="40" t="s">
        <v>200</v>
      </c>
      <c r="N786" s="34">
        <v>1246.6666</v>
      </c>
      <c r="O786" s="34">
        <v>6.3333339999999998</v>
      </c>
      <c r="P786" s="34">
        <v>78.888885000000002</v>
      </c>
      <c r="Q786" s="56">
        <v>0.85505399999999998</v>
      </c>
      <c r="R786" s="40" t="s">
        <v>166</v>
      </c>
      <c r="S786" s="40" t="s">
        <v>504</v>
      </c>
      <c r="T786" s="40" t="s">
        <v>505</v>
      </c>
      <c r="U786" s="34">
        <v>16400</v>
      </c>
      <c r="V786" s="34">
        <v>2000</v>
      </c>
      <c r="W786" s="41" t="s">
        <v>134</v>
      </c>
      <c r="X786" s="42">
        <v>540</v>
      </c>
      <c r="Y786" s="42">
        <v>67</v>
      </c>
      <c r="Z786" s="42">
        <v>520.88</v>
      </c>
      <c r="AA786" s="42">
        <v>73.45</v>
      </c>
      <c r="AB786" s="34">
        <f t="shared" si="7"/>
        <v>-3.5407407407407416</v>
      </c>
    </row>
    <row r="787" spans="1:28" s="122" customFormat="1" ht="14.25" customHeight="1">
      <c r="A787" s="60"/>
      <c r="B787" s="134" t="s">
        <v>2491</v>
      </c>
      <c r="C787" s="40"/>
      <c r="D787" s="32">
        <v>47.029254000000002</v>
      </c>
      <c r="E787" s="32">
        <v>7.9816979999999997</v>
      </c>
      <c r="F787" s="34">
        <v>1002.2781</v>
      </c>
      <c r="G787" s="34">
        <v>542</v>
      </c>
      <c r="H787" s="42">
        <v>2.8700100000000002</v>
      </c>
      <c r="I787" s="32">
        <v>47.023299999999999</v>
      </c>
      <c r="J787" s="32">
        <v>7.9623999999999997</v>
      </c>
      <c r="K787" s="34">
        <v>1004.9</v>
      </c>
      <c r="L787" s="36">
        <v>16.186624999999999</v>
      </c>
      <c r="M787" s="40" t="s">
        <v>200</v>
      </c>
      <c r="N787" s="34">
        <v>1294</v>
      </c>
      <c r="O787" s="34">
        <v>5.8</v>
      </c>
      <c r="P787" s="34">
        <v>80</v>
      </c>
      <c r="Q787" s="56">
        <v>0.85505399999999998</v>
      </c>
      <c r="R787" s="40" t="s">
        <v>166</v>
      </c>
      <c r="S787" s="40" t="s">
        <v>504</v>
      </c>
      <c r="T787" s="40" t="s">
        <v>505</v>
      </c>
      <c r="U787" s="34">
        <v>20800</v>
      </c>
      <c r="V787" s="34">
        <v>2200</v>
      </c>
      <c r="W787" s="41" t="s">
        <v>134</v>
      </c>
      <c r="X787" s="42">
        <v>450</v>
      </c>
      <c r="Y787" s="42">
        <v>46</v>
      </c>
      <c r="Z787" s="42">
        <v>437.82</v>
      </c>
      <c r="AA787" s="42">
        <v>55.58</v>
      </c>
      <c r="AB787" s="34">
        <f t="shared" si="7"/>
        <v>-2.7066666666666683</v>
      </c>
    </row>
    <row r="788" spans="1:28" s="122" customFormat="1" ht="14.25" customHeight="1">
      <c r="A788" s="60"/>
      <c r="B788" s="134" t="s">
        <v>2492</v>
      </c>
      <c r="C788" s="40"/>
      <c r="D788" s="32">
        <v>46.971693999999999</v>
      </c>
      <c r="E788" s="32">
        <v>7.9816240000000001</v>
      </c>
      <c r="F788" s="34">
        <v>1053.0597</v>
      </c>
      <c r="G788" s="34">
        <v>395</v>
      </c>
      <c r="H788" s="42">
        <v>4.8232600000000003</v>
      </c>
      <c r="I788" s="32">
        <v>46.970700000000001</v>
      </c>
      <c r="J788" s="32">
        <v>7.9631999999999996</v>
      </c>
      <c r="K788" s="34">
        <v>1055.8</v>
      </c>
      <c r="L788" s="36">
        <v>16.202116</v>
      </c>
      <c r="M788" s="40" t="s">
        <v>200</v>
      </c>
      <c r="N788" s="34">
        <v>1314</v>
      </c>
      <c r="O788" s="34">
        <v>5.76</v>
      </c>
      <c r="P788" s="34">
        <v>78.666663999999997</v>
      </c>
      <c r="Q788" s="56">
        <v>0.85505399999999998</v>
      </c>
      <c r="R788" s="40" t="s">
        <v>166</v>
      </c>
      <c r="S788" s="40" t="s">
        <v>504</v>
      </c>
      <c r="T788" s="40" t="s">
        <v>505</v>
      </c>
      <c r="U788" s="34">
        <v>29300</v>
      </c>
      <c r="V788" s="34">
        <v>3300</v>
      </c>
      <c r="W788" s="41" t="s">
        <v>134</v>
      </c>
      <c r="X788" s="42">
        <v>331</v>
      </c>
      <c r="Y788" s="42">
        <v>38</v>
      </c>
      <c r="Z788" s="42">
        <v>320.19</v>
      </c>
      <c r="AA788" s="42">
        <v>42.72</v>
      </c>
      <c r="AB788" s="34">
        <f t="shared" si="7"/>
        <v>-3.2658610271903332</v>
      </c>
    </row>
    <row r="789" spans="1:28" s="122" customFormat="1" ht="14.25" customHeight="1">
      <c r="A789" s="60"/>
      <c r="B789" s="134" t="s">
        <v>2493</v>
      </c>
      <c r="C789" s="40"/>
      <c r="D789" s="32">
        <v>46.969906999999999</v>
      </c>
      <c r="E789" s="32">
        <v>7.9669239999999997</v>
      </c>
      <c r="F789" s="34">
        <v>1083.7827</v>
      </c>
      <c r="G789" s="34">
        <v>359</v>
      </c>
      <c r="H789" s="42">
        <v>2.5143399999999998</v>
      </c>
      <c r="I789" s="32">
        <v>46.972799999999999</v>
      </c>
      <c r="J789" s="32">
        <v>7.9554</v>
      </c>
      <c r="K789" s="34">
        <v>1085.8</v>
      </c>
      <c r="L789" s="36">
        <v>18.183320999999999</v>
      </c>
      <c r="M789" s="40" t="s">
        <v>200</v>
      </c>
      <c r="N789" s="34">
        <v>1345</v>
      </c>
      <c r="O789" s="34">
        <v>5.5</v>
      </c>
      <c r="P789" s="34">
        <v>77.599997999999999</v>
      </c>
      <c r="Q789" s="56">
        <v>0.85505399999999998</v>
      </c>
      <c r="R789" s="40" t="s">
        <v>166</v>
      </c>
      <c r="S789" s="40" t="s">
        <v>504</v>
      </c>
      <c r="T789" s="40" t="s">
        <v>505</v>
      </c>
      <c r="U789" s="34">
        <v>25900</v>
      </c>
      <c r="V789" s="34">
        <v>8500</v>
      </c>
      <c r="W789" s="41" t="s">
        <v>134</v>
      </c>
      <c r="X789" s="42">
        <v>380</v>
      </c>
      <c r="Y789" s="42">
        <v>120</v>
      </c>
      <c r="Z789" s="42">
        <v>369.89</v>
      </c>
      <c r="AA789" s="42">
        <v>138.82</v>
      </c>
      <c r="AB789" s="34">
        <f t="shared" si="7"/>
        <v>-2.6605263157894776</v>
      </c>
    </row>
    <row r="790" spans="1:28" s="122" customFormat="1" ht="14.25" customHeight="1">
      <c r="A790" s="60"/>
      <c r="B790" s="142" t="s">
        <v>2494</v>
      </c>
      <c r="C790" s="40"/>
      <c r="D790" s="32">
        <v>46.985897999999999</v>
      </c>
      <c r="E790" s="32">
        <v>7.971724</v>
      </c>
      <c r="F790" s="34">
        <v>1091.2274</v>
      </c>
      <c r="G790" s="34">
        <v>360</v>
      </c>
      <c r="H790" s="42">
        <v>2.4020700000000001</v>
      </c>
      <c r="I790" s="32">
        <v>46.987400000000001</v>
      </c>
      <c r="J790" s="32">
        <v>7.9598000000000004</v>
      </c>
      <c r="K790" s="34">
        <v>1093.5999999999999</v>
      </c>
      <c r="L790" s="36">
        <v>18.388159000000002</v>
      </c>
      <c r="M790" s="40" t="s">
        <v>200</v>
      </c>
      <c r="N790" s="34">
        <v>1330</v>
      </c>
      <c r="O790" s="34">
        <v>5.6666670000000003</v>
      </c>
      <c r="P790" s="34">
        <v>80</v>
      </c>
      <c r="Q790" s="56">
        <v>0.85505399999999998</v>
      </c>
      <c r="R790" s="40" t="s">
        <v>166</v>
      </c>
      <c r="S790" s="40" t="s">
        <v>504</v>
      </c>
      <c r="T790" s="40" t="s">
        <v>505</v>
      </c>
      <c r="U790" s="57">
        <v>25666.666666666668</v>
      </c>
      <c r="V790" s="57">
        <v>2833.3333333333335</v>
      </c>
      <c r="W790" s="41" t="s">
        <v>134</v>
      </c>
      <c r="X790" s="46">
        <v>390</v>
      </c>
      <c r="Y790" s="46">
        <v>40</v>
      </c>
      <c r="Z790" s="46">
        <v>375.3</v>
      </c>
      <c r="AA790" s="46">
        <v>49.33</v>
      </c>
      <c r="AB790" s="57">
        <f t="shared" si="7"/>
        <v>-3.7692307692307665</v>
      </c>
    </row>
    <row r="791" spans="1:28" s="122" customFormat="1" ht="14.25" customHeight="1">
      <c r="A791" s="60"/>
      <c r="B791" s="144" t="s">
        <v>2495</v>
      </c>
      <c r="C791" s="40"/>
      <c r="D791" s="32"/>
      <c r="E791" s="32"/>
      <c r="F791" s="34"/>
      <c r="G791" s="34"/>
      <c r="H791" s="42"/>
      <c r="I791" s="32"/>
      <c r="J791" s="32"/>
      <c r="K791" s="34"/>
      <c r="L791" s="36"/>
      <c r="M791" s="40"/>
      <c r="N791" s="34"/>
      <c r="O791" s="34"/>
      <c r="P791" s="34"/>
      <c r="Q791" s="56"/>
      <c r="R791" s="40"/>
      <c r="S791" s="40"/>
      <c r="T791" s="40"/>
      <c r="U791" s="53">
        <v>28500</v>
      </c>
      <c r="V791" s="53">
        <v>3100</v>
      </c>
      <c r="W791" s="41" t="s">
        <v>134</v>
      </c>
      <c r="X791" s="52">
        <v>351</v>
      </c>
      <c r="Y791" s="52">
        <v>37</v>
      </c>
      <c r="Z791" s="52">
        <v>337.67</v>
      </c>
      <c r="AA791" s="52">
        <v>43.93</v>
      </c>
      <c r="AB791" s="53">
        <f t="shared" si="7"/>
        <v>-3.797720797720793</v>
      </c>
    </row>
    <row r="792" spans="1:28" s="122" customFormat="1" ht="14.25" customHeight="1">
      <c r="A792" s="60"/>
      <c r="B792" s="144" t="s">
        <v>2496</v>
      </c>
      <c r="C792" s="40"/>
      <c r="D792" s="32"/>
      <c r="E792" s="32"/>
      <c r="F792" s="34"/>
      <c r="G792" s="34"/>
      <c r="H792" s="42"/>
      <c r="I792" s="32"/>
      <c r="J792" s="32"/>
      <c r="K792" s="34"/>
      <c r="L792" s="36"/>
      <c r="M792" s="40"/>
      <c r="N792" s="34"/>
      <c r="O792" s="34"/>
      <c r="P792" s="34"/>
      <c r="Q792" s="56"/>
      <c r="R792" s="40"/>
      <c r="S792" s="40"/>
      <c r="T792" s="40"/>
      <c r="U792" s="53">
        <v>23200</v>
      </c>
      <c r="V792" s="53">
        <v>2600</v>
      </c>
      <c r="W792" s="41" t="s">
        <v>134</v>
      </c>
      <c r="X792" s="52">
        <v>430</v>
      </c>
      <c r="Y792" s="52">
        <v>48</v>
      </c>
      <c r="Z792" s="52">
        <v>415.55</v>
      </c>
      <c r="AA792" s="52">
        <v>55.23</v>
      </c>
      <c r="AB792" s="53">
        <f t="shared" si="7"/>
        <v>-3.3604651162790669</v>
      </c>
    </row>
    <row r="793" spans="1:28" s="122" customFormat="1" ht="14.25" customHeight="1">
      <c r="A793" s="60"/>
      <c r="B793" s="144" t="s">
        <v>2497</v>
      </c>
      <c r="C793" s="40"/>
      <c r="D793" s="32"/>
      <c r="E793" s="32"/>
      <c r="F793" s="34"/>
      <c r="G793" s="34"/>
      <c r="H793" s="42"/>
      <c r="I793" s="32"/>
      <c r="J793" s="32"/>
      <c r="K793" s="34"/>
      <c r="L793" s="36"/>
      <c r="M793" s="40"/>
      <c r="N793" s="34"/>
      <c r="O793" s="34"/>
      <c r="P793" s="34"/>
      <c r="Q793" s="56"/>
      <c r="R793" s="40"/>
      <c r="S793" s="40"/>
      <c r="T793" s="40"/>
      <c r="U793" s="53">
        <v>25300</v>
      </c>
      <c r="V793" s="53">
        <v>2800</v>
      </c>
      <c r="W793" s="41" t="s">
        <v>134</v>
      </c>
      <c r="X793" s="52">
        <v>395</v>
      </c>
      <c r="Y793" s="52">
        <v>44</v>
      </c>
      <c r="Z793" s="52">
        <v>380.79</v>
      </c>
      <c r="AA793" s="52">
        <v>50.15</v>
      </c>
      <c r="AB793" s="53">
        <f t="shared" si="7"/>
        <v>-3.5974683544303749</v>
      </c>
    </row>
    <row r="794" spans="1:28" s="122" customFormat="1" ht="14.25" customHeight="1">
      <c r="A794" s="60"/>
      <c r="B794" s="134" t="s">
        <v>2498</v>
      </c>
      <c r="C794" s="40"/>
      <c r="D794" s="32">
        <v>46.981628999999998</v>
      </c>
      <c r="E794" s="32">
        <v>8.0022000000000002</v>
      </c>
      <c r="F794" s="34">
        <v>1044.106</v>
      </c>
      <c r="G794" s="34">
        <v>555</v>
      </c>
      <c r="H794" s="42">
        <v>12.0327</v>
      </c>
      <c r="I794" s="32">
        <v>46.992800000000003</v>
      </c>
      <c r="J794" s="32">
        <v>7.9787999999999997</v>
      </c>
      <c r="K794" s="34">
        <v>1047.8</v>
      </c>
      <c r="L794" s="36">
        <v>19.027788000000001</v>
      </c>
      <c r="M794" s="40" t="s">
        <v>200</v>
      </c>
      <c r="N794" s="34">
        <v>1314.7727</v>
      </c>
      <c r="O794" s="34">
        <v>5.6818179999999998</v>
      </c>
      <c r="P794" s="34">
        <v>80</v>
      </c>
      <c r="Q794" s="56">
        <v>0.85505399999999998</v>
      </c>
      <c r="R794" s="40" t="s">
        <v>166</v>
      </c>
      <c r="S794" s="40" t="s">
        <v>504</v>
      </c>
      <c r="T794" s="40" t="s">
        <v>505</v>
      </c>
      <c r="U794" s="34">
        <v>20300</v>
      </c>
      <c r="V794" s="34">
        <v>2300</v>
      </c>
      <c r="W794" s="41" t="s">
        <v>134</v>
      </c>
      <c r="X794" s="42">
        <v>472</v>
      </c>
      <c r="Y794" s="42">
        <v>53</v>
      </c>
      <c r="Z794" s="42">
        <v>461.37</v>
      </c>
      <c r="AA794" s="42">
        <v>61.71</v>
      </c>
      <c r="AB794" s="34">
        <f t="shared" si="7"/>
        <v>-2.2521186440677958</v>
      </c>
    </row>
    <row r="795" spans="1:28" s="122" customFormat="1" ht="14.25" customHeight="1">
      <c r="A795" s="60" t="s">
        <v>2161</v>
      </c>
      <c r="B795" s="134" t="s">
        <v>2499</v>
      </c>
      <c r="C795" s="40" t="s">
        <v>2500</v>
      </c>
      <c r="D795" s="32">
        <v>46.522300000000001</v>
      </c>
      <c r="E795" s="32">
        <v>8.3230000000000004</v>
      </c>
      <c r="F795" s="34">
        <v>2329.6536000000001</v>
      </c>
      <c r="G795" s="34">
        <v>1345</v>
      </c>
      <c r="H795" s="42">
        <v>4.2301399999999996</v>
      </c>
      <c r="I795" s="32">
        <v>46.534500000000001</v>
      </c>
      <c r="J795" s="32">
        <v>8.3038000000000007</v>
      </c>
      <c r="K795" s="34">
        <v>2347.6999999999998</v>
      </c>
      <c r="L795" s="36">
        <v>24.366876999999999</v>
      </c>
      <c r="M795" s="40" t="s">
        <v>191</v>
      </c>
      <c r="N795" s="34">
        <v>1856</v>
      </c>
      <c r="O795" s="34">
        <v>-0.57142899999999996</v>
      </c>
      <c r="P795" s="34">
        <v>10.714286</v>
      </c>
      <c r="Q795" s="56">
        <v>0.98294400000000004</v>
      </c>
      <c r="R795" s="40" t="s">
        <v>166</v>
      </c>
      <c r="S795" s="40" t="s">
        <v>504</v>
      </c>
      <c r="T795" s="40" t="s">
        <v>505</v>
      </c>
      <c r="U795" s="34">
        <v>41400</v>
      </c>
      <c r="V795" s="34">
        <v>4400</v>
      </c>
      <c r="W795" s="41" t="s">
        <v>134</v>
      </c>
      <c r="X795" s="42">
        <v>466</v>
      </c>
      <c r="Y795" s="42">
        <v>53</v>
      </c>
      <c r="Z795" s="42">
        <v>515.96</v>
      </c>
      <c r="AA795" s="42">
        <v>68.180000000000007</v>
      </c>
      <c r="AB795" s="34">
        <f t="shared" si="7"/>
        <v>10.721030042918462</v>
      </c>
    </row>
    <row r="796" spans="1:28" s="122" customFormat="1" ht="14.25" customHeight="1">
      <c r="A796" s="60"/>
      <c r="B796" s="134" t="s">
        <v>2501</v>
      </c>
      <c r="C796" s="40" t="s">
        <v>2502</v>
      </c>
      <c r="D796" s="32">
        <v>46.511499999999998</v>
      </c>
      <c r="E796" s="32">
        <v>8.3061000000000007</v>
      </c>
      <c r="F796" s="34">
        <v>2275.2383</v>
      </c>
      <c r="G796" s="34">
        <v>1380</v>
      </c>
      <c r="H796" s="42">
        <v>3.7008999999999999</v>
      </c>
      <c r="I796" s="32">
        <v>46.525500000000001</v>
      </c>
      <c r="J796" s="32">
        <v>8.2905999999999995</v>
      </c>
      <c r="K796" s="34">
        <v>2298.5</v>
      </c>
      <c r="L796" s="36">
        <v>26.266400999999998</v>
      </c>
      <c r="M796" s="40" t="s">
        <v>191</v>
      </c>
      <c r="N796" s="34">
        <v>1818</v>
      </c>
      <c r="O796" s="34">
        <v>-0.16666700000000001</v>
      </c>
      <c r="P796" s="34">
        <v>15.833333</v>
      </c>
      <c r="Q796" s="56">
        <v>0.98294400000000004</v>
      </c>
      <c r="R796" s="40" t="s">
        <v>166</v>
      </c>
      <c r="S796" s="40" t="s">
        <v>504</v>
      </c>
      <c r="T796" s="40" t="s">
        <v>505</v>
      </c>
      <c r="U796" s="34">
        <v>54400</v>
      </c>
      <c r="V796" s="34">
        <v>6900</v>
      </c>
      <c r="W796" s="41" t="s">
        <v>134</v>
      </c>
      <c r="X796" s="42">
        <v>345</v>
      </c>
      <c r="Y796" s="42">
        <v>48</v>
      </c>
      <c r="Z796" s="42">
        <v>380.49</v>
      </c>
      <c r="AA796" s="42">
        <v>57.11</v>
      </c>
      <c r="AB796" s="34">
        <f t="shared" si="7"/>
        <v>10.286956521739134</v>
      </c>
    </row>
    <row r="797" spans="1:28" s="122" customFormat="1" ht="14.25" customHeight="1">
      <c r="A797" s="60"/>
      <c r="B797" s="134" t="s">
        <v>2503</v>
      </c>
      <c r="C797" s="40" t="s">
        <v>2504</v>
      </c>
      <c r="D797" s="32">
        <v>46.5246</v>
      </c>
      <c r="E797" s="32">
        <v>8.2691999999999997</v>
      </c>
      <c r="F797" s="34">
        <v>2700.2183</v>
      </c>
      <c r="G797" s="34">
        <v>329</v>
      </c>
      <c r="H797" s="42">
        <v>0.82505700000000004</v>
      </c>
      <c r="I797" s="32">
        <v>46.529000000000003</v>
      </c>
      <c r="J797" s="32">
        <v>8.2651000000000003</v>
      </c>
      <c r="K797" s="34">
        <v>2697.8</v>
      </c>
      <c r="L797" s="36">
        <v>19.754449999999999</v>
      </c>
      <c r="M797" s="40" t="s">
        <v>191</v>
      </c>
      <c r="N797" s="34">
        <v>2089</v>
      </c>
      <c r="O797" s="34">
        <v>-3</v>
      </c>
      <c r="P797" s="34">
        <v>5</v>
      </c>
      <c r="Q797" s="56">
        <v>0.98294400000000004</v>
      </c>
      <c r="R797" s="40" t="s">
        <v>166</v>
      </c>
      <c r="S797" s="40" t="s">
        <v>504</v>
      </c>
      <c r="T797" s="40" t="s">
        <v>505</v>
      </c>
      <c r="U797" s="34">
        <v>134000</v>
      </c>
      <c r="V797" s="34">
        <v>13000</v>
      </c>
      <c r="W797" s="41" t="s">
        <v>134</v>
      </c>
      <c r="X797" s="42">
        <v>174</v>
      </c>
      <c r="Y797" s="42">
        <v>17</v>
      </c>
      <c r="Z797" s="42">
        <v>196.01</v>
      </c>
      <c r="AA797" s="42">
        <v>24.65</v>
      </c>
      <c r="AB797" s="34">
        <f t="shared" si="7"/>
        <v>12.649425287356317</v>
      </c>
    </row>
    <row r="798" spans="1:28" s="122" customFormat="1" ht="14.25" customHeight="1">
      <c r="A798" s="60"/>
      <c r="B798" s="134" t="s">
        <v>2505</v>
      </c>
      <c r="C798" s="40"/>
      <c r="D798" s="32">
        <v>46.524299999999997</v>
      </c>
      <c r="E798" s="32">
        <v>8.2722999999999995</v>
      </c>
      <c r="F798" s="34">
        <v>2649.7820000000002</v>
      </c>
      <c r="G798" s="34">
        <v>518</v>
      </c>
      <c r="H798" s="42">
        <v>1.2455799999999999</v>
      </c>
      <c r="I798" s="32">
        <v>46.527999999999999</v>
      </c>
      <c r="J798" s="32">
        <v>8.2668999999999997</v>
      </c>
      <c r="K798" s="34">
        <v>2649.4</v>
      </c>
      <c r="L798" s="36">
        <v>20.499659000000001</v>
      </c>
      <c r="M798" s="40" t="s">
        <v>191</v>
      </c>
      <c r="N798" s="34">
        <v>2035</v>
      </c>
      <c r="O798" s="34">
        <v>-2.5</v>
      </c>
      <c r="P798" s="34">
        <v>5</v>
      </c>
      <c r="Q798" s="56">
        <v>0.98294400000000004</v>
      </c>
      <c r="R798" s="40" t="s">
        <v>166</v>
      </c>
      <c r="S798" s="40" t="s">
        <v>504</v>
      </c>
      <c r="T798" s="40" t="s">
        <v>505</v>
      </c>
      <c r="U798" s="34">
        <v>145900</v>
      </c>
      <c r="V798" s="34">
        <v>9900</v>
      </c>
      <c r="W798" s="41" t="s">
        <v>134</v>
      </c>
      <c r="X798" s="42">
        <v>160</v>
      </c>
      <c r="Y798" s="42">
        <v>11</v>
      </c>
      <c r="Z798" s="42">
        <v>174.69</v>
      </c>
      <c r="AA798" s="42">
        <v>18.18</v>
      </c>
      <c r="AB798" s="34">
        <f t="shared" si="7"/>
        <v>9.1812499999999986</v>
      </c>
    </row>
    <row r="799" spans="1:28" s="122" customFormat="1" ht="14.25" customHeight="1">
      <c r="A799" s="60"/>
      <c r="B799" s="134" t="s">
        <v>2506</v>
      </c>
      <c r="C799" s="40"/>
      <c r="D799" s="32">
        <v>46.501100000000001</v>
      </c>
      <c r="E799" s="32">
        <v>8.2920999999999996</v>
      </c>
      <c r="F799" s="34">
        <v>2421.585</v>
      </c>
      <c r="G799" s="34">
        <v>1063</v>
      </c>
      <c r="H799" s="42">
        <v>2.9071699999999998</v>
      </c>
      <c r="I799" s="32">
        <v>46.523000000000003</v>
      </c>
      <c r="J799" s="32">
        <v>8.2739999999999991</v>
      </c>
      <c r="K799" s="34">
        <v>2435</v>
      </c>
      <c r="L799" s="36">
        <v>25.690441</v>
      </c>
      <c r="M799" s="40" t="s">
        <v>191</v>
      </c>
      <c r="N799" s="34">
        <v>1884.4</v>
      </c>
      <c r="O799" s="34">
        <v>-1</v>
      </c>
      <c r="P799" s="34">
        <v>5</v>
      </c>
      <c r="Q799" s="56">
        <v>0.98294400000000004</v>
      </c>
      <c r="R799" s="40" t="s">
        <v>166</v>
      </c>
      <c r="S799" s="40" t="s">
        <v>504</v>
      </c>
      <c r="T799" s="40" t="s">
        <v>505</v>
      </c>
      <c r="U799" s="34">
        <v>86300</v>
      </c>
      <c r="V799" s="34">
        <v>9600</v>
      </c>
      <c r="W799" s="41" t="s">
        <v>134</v>
      </c>
      <c r="X799" s="42">
        <v>218</v>
      </c>
      <c r="Y799" s="42">
        <v>25</v>
      </c>
      <c r="Z799" s="42">
        <v>260.22000000000003</v>
      </c>
      <c r="AA799" s="42">
        <v>35.61</v>
      </c>
      <c r="AB799" s="34">
        <f t="shared" si="7"/>
        <v>19.36697247706423</v>
      </c>
    </row>
    <row r="800" spans="1:28" s="122" customFormat="1" ht="14.25" customHeight="1">
      <c r="A800" s="60"/>
      <c r="B800" s="134" t="s">
        <v>2507</v>
      </c>
      <c r="C800" s="40" t="s">
        <v>2508</v>
      </c>
      <c r="D800" s="32">
        <v>46.499400000000001</v>
      </c>
      <c r="E800" s="32">
        <v>8.2813999999999997</v>
      </c>
      <c r="F800" s="34">
        <v>2183.8818000000001</v>
      </c>
      <c r="G800" s="34">
        <v>1694</v>
      </c>
      <c r="H800" s="42">
        <v>5.9898999999999996</v>
      </c>
      <c r="I800" s="32">
        <v>46.512</v>
      </c>
      <c r="J800" s="32">
        <v>8.2644000000000002</v>
      </c>
      <c r="K800" s="34">
        <v>2233.6999999999998</v>
      </c>
      <c r="L800" s="36">
        <v>27.52253</v>
      </c>
      <c r="M800" s="40" t="s">
        <v>191</v>
      </c>
      <c r="N800" s="34">
        <v>1808.5</v>
      </c>
      <c r="O800" s="34">
        <v>-0.25</v>
      </c>
      <c r="P800" s="34">
        <v>16.875</v>
      </c>
      <c r="Q800" s="56">
        <v>0.98294400000000004</v>
      </c>
      <c r="R800" s="40" t="s">
        <v>166</v>
      </c>
      <c r="S800" s="40" t="s">
        <v>504</v>
      </c>
      <c r="T800" s="40" t="s">
        <v>505</v>
      </c>
      <c r="U800" s="34">
        <v>46700</v>
      </c>
      <c r="V800" s="34">
        <v>4700</v>
      </c>
      <c r="W800" s="41" t="s">
        <v>134</v>
      </c>
      <c r="X800" s="42">
        <v>402</v>
      </c>
      <c r="Y800" s="42">
        <v>43</v>
      </c>
      <c r="Z800" s="42">
        <v>425.92</v>
      </c>
      <c r="AA800" s="42">
        <v>54.16</v>
      </c>
      <c r="AB800" s="34">
        <f t="shared" si="7"/>
        <v>5.950248756218909</v>
      </c>
    </row>
    <row r="801" spans="1:28" s="122" customFormat="1" ht="14.25" customHeight="1">
      <c r="A801" s="60"/>
      <c r="B801" s="134" t="s">
        <v>2509</v>
      </c>
      <c r="C801" s="40" t="s">
        <v>2510</v>
      </c>
      <c r="D801" s="32">
        <v>46.4908</v>
      </c>
      <c r="E801" s="32">
        <v>8.2607999999999997</v>
      </c>
      <c r="F801" s="34">
        <v>2482.6037999999999</v>
      </c>
      <c r="G801" s="34">
        <v>2029</v>
      </c>
      <c r="H801" s="42">
        <v>14.580399999999999</v>
      </c>
      <c r="I801" s="32">
        <v>46.509900000000002</v>
      </c>
      <c r="J801" s="32">
        <v>8.2281999999999993</v>
      </c>
      <c r="K801" s="34">
        <v>2532.4</v>
      </c>
      <c r="L801" s="36">
        <v>29.064184000000001</v>
      </c>
      <c r="M801" s="40" t="s">
        <v>191</v>
      </c>
      <c r="N801" s="34">
        <v>1954.76</v>
      </c>
      <c r="O801" s="34">
        <v>-1.48</v>
      </c>
      <c r="P801" s="34">
        <v>6.08</v>
      </c>
      <c r="Q801" s="56">
        <v>0.98294400000000004</v>
      </c>
      <c r="R801" s="40" t="s">
        <v>166</v>
      </c>
      <c r="S801" s="40" t="s">
        <v>504</v>
      </c>
      <c r="T801" s="40" t="s">
        <v>505</v>
      </c>
      <c r="U801" s="34">
        <v>7400</v>
      </c>
      <c r="V801" s="34">
        <v>1900</v>
      </c>
      <c r="W801" s="41" t="s">
        <v>134</v>
      </c>
      <c r="X801" s="42">
        <v>2120</v>
      </c>
      <c r="Y801" s="42">
        <v>960</v>
      </c>
      <c r="Z801" s="42">
        <v>3236.7</v>
      </c>
      <c r="AA801" s="42">
        <v>924.35</v>
      </c>
      <c r="AB801" s="34">
        <f t="shared" si="7"/>
        <v>52.674528301886781</v>
      </c>
    </row>
    <row r="802" spans="1:28" s="122" customFormat="1" ht="14.25" customHeight="1">
      <c r="A802" s="60"/>
      <c r="B802" s="134" t="s">
        <v>2511</v>
      </c>
      <c r="C802" s="40" t="s">
        <v>2512</v>
      </c>
      <c r="D802" s="32">
        <v>46.4681</v>
      </c>
      <c r="E802" s="32">
        <v>8.2392000000000003</v>
      </c>
      <c r="F802" s="34">
        <v>2445.8000000000002</v>
      </c>
      <c r="G802" s="34">
        <v>2195</v>
      </c>
      <c r="H802" s="42">
        <v>9.2792969999999997</v>
      </c>
      <c r="I802" s="32">
        <v>46.489899999999999</v>
      </c>
      <c r="J802" s="32">
        <v>8.2104999999999997</v>
      </c>
      <c r="K802" s="34">
        <v>2507.1</v>
      </c>
      <c r="L802" s="36">
        <v>29.112998999999999</v>
      </c>
      <c r="M802" s="40" t="s">
        <v>191</v>
      </c>
      <c r="N802" s="34">
        <v>1905.5333000000001</v>
      </c>
      <c r="O802" s="34">
        <v>-0.1133333</v>
      </c>
      <c r="P802" s="34">
        <v>18.866667</v>
      </c>
      <c r="Q802" s="56">
        <v>0.98294400000000004</v>
      </c>
      <c r="R802" s="40" t="s">
        <v>166</v>
      </c>
      <c r="S802" s="40" t="s">
        <v>504</v>
      </c>
      <c r="T802" s="40" t="s">
        <v>505</v>
      </c>
      <c r="U802" s="34">
        <v>15800</v>
      </c>
      <c r="V802" s="34">
        <v>3900</v>
      </c>
      <c r="W802" s="41" t="s">
        <v>134</v>
      </c>
      <c r="X802" s="42">
        <v>1130</v>
      </c>
      <c r="Y802" s="42">
        <v>440</v>
      </c>
      <c r="Z802" s="42">
        <v>1491.82</v>
      </c>
      <c r="AA802" s="42">
        <v>408.85</v>
      </c>
      <c r="AB802" s="34">
        <f t="shared" si="7"/>
        <v>32.01946902654867</v>
      </c>
    </row>
    <row r="803" spans="1:28" s="122" customFormat="1" ht="14.25" customHeight="1">
      <c r="A803" s="60"/>
      <c r="B803" s="134" t="s">
        <v>2513</v>
      </c>
      <c r="C803" s="40" t="s">
        <v>2514</v>
      </c>
      <c r="D803" s="32">
        <v>46.447699999999998</v>
      </c>
      <c r="E803" s="32">
        <v>8.2081</v>
      </c>
      <c r="F803" s="34">
        <v>2231.2087000000001</v>
      </c>
      <c r="G803" s="34">
        <v>1102</v>
      </c>
      <c r="H803" s="42">
        <v>1.64825</v>
      </c>
      <c r="I803" s="32">
        <v>46.460900000000002</v>
      </c>
      <c r="J803" s="32">
        <v>8.1873000000000005</v>
      </c>
      <c r="K803" s="34">
        <v>2246.8000000000002</v>
      </c>
      <c r="L803" s="36">
        <v>28.248276000000001</v>
      </c>
      <c r="M803" s="40" t="s">
        <v>191</v>
      </c>
      <c r="N803" s="34">
        <v>1842.6666</v>
      </c>
      <c r="O803" s="34">
        <v>-0.66666700000000001</v>
      </c>
      <c r="P803" s="34">
        <v>16</v>
      </c>
      <c r="Q803" s="56">
        <v>0.98294400000000004</v>
      </c>
      <c r="R803" s="40" t="s">
        <v>166</v>
      </c>
      <c r="S803" s="40" t="s">
        <v>504</v>
      </c>
      <c r="T803" s="40" t="s">
        <v>505</v>
      </c>
      <c r="U803" s="34">
        <v>57800</v>
      </c>
      <c r="V803" s="34">
        <v>5800</v>
      </c>
      <c r="W803" s="41" t="s">
        <v>134</v>
      </c>
      <c r="X803" s="42">
        <v>297</v>
      </c>
      <c r="Y803" s="42">
        <v>32</v>
      </c>
      <c r="Z803" s="42">
        <v>346.3</v>
      </c>
      <c r="AA803" s="42">
        <v>43.99</v>
      </c>
      <c r="AB803" s="34">
        <f t="shared" si="7"/>
        <v>16.599326599326602</v>
      </c>
    </row>
    <row r="804" spans="1:28" s="122" customFormat="1" ht="14.25" customHeight="1">
      <c r="A804" s="60"/>
      <c r="B804" s="134" t="s">
        <v>2515</v>
      </c>
      <c r="C804" s="40"/>
      <c r="D804" s="32">
        <v>46.463099999999997</v>
      </c>
      <c r="E804" s="32">
        <v>8.1826000000000008</v>
      </c>
      <c r="F804" s="34">
        <v>2586.4870999999998</v>
      </c>
      <c r="G804" s="34">
        <v>310</v>
      </c>
      <c r="H804" s="42">
        <v>0.238848</v>
      </c>
      <c r="I804" s="32">
        <v>46.464199999999998</v>
      </c>
      <c r="J804" s="32">
        <v>8.1774000000000004</v>
      </c>
      <c r="K804" s="34">
        <v>2583.9</v>
      </c>
      <c r="L804" s="36">
        <v>23.480765999999999</v>
      </c>
      <c r="M804" s="40" t="s">
        <v>191</v>
      </c>
      <c r="N804" s="34">
        <v>2041</v>
      </c>
      <c r="O804" s="34">
        <v>-3</v>
      </c>
      <c r="P804" s="34">
        <v>5</v>
      </c>
      <c r="Q804" s="56">
        <v>0.98294400000000004</v>
      </c>
      <c r="R804" s="40" t="s">
        <v>166</v>
      </c>
      <c r="S804" s="40" t="s">
        <v>504</v>
      </c>
      <c r="T804" s="40" t="s">
        <v>505</v>
      </c>
      <c r="U804" s="34">
        <v>140000</v>
      </c>
      <c r="V804" s="34">
        <v>13000</v>
      </c>
      <c r="W804" s="41" t="s">
        <v>134</v>
      </c>
      <c r="X804" s="42">
        <v>152</v>
      </c>
      <c r="Y804" s="42">
        <v>15</v>
      </c>
      <c r="Z804" s="42">
        <v>174.89</v>
      </c>
      <c r="AA804" s="42">
        <v>21.38</v>
      </c>
      <c r="AB804" s="34">
        <f t="shared" si="7"/>
        <v>15.05921052631578</v>
      </c>
    </row>
    <row r="805" spans="1:28" s="122" customFormat="1" ht="14.25" customHeight="1">
      <c r="A805" s="60"/>
      <c r="B805" s="134" t="s">
        <v>2516</v>
      </c>
      <c r="C805" s="40" t="s">
        <v>2517</v>
      </c>
      <c r="D805" s="32">
        <v>46.442399999999999</v>
      </c>
      <c r="E805" s="32">
        <v>8.1971000000000007</v>
      </c>
      <c r="F805" s="34">
        <v>2372.2048</v>
      </c>
      <c r="G805" s="34">
        <v>1740</v>
      </c>
      <c r="H805" s="42">
        <v>4.1486999999999998</v>
      </c>
      <c r="I805" s="32">
        <v>46.457999999999998</v>
      </c>
      <c r="J805" s="32">
        <v>8.173</v>
      </c>
      <c r="K805" s="34">
        <v>2405.4</v>
      </c>
      <c r="L805" s="36">
        <v>23.386353</v>
      </c>
      <c r="M805" s="40" t="s">
        <v>191</v>
      </c>
      <c r="N805" s="34">
        <v>1884.8334</v>
      </c>
      <c r="O805" s="34">
        <v>-1</v>
      </c>
      <c r="P805" s="34">
        <v>19</v>
      </c>
      <c r="Q805" s="56">
        <v>0.98294400000000004</v>
      </c>
      <c r="R805" s="40" t="s">
        <v>166</v>
      </c>
      <c r="S805" s="40" t="s">
        <v>504</v>
      </c>
      <c r="T805" s="40" t="s">
        <v>505</v>
      </c>
      <c r="U805" s="34">
        <v>233000</v>
      </c>
      <c r="V805" s="34">
        <v>15000</v>
      </c>
      <c r="W805" s="41" t="s">
        <v>134</v>
      </c>
      <c r="X805" s="42">
        <v>84</v>
      </c>
      <c r="Y805" s="42">
        <v>5.7</v>
      </c>
      <c r="Z805" s="42">
        <v>93.65</v>
      </c>
      <c r="AA805" s="42">
        <v>9.51</v>
      </c>
      <c r="AB805" s="34">
        <f t="shared" si="7"/>
        <v>11.488095238095244</v>
      </c>
    </row>
    <row r="806" spans="1:28" s="122" customFormat="1" ht="14.25" customHeight="1">
      <c r="A806" s="60"/>
      <c r="B806" s="134" t="s">
        <v>2518</v>
      </c>
      <c r="C806" s="40"/>
      <c r="D806" s="32">
        <v>46.459400000000002</v>
      </c>
      <c r="E806" s="32">
        <v>8.1730999999999998</v>
      </c>
      <c r="F806" s="34">
        <v>2641.0513000000001</v>
      </c>
      <c r="G806" s="34">
        <v>407</v>
      </c>
      <c r="H806" s="42">
        <v>0.46297100000000002</v>
      </c>
      <c r="I806" s="32">
        <v>46.464599999999997</v>
      </c>
      <c r="J806" s="32">
        <v>8.1698000000000004</v>
      </c>
      <c r="K806" s="34">
        <v>2642.5</v>
      </c>
      <c r="L806" s="36">
        <v>20.596965999999998</v>
      </c>
      <c r="M806" s="40" t="s">
        <v>191</v>
      </c>
      <c r="N806" s="34">
        <v>2105</v>
      </c>
      <c r="O806" s="34">
        <v>-3</v>
      </c>
      <c r="P806" s="34">
        <v>5</v>
      </c>
      <c r="Q806" s="56">
        <v>0.98294400000000004</v>
      </c>
      <c r="R806" s="40" t="s">
        <v>166</v>
      </c>
      <c r="S806" s="40" t="s">
        <v>504</v>
      </c>
      <c r="T806" s="40" t="s">
        <v>505</v>
      </c>
      <c r="U806" s="34">
        <v>233000</v>
      </c>
      <c r="V806" s="34">
        <v>17000</v>
      </c>
      <c r="W806" s="41" t="s">
        <v>134</v>
      </c>
      <c r="X806" s="42">
        <v>97</v>
      </c>
      <c r="Y806" s="42">
        <v>7.5</v>
      </c>
      <c r="Z806" s="42">
        <v>108.43</v>
      </c>
      <c r="AA806" s="42">
        <v>11.7</v>
      </c>
      <c r="AB806" s="34">
        <f t="shared" si="7"/>
        <v>11.783505154639181</v>
      </c>
    </row>
    <row r="807" spans="1:28" s="122" customFormat="1" ht="14.25" customHeight="1">
      <c r="A807" s="60"/>
      <c r="B807" s="134" t="s">
        <v>2519</v>
      </c>
      <c r="C807" s="40" t="s">
        <v>2520</v>
      </c>
      <c r="D807" s="32">
        <v>46.451999999999998</v>
      </c>
      <c r="E807" s="32">
        <v>8.2256999999999998</v>
      </c>
      <c r="F807" s="34">
        <v>2137.3018000000002</v>
      </c>
      <c r="G807" s="34">
        <v>1429</v>
      </c>
      <c r="H807" s="42">
        <v>4.2794499999999998</v>
      </c>
      <c r="I807" s="32">
        <v>46.436999999999998</v>
      </c>
      <c r="J807" s="32">
        <v>8.2401999999999997</v>
      </c>
      <c r="K807" s="34">
        <v>2178.3000000000002</v>
      </c>
      <c r="L807" s="36">
        <v>28.195357999999999</v>
      </c>
      <c r="M807" s="40" t="s">
        <v>191</v>
      </c>
      <c r="N807" s="34">
        <v>1884.375</v>
      </c>
      <c r="O807" s="34">
        <v>-1</v>
      </c>
      <c r="P807" s="34">
        <v>37.5</v>
      </c>
      <c r="Q807" s="56">
        <v>0.98294400000000004</v>
      </c>
      <c r="R807" s="40" t="s">
        <v>166</v>
      </c>
      <c r="S807" s="40" t="s">
        <v>504</v>
      </c>
      <c r="T807" s="40" t="s">
        <v>505</v>
      </c>
      <c r="U807" s="34">
        <v>64500</v>
      </c>
      <c r="V807" s="34">
        <v>9100</v>
      </c>
      <c r="W807" s="41" t="s">
        <v>134</v>
      </c>
      <c r="X807" s="42">
        <v>264</v>
      </c>
      <c r="Y807" s="42">
        <v>42</v>
      </c>
      <c r="Z807" s="42">
        <v>296.95</v>
      </c>
      <c r="AA807" s="42">
        <v>48.43</v>
      </c>
      <c r="AB807" s="34">
        <f t="shared" si="7"/>
        <v>12.481060606060602</v>
      </c>
    </row>
    <row r="808" spans="1:28" s="122" customFormat="1" ht="14.25" customHeight="1">
      <c r="A808" s="60"/>
      <c r="B808" s="134" t="s">
        <v>2521</v>
      </c>
      <c r="C808" s="40" t="s">
        <v>2522</v>
      </c>
      <c r="D808" s="32">
        <v>46.446399999999997</v>
      </c>
      <c r="E808" s="32">
        <v>8.2106999999999992</v>
      </c>
      <c r="F808" s="34">
        <v>2231.0275999999999</v>
      </c>
      <c r="G808" s="34">
        <v>1295</v>
      </c>
      <c r="H808" s="42">
        <v>2.8236400000000001</v>
      </c>
      <c r="I808" s="32">
        <v>46.427300000000002</v>
      </c>
      <c r="J808" s="32">
        <v>8.2278000000000002</v>
      </c>
      <c r="K808" s="34">
        <v>2255.9</v>
      </c>
      <c r="L808" s="36">
        <v>23.516932000000001</v>
      </c>
      <c r="M808" s="40" t="s">
        <v>191</v>
      </c>
      <c r="N808" s="34">
        <v>1850.25</v>
      </c>
      <c r="O808" s="34">
        <v>-0.5</v>
      </c>
      <c r="P808" s="34">
        <v>36.25</v>
      </c>
      <c r="Q808" s="56">
        <v>0.98294400000000004</v>
      </c>
      <c r="R808" s="40" t="s">
        <v>166</v>
      </c>
      <c r="S808" s="40" t="s">
        <v>504</v>
      </c>
      <c r="T808" s="40" t="s">
        <v>505</v>
      </c>
      <c r="U808" s="34">
        <v>30400</v>
      </c>
      <c r="V808" s="34">
        <v>4800</v>
      </c>
      <c r="W808" s="41" t="s">
        <v>134</v>
      </c>
      <c r="X808" s="42">
        <v>591</v>
      </c>
      <c r="Y808" s="42">
        <v>100</v>
      </c>
      <c r="Z808" s="42">
        <v>663.32</v>
      </c>
      <c r="AA808" s="42">
        <v>118.79</v>
      </c>
      <c r="AB808" s="34">
        <f t="shared" si="7"/>
        <v>12.236886632825728</v>
      </c>
    </row>
    <row r="809" spans="1:28" s="122" customFormat="1" ht="14.25" customHeight="1">
      <c r="A809" s="60"/>
      <c r="B809" s="134" t="s">
        <v>2523</v>
      </c>
      <c r="C809" s="40" t="s">
        <v>2524</v>
      </c>
      <c r="D809" s="32">
        <v>46.436199999999999</v>
      </c>
      <c r="E809" s="32">
        <v>8.2037999999999993</v>
      </c>
      <c r="F809" s="34">
        <v>2030.9667999999999</v>
      </c>
      <c r="G809" s="34">
        <v>1286</v>
      </c>
      <c r="H809" s="42">
        <v>2.6752600000000002</v>
      </c>
      <c r="I809" s="32">
        <v>46.424500000000002</v>
      </c>
      <c r="J809" s="32">
        <v>8.2139000000000006</v>
      </c>
      <c r="K809" s="34">
        <v>2068.5</v>
      </c>
      <c r="L809" s="36">
        <v>27.888189000000001</v>
      </c>
      <c r="M809" s="40" t="s">
        <v>191</v>
      </c>
      <c r="N809" s="34">
        <v>1843.4</v>
      </c>
      <c r="O809" s="34">
        <v>-0.6</v>
      </c>
      <c r="P809" s="34">
        <v>38.799999</v>
      </c>
      <c r="Q809" s="56">
        <v>0.98294400000000004</v>
      </c>
      <c r="R809" s="40" t="s">
        <v>166</v>
      </c>
      <c r="S809" s="40" t="s">
        <v>504</v>
      </c>
      <c r="T809" s="40" t="s">
        <v>505</v>
      </c>
      <c r="U809" s="34">
        <v>20100</v>
      </c>
      <c r="V809" s="34">
        <v>4200</v>
      </c>
      <c r="W809" s="41" t="s">
        <v>134</v>
      </c>
      <c r="X809" s="42">
        <v>800</v>
      </c>
      <c r="Y809" s="42">
        <v>220</v>
      </c>
      <c r="Z809" s="42">
        <v>893.78</v>
      </c>
      <c r="AA809" s="42">
        <v>206.64</v>
      </c>
      <c r="AB809" s="34">
        <f t="shared" si="7"/>
        <v>11.722499999999997</v>
      </c>
    </row>
    <row r="810" spans="1:28" s="122" customFormat="1" ht="14.25" customHeight="1">
      <c r="A810" s="60"/>
      <c r="B810" s="134" t="s">
        <v>2525</v>
      </c>
      <c r="C810" s="40" t="s">
        <v>2526</v>
      </c>
      <c r="D810" s="32">
        <v>46.4315</v>
      </c>
      <c r="E810" s="32">
        <v>8.1885999999999992</v>
      </c>
      <c r="F810" s="34">
        <v>2119.0789</v>
      </c>
      <c r="G810" s="34">
        <v>1019</v>
      </c>
      <c r="H810" s="42">
        <v>2.3264900000000002</v>
      </c>
      <c r="I810" s="32">
        <v>46.416699999999999</v>
      </c>
      <c r="J810" s="32">
        <v>8.2050000000000001</v>
      </c>
      <c r="K810" s="34">
        <v>2141</v>
      </c>
      <c r="L810" s="36">
        <v>24.951998</v>
      </c>
      <c r="M810" s="40" t="s">
        <v>191</v>
      </c>
      <c r="N810" s="34">
        <v>1839</v>
      </c>
      <c r="O810" s="34">
        <v>-0.75</v>
      </c>
      <c r="P810" s="34">
        <v>32</v>
      </c>
      <c r="Q810" s="56">
        <v>0.98294400000000004</v>
      </c>
      <c r="R810" s="40" t="s">
        <v>166</v>
      </c>
      <c r="S810" s="40" t="s">
        <v>504</v>
      </c>
      <c r="T810" s="40" t="s">
        <v>505</v>
      </c>
      <c r="U810" s="34">
        <v>11800</v>
      </c>
      <c r="V810" s="34">
        <v>2500</v>
      </c>
      <c r="W810" s="41" t="s">
        <v>134</v>
      </c>
      <c r="X810" s="42">
        <v>1410</v>
      </c>
      <c r="Y810" s="42">
        <v>410</v>
      </c>
      <c r="Z810" s="42">
        <v>1593.88</v>
      </c>
      <c r="AA810" s="42">
        <v>373.56</v>
      </c>
      <c r="AB810" s="34">
        <f t="shared" si="7"/>
        <v>13.041134751773056</v>
      </c>
    </row>
    <row r="811" spans="1:28" s="122" customFormat="1" ht="14.25" customHeight="1">
      <c r="A811" s="60"/>
      <c r="B811" s="134" t="s">
        <v>2527</v>
      </c>
      <c r="C811" s="40" t="s">
        <v>2528</v>
      </c>
      <c r="D811" s="32">
        <v>46.418500000000002</v>
      </c>
      <c r="E811" s="32">
        <v>8.1722000000000001</v>
      </c>
      <c r="F811" s="34">
        <v>1905.6125</v>
      </c>
      <c r="G811" s="34">
        <v>1027</v>
      </c>
      <c r="H811" s="42">
        <v>1.43191</v>
      </c>
      <c r="I811" s="32">
        <v>46.408900000000003</v>
      </c>
      <c r="J811" s="32">
        <v>8.1834000000000007</v>
      </c>
      <c r="K811" s="34">
        <v>1930.5</v>
      </c>
      <c r="L811" s="36">
        <v>27.536064</v>
      </c>
      <c r="M811" s="40" t="s">
        <v>191</v>
      </c>
      <c r="N811" s="34">
        <v>1731</v>
      </c>
      <c r="O811" s="34">
        <v>0.66666700000000001</v>
      </c>
      <c r="P811" s="34">
        <v>47</v>
      </c>
      <c r="Q811" s="56">
        <v>0.98294400000000004</v>
      </c>
      <c r="R811" s="40" t="s">
        <v>166</v>
      </c>
      <c r="S811" s="40" t="s">
        <v>504</v>
      </c>
      <c r="T811" s="40" t="s">
        <v>505</v>
      </c>
      <c r="U811" s="34">
        <v>17200</v>
      </c>
      <c r="V811" s="34">
        <v>4100</v>
      </c>
      <c r="W811" s="41" t="s">
        <v>134</v>
      </c>
      <c r="X811" s="42">
        <v>880</v>
      </c>
      <c r="Y811" s="42">
        <v>290</v>
      </c>
      <c r="Z811" s="42">
        <v>957.58</v>
      </c>
      <c r="AA811" s="42">
        <v>252.42</v>
      </c>
      <c r="AB811" s="34">
        <f t="shared" si="7"/>
        <v>8.8159090909090949</v>
      </c>
    </row>
    <row r="812" spans="1:28">
      <c r="A812" s="60" t="s">
        <v>43</v>
      </c>
      <c r="B812" s="134" t="s">
        <v>1435</v>
      </c>
      <c r="C812" s="40" t="s">
        <v>1981</v>
      </c>
      <c r="D812" s="32">
        <v>30.27</v>
      </c>
      <c r="E812" s="32">
        <v>101.53</v>
      </c>
      <c r="F812" s="34">
        <v>4072.8020000000001</v>
      </c>
      <c r="G812" s="34">
        <v>462</v>
      </c>
      <c r="H812" s="42">
        <v>35.858601</v>
      </c>
      <c r="I812" s="32">
        <v>30.254000000000001</v>
      </c>
      <c r="J812" s="32">
        <v>101.572</v>
      </c>
      <c r="K812" s="34">
        <v>4075</v>
      </c>
      <c r="L812" s="36">
        <v>6.0538850000000002</v>
      </c>
      <c r="M812" s="40" t="s">
        <v>164</v>
      </c>
      <c r="N812" s="34">
        <v>878.85712000000001</v>
      </c>
      <c r="O812" s="34">
        <v>1.4897959999999999</v>
      </c>
      <c r="P812" s="34">
        <v>7.8163270000000002</v>
      </c>
      <c r="Q812" s="56">
        <v>1.3503289999999999</v>
      </c>
      <c r="R812" s="40" t="s">
        <v>166</v>
      </c>
      <c r="S812" s="40" t="s">
        <v>167</v>
      </c>
      <c r="T812" s="40" t="s">
        <v>518</v>
      </c>
      <c r="U812" s="34">
        <v>1087600</v>
      </c>
      <c r="V812" s="34">
        <v>19400</v>
      </c>
      <c r="W812" s="40" t="s">
        <v>366</v>
      </c>
      <c r="X812" s="42">
        <v>36</v>
      </c>
      <c r="Y812" s="42">
        <v>2</v>
      </c>
      <c r="Z812" s="42">
        <v>28.64</v>
      </c>
      <c r="AA812" s="42">
        <v>2.4</v>
      </c>
      <c r="AB812" s="34">
        <v>-20.444444444444443</v>
      </c>
    </row>
    <row r="813" spans="1:28">
      <c r="A813" s="60"/>
      <c r="B813" s="134" t="s">
        <v>1436</v>
      </c>
      <c r="C813" s="40"/>
      <c r="D813" s="32">
        <v>29.89</v>
      </c>
      <c r="E813" s="32">
        <v>101.54</v>
      </c>
      <c r="F813" s="34">
        <v>4295.2891</v>
      </c>
      <c r="G813" s="34">
        <v>393</v>
      </c>
      <c r="H813" s="42">
        <v>21.2395</v>
      </c>
      <c r="I813" s="32">
        <v>29.901</v>
      </c>
      <c r="J813" s="32">
        <v>101.50700000000001</v>
      </c>
      <c r="K813" s="34">
        <v>4296</v>
      </c>
      <c r="L813" s="36">
        <v>4.3386040000000001</v>
      </c>
      <c r="M813" s="40" t="s">
        <v>164</v>
      </c>
      <c r="N813" s="34">
        <v>921.22222999999997</v>
      </c>
      <c r="O813" s="34">
        <v>0.111111</v>
      </c>
      <c r="P813" s="34">
        <v>19.931034</v>
      </c>
      <c r="Q813" s="56">
        <v>0.98295200000000005</v>
      </c>
      <c r="R813" s="40" t="s">
        <v>166</v>
      </c>
      <c r="S813" s="40" t="s">
        <v>167</v>
      </c>
      <c r="T813" s="40" t="s">
        <v>518</v>
      </c>
      <c r="U813" s="34">
        <v>1805000</v>
      </c>
      <c r="V813" s="34">
        <v>48900</v>
      </c>
      <c r="W813" s="40" t="s">
        <v>366</v>
      </c>
      <c r="X813" s="42">
        <v>24</v>
      </c>
      <c r="Y813" s="42">
        <v>2</v>
      </c>
      <c r="Z813" s="42">
        <v>18.79</v>
      </c>
      <c r="AA813" s="42">
        <v>1.65</v>
      </c>
      <c r="AB813" s="34">
        <v>-21.708333333333339</v>
      </c>
    </row>
    <row r="814" spans="1:28">
      <c r="A814" s="60"/>
      <c r="B814" s="134" t="s">
        <v>1437</v>
      </c>
      <c r="C814" s="40"/>
      <c r="D814" s="32">
        <v>29.43</v>
      </c>
      <c r="E814" s="32">
        <v>101.23</v>
      </c>
      <c r="F814" s="34">
        <v>4378.4629000000004</v>
      </c>
      <c r="G814" s="34">
        <v>2475</v>
      </c>
      <c r="H814" s="42">
        <v>36.269199</v>
      </c>
      <c r="I814" s="32">
        <v>29.474</v>
      </c>
      <c r="J814" s="32">
        <v>101.239</v>
      </c>
      <c r="K814" s="34">
        <v>4423</v>
      </c>
      <c r="L814" s="36">
        <v>27.149007999999998</v>
      </c>
      <c r="M814" s="40" t="s">
        <v>164</v>
      </c>
      <c r="N814" s="34">
        <v>892.44683999999995</v>
      </c>
      <c r="O814" s="34">
        <v>0</v>
      </c>
      <c r="P814" s="34">
        <v>36.9375</v>
      </c>
      <c r="Q814" s="56">
        <v>4.9776559999999996</v>
      </c>
      <c r="R814" s="40" t="s">
        <v>416</v>
      </c>
      <c r="S814" s="40" t="s">
        <v>167</v>
      </c>
      <c r="T814" s="40" t="s">
        <v>518</v>
      </c>
      <c r="U814" s="34">
        <v>196000</v>
      </c>
      <c r="V814" s="34">
        <v>8500</v>
      </c>
      <c r="W814" s="40" t="s">
        <v>366</v>
      </c>
      <c r="X814" s="42">
        <v>248</v>
      </c>
      <c r="Y814" s="42">
        <v>23</v>
      </c>
      <c r="Z814" s="42">
        <v>186.83</v>
      </c>
      <c r="AA814" s="42">
        <v>17.12</v>
      </c>
      <c r="AB814" s="34">
        <v>-24.665322580645157</v>
      </c>
    </row>
    <row r="815" spans="1:28">
      <c r="A815" s="60"/>
      <c r="B815" s="134" t="s">
        <v>1438</v>
      </c>
      <c r="C815" s="40" t="s">
        <v>1982</v>
      </c>
      <c r="D815" s="32">
        <v>31.3</v>
      </c>
      <c r="E815" s="32">
        <v>103.53</v>
      </c>
      <c r="F815" s="34">
        <v>3004.1979999999999</v>
      </c>
      <c r="G815" s="34">
        <v>2095</v>
      </c>
      <c r="H815" s="42">
        <v>15.9773</v>
      </c>
      <c r="I815" s="32">
        <v>31.315000000000001</v>
      </c>
      <c r="J815" s="32">
        <v>103.54300000000001</v>
      </c>
      <c r="K815" s="34">
        <v>3046</v>
      </c>
      <c r="L815" s="36">
        <v>34.838470000000001</v>
      </c>
      <c r="M815" s="40" t="s">
        <v>164</v>
      </c>
      <c r="N815" s="34">
        <v>1013.6667</v>
      </c>
      <c r="O815" s="34">
        <v>5.5714290000000002</v>
      </c>
      <c r="P815" s="34">
        <v>32.333331999999999</v>
      </c>
      <c r="Q815" s="56">
        <v>1.347979</v>
      </c>
      <c r="R815" s="40" t="s">
        <v>166</v>
      </c>
      <c r="S815" s="40" t="s">
        <v>322</v>
      </c>
      <c r="T815" s="40" t="s">
        <v>1022</v>
      </c>
      <c r="U815" s="34">
        <v>66500</v>
      </c>
      <c r="V815" s="34">
        <v>3400</v>
      </c>
      <c r="W815" s="40" t="s">
        <v>131</v>
      </c>
      <c r="X815" s="42">
        <v>323</v>
      </c>
      <c r="Y815" s="42">
        <v>33</v>
      </c>
      <c r="Z815" s="42">
        <v>344.64</v>
      </c>
      <c r="AA815" s="42">
        <v>31.81</v>
      </c>
      <c r="AB815" s="34">
        <v>6.6996904024767749</v>
      </c>
    </row>
    <row r="816" spans="1:28">
      <c r="A816" s="60"/>
      <c r="B816" s="134" t="s">
        <v>1439</v>
      </c>
      <c r="C816" s="40" t="s">
        <v>1981</v>
      </c>
      <c r="D816" s="32">
        <v>29.41</v>
      </c>
      <c r="E816" s="32">
        <v>101.23</v>
      </c>
      <c r="F816" s="34">
        <v>4489.2227000000003</v>
      </c>
      <c r="G816" s="34">
        <v>2610</v>
      </c>
      <c r="H816" s="42">
        <v>94.416199000000006</v>
      </c>
      <c r="I816" s="32">
        <v>29.318000000000001</v>
      </c>
      <c r="J816" s="32">
        <v>101.22499999999999</v>
      </c>
      <c r="K816" s="34">
        <v>4526</v>
      </c>
      <c r="L816" s="36">
        <v>26.318771000000002</v>
      </c>
      <c r="M816" s="40" t="s">
        <v>164</v>
      </c>
      <c r="N816" s="34">
        <v>900.19843000000003</v>
      </c>
      <c r="O816" s="34">
        <v>-0.261905</v>
      </c>
      <c r="P816" s="34">
        <v>31.761538000000002</v>
      </c>
      <c r="Q816" s="56">
        <v>4.9776559999999996</v>
      </c>
      <c r="R816" s="40" t="s">
        <v>416</v>
      </c>
      <c r="S816" s="40" t="s">
        <v>167</v>
      </c>
      <c r="T816" s="40" t="s">
        <v>518</v>
      </c>
      <c r="U816" s="34">
        <v>124200</v>
      </c>
      <c r="V816" s="34">
        <v>5400</v>
      </c>
      <c r="W816" s="40" t="s">
        <v>131</v>
      </c>
      <c r="X816" s="42">
        <v>397</v>
      </c>
      <c r="Y816" s="42">
        <v>37</v>
      </c>
      <c r="Z816" s="42">
        <v>355.68</v>
      </c>
      <c r="AA816" s="42">
        <v>32.6</v>
      </c>
      <c r="AB816" s="34">
        <v>-10.408060453400502</v>
      </c>
    </row>
    <row r="817" spans="1:28">
      <c r="A817" s="60"/>
      <c r="B817" s="134" t="s">
        <v>1440</v>
      </c>
      <c r="C817" s="40" t="s">
        <v>1983</v>
      </c>
      <c r="D817" s="32">
        <v>29.37</v>
      </c>
      <c r="E817" s="32">
        <v>102.24</v>
      </c>
      <c r="F817" s="34">
        <v>1947.8761</v>
      </c>
      <c r="G817" s="34">
        <v>1877</v>
      </c>
      <c r="H817" s="42">
        <v>22.9175</v>
      </c>
      <c r="I817" s="32">
        <v>29.376999999999999</v>
      </c>
      <c r="J817" s="32">
        <v>102.28100000000001</v>
      </c>
      <c r="K817" s="34">
        <v>1979</v>
      </c>
      <c r="L817" s="36">
        <v>30.162935000000001</v>
      </c>
      <c r="M817" s="40" t="s">
        <v>164</v>
      </c>
      <c r="N817" s="34">
        <v>945.76471000000004</v>
      </c>
      <c r="O817" s="34">
        <v>12.647057999999999</v>
      </c>
      <c r="P817" s="34">
        <v>57.454543999999999</v>
      </c>
      <c r="Q817" s="56">
        <v>2.2281330000000001</v>
      </c>
      <c r="R817" s="40" t="s">
        <v>416</v>
      </c>
      <c r="S817" s="40" t="s">
        <v>167</v>
      </c>
      <c r="T817" s="40" t="s">
        <v>518</v>
      </c>
      <c r="U817" s="34">
        <v>42400</v>
      </c>
      <c r="V817" s="34">
        <v>4900</v>
      </c>
      <c r="W817" s="40" t="s">
        <v>131</v>
      </c>
      <c r="X817" s="42">
        <v>243</v>
      </c>
      <c r="Y817" s="42">
        <v>40</v>
      </c>
      <c r="Z817" s="42">
        <v>291.35000000000002</v>
      </c>
      <c r="AA817" s="42">
        <v>39.979999999999997</v>
      </c>
      <c r="AB817" s="34">
        <v>19.897119341563794</v>
      </c>
    </row>
    <row r="818" spans="1:28">
      <c r="A818" s="60"/>
      <c r="B818" s="134" t="s">
        <v>1441</v>
      </c>
      <c r="C818" s="40"/>
      <c r="D818" s="32">
        <v>29.5</v>
      </c>
      <c r="E818" s="32">
        <v>102.18</v>
      </c>
      <c r="F818" s="34">
        <v>1952.4405999999999</v>
      </c>
      <c r="G818" s="34">
        <v>1562</v>
      </c>
      <c r="H818" s="42">
        <v>5.0755100000000004</v>
      </c>
      <c r="I818" s="32">
        <v>29.533999999999999</v>
      </c>
      <c r="J818" s="32">
        <v>102.188</v>
      </c>
      <c r="K818" s="34">
        <v>1987</v>
      </c>
      <c r="L818" s="36">
        <v>32.097973000000003</v>
      </c>
      <c r="M818" s="40" t="s">
        <v>164</v>
      </c>
      <c r="N818" s="34">
        <v>910.85712000000001</v>
      </c>
      <c r="O818" s="34">
        <v>13</v>
      </c>
      <c r="P818" s="34">
        <v>28</v>
      </c>
      <c r="Q818" s="56">
        <v>2.2281330000000001</v>
      </c>
      <c r="R818" s="40" t="s">
        <v>416</v>
      </c>
      <c r="S818" s="40" t="s">
        <v>167</v>
      </c>
      <c r="T818" s="40" t="s">
        <v>518</v>
      </c>
      <c r="U818" s="34">
        <v>19500</v>
      </c>
      <c r="V818" s="34">
        <v>1700</v>
      </c>
      <c r="W818" s="40" t="s">
        <v>131</v>
      </c>
      <c r="X818" s="42">
        <v>573</v>
      </c>
      <c r="Y818" s="42">
        <v>79</v>
      </c>
      <c r="Z818" s="42">
        <v>640.53</v>
      </c>
      <c r="AA818" s="42">
        <v>72.239999999999995</v>
      </c>
      <c r="AB818" s="34">
        <v>11.785340314136121</v>
      </c>
    </row>
    <row r="819" spans="1:28">
      <c r="A819" s="60"/>
      <c r="B819" s="134" t="s">
        <v>1442</v>
      </c>
      <c r="C819" s="40"/>
      <c r="D819" s="32">
        <v>29.91</v>
      </c>
      <c r="E819" s="32">
        <v>102.19</v>
      </c>
      <c r="F819" s="34">
        <v>3315.9661000000001</v>
      </c>
      <c r="G819" s="34">
        <v>4356</v>
      </c>
      <c r="H819" s="42">
        <v>94.869499000000005</v>
      </c>
      <c r="I819" s="32">
        <v>29.925999999999998</v>
      </c>
      <c r="J819" s="32">
        <v>102.126</v>
      </c>
      <c r="K819" s="34">
        <v>3490</v>
      </c>
      <c r="L819" s="36">
        <v>32.958041999999999</v>
      </c>
      <c r="M819" s="40" t="s">
        <v>164</v>
      </c>
      <c r="N819" s="34">
        <v>975.90697999999998</v>
      </c>
      <c r="O819" s="34">
        <v>4.3100779999999999</v>
      </c>
      <c r="P819" s="34">
        <v>45.944000000000003</v>
      </c>
      <c r="Q819" s="56">
        <v>1.6594040000000001</v>
      </c>
      <c r="R819" s="40" t="s">
        <v>166</v>
      </c>
      <c r="S819" s="40" t="s">
        <v>167</v>
      </c>
      <c r="T819" s="40" t="s">
        <v>518</v>
      </c>
      <c r="U819" s="34">
        <v>65800</v>
      </c>
      <c r="V819" s="34">
        <v>2400</v>
      </c>
      <c r="W819" s="40" t="s">
        <v>131</v>
      </c>
      <c r="X819" s="42">
        <v>455</v>
      </c>
      <c r="Y819" s="42">
        <v>39</v>
      </c>
      <c r="Z819" s="42">
        <v>420.06</v>
      </c>
      <c r="AA819" s="42">
        <v>36.15</v>
      </c>
      <c r="AB819" s="34">
        <v>-7.6791208791208794</v>
      </c>
    </row>
    <row r="820" spans="1:28">
      <c r="A820" s="60"/>
      <c r="B820" s="134" t="s">
        <v>1443</v>
      </c>
      <c r="C820" s="40"/>
      <c r="D820" s="32">
        <v>30.23</v>
      </c>
      <c r="E820" s="32">
        <v>102.18</v>
      </c>
      <c r="F820" s="34">
        <v>3004.8314999999998</v>
      </c>
      <c r="G820" s="34">
        <v>3222</v>
      </c>
      <c r="H820" s="42">
        <v>39.487000000000002</v>
      </c>
      <c r="I820" s="32">
        <v>30.225999999999999</v>
      </c>
      <c r="J820" s="32">
        <v>102.15</v>
      </c>
      <c r="K820" s="34">
        <v>3153</v>
      </c>
      <c r="L820" s="36">
        <v>34.949635000000001</v>
      </c>
      <c r="M820" s="40" t="s">
        <v>164</v>
      </c>
      <c r="N820" s="34">
        <v>909.48150999999996</v>
      </c>
      <c r="O820" s="34">
        <v>5.9259259999999996</v>
      </c>
      <c r="P820" s="34">
        <v>72.811317000000003</v>
      </c>
      <c r="Q820" s="56">
        <v>1.686688</v>
      </c>
      <c r="R820" s="40" t="s">
        <v>166</v>
      </c>
      <c r="S820" s="40" t="s">
        <v>322</v>
      </c>
      <c r="T820" s="40" t="s">
        <v>518</v>
      </c>
      <c r="U820" s="34">
        <v>84400</v>
      </c>
      <c r="V820" s="34">
        <v>3700</v>
      </c>
      <c r="W820" s="40" t="s">
        <v>131</v>
      </c>
      <c r="X820" s="42">
        <v>326</v>
      </c>
      <c r="Y820" s="42">
        <v>31</v>
      </c>
      <c r="Z820" s="42">
        <v>277.61</v>
      </c>
      <c r="AA820" s="42">
        <v>24.6</v>
      </c>
      <c r="AB820" s="34">
        <v>-14.843558282208585</v>
      </c>
    </row>
    <row r="821" spans="1:28">
      <c r="A821" s="60"/>
      <c r="B821" s="134" t="s">
        <v>1444</v>
      </c>
      <c r="C821" s="40" t="s">
        <v>1982</v>
      </c>
      <c r="D821" s="32">
        <v>31.56</v>
      </c>
      <c r="E821" s="32">
        <v>103.49</v>
      </c>
      <c r="F821" s="34">
        <v>2831.6660000000002</v>
      </c>
      <c r="G821" s="34">
        <v>2647</v>
      </c>
      <c r="H821" s="42">
        <v>13.0375</v>
      </c>
      <c r="I821" s="32">
        <v>31.518999999999998</v>
      </c>
      <c r="J821" s="32">
        <v>103.476</v>
      </c>
      <c r="K821" s="34">
        <v>2902</v>
      </c>
      <c r="L821" s="36">
        <v>32.051613000000003</v>
      </c>
      <c r="M821" s="40" t="s">
        <v>164</v>
      </c>
      <c r="N821" s="34">
        <v>948.75</v>
      </c>
      <c r="O821" s="34">
        <v>6.5</v>
      </c>
      <c r="P821" s="34">
        <v>73.315787999999998</v>
      </c>
      <c r="Q821" s="56">
        <v>1.070308</v>
      </c>
      <c r="R821" s="40" t="s">
        <v>166</v>
      </c>
      <c r="S821" s="40" t="s">
        <v>322</v>
      </c>
      <c r="T821" s="40" t="s">
        <v>1022</v>
      </c>
      <c r="U821" s="34">
        <v>89600</v>
      </c>
      <c r="V821" s="34">
        <v>3600</v>
      </c>
      <c r="W821" s="40" t="s">
        <v>131</v>
      </c>
      <c r="X821" s="42">
        <v>241</v>
      </c>
      <c r="Y821" s="42">
        <v>22</v>
      </c>
      <c r="Z821" s="42">
        <v>237.64</v>
      </c>
      <c r="AA821" s="42">
        <v>20.52</v>
      </c>
      <c r="AB821" s="34">
        <v>-1.3941908713693003</v>
      </c>
    </row>
    <row r="822" spans="1:28">
      <c r="A822" s="60"/>
      <c r="B822" s="134" t="s">
        <v>1445</v>
      </c>
      <c r="C822" s="40"/>
      <c r="D822" s="32">
        <v>31.76</v>
      </c>
      <c r="E822" s="32">
        <v>102.74</v>
      </c>
      <c r="F822" s="34">
        <v>4144.5337</v>
      </c>
      <c r="G822" s="34">
        <v>1837</v>
      </c>
      <c r="H822" s="42">
        <v>24.712600999999999</v>
      </c>
      <c r="I822" s="32">
        <v>31.771999999999998</v>
      </c>
      <c r="J822" s="32">
        <v>102.77200000000001</v>
      </c>
      <c r="K822" s="34">
        <v>4168</v>
      </c>
      <c r="L822" s="36">
        <v>25.966272</v>
      </c>
      <c r="M822" s="40" t="s">
        <v>164</v>
      </c>
      <c r="N822" s="34">
        <v>938.14287999999999</v>
      </c>
      <c r="O822" s="34">
        <v>-5.7142999999999999E-2</v>
      </c>
      <c r="P822" s="34">
        <v>36.735294000000003</v>
      </c>
      <c r="Q822" s="56">
        <v>1.1914979999999999</v>
      </c>
      <c r="R822" s="40" t="s">
        <v>166</v>
      </c>
      <c r="S822" s="40" t="s">
        <v>322</v>
      </c>
      <c r="T822" s="40" t="s">
        <v>518</v>
      </c>
      <c r="U822" s="34">
        <v>202300</v>
      </c>
      <c r="V822" s="34">
        <v>5800</v>
      </c>
      <c r="W822" s="40" t="s">
        <v>131</v>
      </c>
      <c r="X822" s="42">
        <v>216</v>
      </c>
      <c r="Y822" s="42">
        <v>17</v>
      </c>
      <c r="Z822" s="42">
        <v>199.31</v>
      </c>
      <c r="AA822" s="42">
        <v>17.03</v>
      </c>
      <c r="AB822" s="34">
        <v>-7.7268518518518512</v>
      </c>
    </row>
    <row r="823" spans="1:28">
      <c r="A823" s="60"/>
      <c r="B823" s="134" t="s">
        <v>1446</v>
      </c>
      <c r="C823" s="40" t="s">
        <v>1983</v>
      </c>
      <c r="D823" s="32">
        <v>32.21</v>
      </c>
      <c r="E823" s="32">
        <v>101.61</v>
      </c>
      <c r="F823" s="34">
        <v>3576.6929</v>
      </c>
      <c r="G823" s="34">
        <v>1770</v>
      </c>
      <c r="H823" s="42">
        <v>15.1365</v>
      </c>
      <c r="I823" s="32">
        <v>32.179000000000002</v>
      </c>
      <c r="J823" s="32">
        <v>101.601</v>
      </c>
      <c r="K823" s="34">
        <v>3621</v>
      </c>
      <c r="L823" s="36">
        <v>28.147660999999999</v>
      </c>
      <c r="M823" s="40" t="s">
        <v>164</v>
      </c>
      <c r="N823" s="34">
        <v>739.66669000000002</v>
      </c>
      <c r="O823" s="34">
        <v>3.3333330000000001</v>
      </c>
      <c r="P823" s="34">
        <v>65.714286999999999</v>
      </c>
      <c r="Q823" s="56">
        <v>1.750821</v>
      </c>
      <c r="R823" s="40" t="s">
        <v>166</v>
      </c>
      <c r="S823" s="40" t="s">
        <v>167</v>
      </c>
      <c r="T823" s="40" t="s">
        <v>518</v>
      </c>
      <c r="U823" s="34">
        <v>189300</v>
      </c>
      <c r="V823" s="34">
        <v>10000</v>
      </c>
      <c r="W823" s="40" t="s">
        <v>131</v>
      </c>
      <c r="X823" s="42">
        <v>191</v>
      </c>
      <c r="Y823" s="42">
        <v>20</v>
      </c>
      <c r="Z823" s="42">
        <v>163.69999999999999</v>
      </c>
      <c r="AA823" s="42">
        <v>15.61</v>
      </c>
      <c r="AB823" s="34">
        <v>-14.293193717277495</v>
      </c>
    </row>
    <row r="824" spans="1:28">
      <c r="A824" s="60"/>
      <c r="B824" s="134" t="s">
        <v>1447</v>
      </c>
      <c r="C824" s="40"/>
      <c r="D824" s="32">
        <v>31.89</v>
      </c>
      <c r="E824" s="32">
        <v>100.75</v>
      </c>
      <c r="F824" s="34">
        <v>4234.1216000000004</v>
      </c>
      <c r="G824" s="34">
        <v>1546</v>
      </c>
      <c r="H824" s="42">
        <v>40.649101000000002</v>
      </c>
      <c r="I824" s="32">
        <v>31.943999999999999</v>
      </c>
      <c r="J824" s="32">
        <v>100.782</v>
      </c>
      <c r="K824" s="34">
        <v>4252</v>
      </c>
      <c r="L824" s="36">
        <v>25.640796999999999</v>
      </c>
      <c r="M824" s="40" t="s">
        <v>164</v>
      </c>
      <c r="N824" s="34">
        <v>714.55358999999999</v>
      </c>
      <c r="O824" s="34">
        <v>-0.32142900000000002</v>
      </c>
      <c r="P824" s="34">
        <v>30.363636</v>
      </c>
      <c r="Q824" s="56">
        <v>1.6964250000000001</v>
      </c>
      <c r="R824" s="40" t="s">
        <v>166</v>
      </c>
      <c r="S824" s="40" t="s">
        <v>167</v>
      </c>
      <c r="T824" s="40" t="s">
        <v>518</v>
      </c>
      <c r="U824" s="34">
        <v>274300</v>
      </c>
      <c r="V824" s="34">
        <v>6500</v>
      </c>
      <c r="W824" s="40" t="s">
        <v>131</v>
      </c>
      <c r="X824" s="42">
        <v>170</v>
      </c>
      <c r="Y824" s="42">
        <v>13</v>
      </c>
      <c r="Z824" s="42">
        <v>151.46</v>
      </c>
      <c r="AA824" s="42">
        <v>12.75</v>
      </c>
      <c r="AB824" s="34">
        <v>-10.905882352941171</v>
      </c>
    </row>
    <row r="825" spans="1:28">
      <c r="A825" s="60"/>
      <c r="B825" s="134" t="s">
        <v>1448</v>
      </c>
      <c r="C825" s="40"/>
      <c r="D825" s="32">
        <v>32.200000000000003</v>
      </c>
      <c r="E825" s="32">
        <v>101.02</v>
      </c>
      <c r="F825" s="34">
        <v>4062.5747000000001</v>
      </c>
      <c r="G825" s="34">
        <v>1196</v>
      </c>
      <c r="H825" s="42">
        <v>84.184303</v>
      </c>
      <c r="I825" s="32">
        <v>32.229999999999997</v>
      </c>
      <c r="J825" s="32">
        <v>101.092</v>
      </c>
      <c r="K825" s="34">
        <v>4070</v>
      </c>
      <c r="L825" s="36">
        <v>18.631815</v>
      </c>
      <c r="M825" s="40" t="s">
        <v>164</v>
      </c>
      <c r="N825" s="34">
        <v>722.87720000000002</v>
      </c>
      <c r="O825" s="34">
        <v>0.30701800000000001</v>
      </c>
      <c r="P825" s="34">
        <v>49.161017999999999</v>
      </c>
      <c r="Q825" s="56">
        <v>1.626841</v>
      </c>
      <c r="R825" s="40" t="s">
        <v>166</v>
      </c>
      <c r="S825" s="40" t="s">
        <v>167</v>
      </c>
      <c r="T825" s="40" t="s">
        <v>518</v>
      </c>
      <c r="U825" s="34">
        <v>968400</v>
      </c>
      <c r="V825" s="34">
        <v>16100</v>
      </c>
      <c r="W825" s="40" t="s">
        <v>131</v>
      </c>
      <c r="X825" s="42">
        <v>44</v>
      </c>
      <c r="Y825" s="42">
        <v>3</v>
      </c>
      <c r="Z825" s="42">
        <v>39.19</v>
      </c>
      <c r="AA825" s="42">
        <v>3.27</v>
      </c>
      <c r="AB825" s="34">
        <v>-10.931818181818187</v>
      </c>
    </row>
    <row r="826" spans="1:28">
      <c r="A826" s="60"/>
      <c r="B826" s="134" t="s">
        <v>1449</v>
      </c>
      <c r="C826" s="40"/>
      <c r="D826" s="32">
        <v>31.72</v>
      </c>
      <c r="E826" s="32">
        <v>100.93</v>
      </c>
      <c r="F826" s="34">
        <v>3933.3263999999999</v>
      </c>
      <c r="G826" s="34">
        <v>863</v>
      </c>
      <c r="H826" s="42">
        <v>168.608</v>
      </c>
      <c r="I826" s="32">
        <v>31.658000000000001</v>
      </c>
      <c r="J826" s="32">
        <v>100.887</v>
      </c>
      <c r="K826" s="34">
        <v>3939</v>
      </c>
      <c r="L826" s="36">
        <v>13.064925000000001</v>
      </c>
      <c r="M826" s="40" t="s">
        <v>164</v>
      </c>
      <c r="N826" s="34">
        <v>705.03894000000003</v>
      </c>
      <c r="O826" s="34">
        <v>2.0476190000000001</v>
      </c>
      <c r="P826" s="34">
        <v>18.303965000000002</v>
      </c>
      <c r="Q826" s="56">
        <v>1.6964250000000001</v>
      </c>
      <c r="R826" s="40" t="s">
        <v>166</v>
      </c>
      <c r="S826" s="40" t="s">
        <v>167</v>
      </c>
      <c r="T826" s="40" t="s">
        <v>518</v>
      </c>
      <c r="U826" s="34">
        <v>1024500</v>
      </c>
      <c r="V826" s="34">
        <v>33400</v>
      </c>
      <c r="W826" s="40" t="s">
        <v>131</v>
      </c>
      <c r="X826" s="42">
        <v>37</v>
      </c>
      <c r="Y826" s="42">
        <v>3</v>
      </c>
      <c r="Z826" s="42">
        <v>34.090000000000003</v>
      </c>
      <c r="AA826" s="42">
        <v>3</v>
      </c>
      <c r="AB826" s="34">
        <v>-7.8648648648648551</v>
      </c>
    </row>
    <row r="827" spans="1:28">
      <c r="A827" s="60"/>
      <c r="B827" s="134" t="s">
        <v>1450</v>
      </c>
      <c r="C827" s="40"/>
      <c r="D827" s="32">
        <v>31.77</v>
      </c>
      <c r="E827" s="32">
        <v>100.99</v>
      </c>
      <c r="F827" s="34">
        <v>4164.9603999999999</v>
      </c>
      <c r="G827" s="34">
        <v>1285</v>
      </c>
      <c r="H827" s="42">
        <v>11.329499999999999</v>
      </c>
      <c r="I827" s="32">
        <v>31.805</v>
      </c>
      <c r="J827" s="32">
        <v>101.01300000000001</v>
      </c>
      <c r="K827" s="34">
        <v>4182</v>
      </c>
      <c r="L827" s="36">
        <v>25.334686000000001</v>
      </c>
      <c r="M827" s="40" t="s">
        <v>164</v>
      </c>
      <c r="N827" s="34">
        <v>734.59997999999996</v>
      </c>
      <c r="O827" s="34">
        <v>0.13333300000000001</v>
      </c>
      <c r="P827" s="34">
        <v>41.941177000000003</v>
      </c>
      <c r="Q827" s="56">
        <v>1.6964250000000001</v>
      </c>
      <c r="R827" s="40" t="s">
        <v>166</v>
      </c>
      <c r="S827" s="40" t="s">
        <v>167</v>
      </c>
      <c r="T827" s="40" t="s">
        <v>518</v>
      </c>
      <c r="U827" s="34">
        <v>472800</v>
      </c>
      <c r="V827" s="34">
        <v>9500</v>
      </c>
      <c r="W827" s="40" t="s">
        <v>131</v>
      </c>
      <c r="X827" s="42">
        <v>94</v>
      </c>
      <c r="Y827" s="42">
        <v>7</v>
      </c>
      <c r="Z827" s="42">
        <v>84.45</v>
      </c>
      <c r="AA827" s="42">
        <v>7.05</v>
      </c>
      <c r="AB827" s="34">
        <v>-10.159574468085102</v>
      </c>
    </row>
    <row r="828" spans="1:28">
      <c r="A828" s="60"/>
      <c r="B828" s="134" t="s">
        <v>1451</v>
      </c>
      <c r="C828" s="40"/>
      <c r="D828" s="32">
        <v>31.79</v>
      </c>
      <c r="E828" s="32">
        <v>101.1</v>
      </c>
      <c r="F828" s="34">
        <v>3663.0911000000001</v>
      </c>
      <c r="G828" s="34">
        <v>1295</v>
      </c>
      <c r="H828" s="42">
        <v>17.481501000000002</v>
      </c>
      <c r="I828" s="32">
        <v>31.786000000000001</v>
      </c>
      <c r="J828" s="32">
        <v>101.071</v>
      </c>
      <c r="K828" s="34">
        <v>3687</v>
      </c>
      <c r="L828" s="36">
        <v>29.686454999999999</v>
      </c>
      <c r="M828" s="40" t="s">
        <v>164</v>
      </c>
      <c r="N828" s="34">
        <v>695.69568000000004</v>
      </c>
      <c r="O828" s="34">
        <v>3.652174</v>
      </c>
      <c r="P828" s="34">
        <v>60.583331999999999</v>
      </c>
      <c r="Q828" s="56">
        <v>1.6964250000000001</v>
      </c>
      <c r="R828" s="40" t="s">
        <v>166</v>
      </c>
      <c r="S828" s="40" t="s">
        <v>167</v>
      </c>
      <c r="T828" s="40" t="s">
        <v>518</v>
      </c>
      <c r="U828" s="34">
        <v>370200</v>
      </c>
      <c r="V828" s="34">
        <v>8300</v>
      </c>
      <c r="W828" s="40" t="s">
        <v>131</v>
      </c>
      <c r="X828" s="42">
        <v>111</v>
      </c>
      <c r="Y828" s="42">
        <v>8</v>
      </c>
      <c r="Z828" s="42">
        <v>84.85</v>
      </c>
      <c r="AA828" s="42">
        <v>7.03</v>
      </c>
      <c r="AB828" s="34">
        <v>-23.558558558558566</v>
      </c>
    </row>
    <row r="829" spans="1:28">
      <c r="A829" s="60"/>
      <c r="B829" s="134" t="s">
        <v>1452</v>
      </c>
      <c r="C829" s="40"/>
      <c r="D829" s="32">
        <v>31.77</v>
      </c>
      <c r="E829" s="32">
        <v>101.37</v>
      </c>
      <c r="F829" s="34">
        <v>4210.3353999999999</v>
      </c>
      <c r="G829" s="34">
        <v>1695</v>
      </c>
      <c r="H829" s="42">
        <v>15.100099999999999</v>
      </c>
      <c r="I829" s="32">
        <v>31.812000000000001</v>
      </c>
      <c r="J829" s="32">
        <v>101.38200000000001</v>
      </c>
      <c r="K829" s="34">
        <v>4233</v>
      </c>
      <c r="L829" s="36">
        <v>27.890605999999998</v>
      </c>
      <c r="M829" s="40" t="s">
        <v>164</v>
      </c>
      <c r="N829" s="34">
        <v>771.77270999999996</v>
      </c>
      <c r="O829" s="34">
        <v>0.13636400000000001</v>
      </c>
      <c r="P829" s="34">
        <v>52.142856999999999</v>
      </c>
      <c r="Q829" s="56">
        <v>1.7953950000000001</v>
      </c>
      <c r="R829" s="40" t="s">
        <v>166</v>
      </c>
      <c r="S829" s="40" t="s">
        <v>167</v>
      </c>
      <c r="T829" s="40" t="s">
        <v>518</v>
      </c>
      <c r="U829" s="34">
        <v>267900</v>
      </c>
      <c r="V829" s="34">
        <v>8800</v>
      </c>
      <c r="W829" s="40" t="s">
        <v>131</v>
      </c>
      <c r="X829" s="42">
        <v>168</v>
      </c>
      <c r="Y829" s="42">
        <v>14</v>
      </c>
      <c r="Z829" s="42">
        <v>153.75</v>
      </c>
      <c r="AA829" s="42">
        <v>13.4</v>
      </c>
      <c r="AB829" s="34">
        <v>-8.4821428571428577</v>
      </c>
    </row>
    <row r="830" spans="1:28">
      <c r="A830" s="60"/>
      <c r="B830" s="134" t="s">
        <v>1453</v>
      </c>
      <c r="C830" s="40"/>
      <c r="D830" s="32">
        <v>31.75</v>
      </c>
      <c r="E830" s="32">
        <v>102</v>
      </c>
      <c r="F830" s="34">
        <v>3672.4308999999998</v>
      </c>
      <c r="G830" s="34">
        <v>2202</v>
      </c>
      <c r="H830" s="42">
        <v>23.399401000000001</v>
      </c>
      <c r="I830" s="32">
        <v>31.719000000000001</v>
      </c>
      <c r="J830" s="32">
        <v>101.958</v>
      </c>
      <c r="K830" s="34">
        <v>3713</v>
      </c>
      <c r="L830" s="36">
        <v>29.453399999999998</v>
      </c>
      <c r="M830" s="40" t="s">
        <v>164</v>
      </c>
      <c r="N830" s="34">
        <v>788.51611000000003</v>
      </c>
      <c r="O830" s="34">
        <v>3.3870969999999998</v>
      </c>
      <c r="P830" s="34">
        <v>74.78125</v>
      </c>
      <c r="Q830" s="56">
        <v>1.8928529999999999</v>
      </c>
      <c r="R830" s="40" t="s">
        <v>166</v>
      </c>
      <c r="S830" s="40" t="s">
        <v>322</v>
      </c>
      <c r="T830" s="40" t="s">
        <v>518</v>
      </c>
      <c r="U830" s="34">
        <v>211500</v>
      </c>
      <c r="V830" s="34">
        <v>5300</v>
      </c>
      <c r="W830" s="40" t="s">
        <v>131</v>
      </c>
      <c r="X830" s="42">
        <v>164</v>
      </c>
      <c r="Y830" s="42">
        <v>12</v>
      </c>
      <c r="Z830" s="42">
        <v>151.82</v>
      </c>
      <c r="AA830" s="42">
        <v>12.64</v>
      </c>
      <c r="AB830" s="34">
        <v>-7.4268292682926864</v>
      </c>
    </row>
    <row r="831" spans="1:28">
      <c r="A831" s="60"/>
      <c r="B831" s="134" t="s">
        <v>1454</v>
      </c>
      <c r="C831" s="40"/>
      <c r="D831" s="32">
        <v>31.42</v>
      </c>
      <c r="E831" s="32">
        <v>102.05</v>
      </c>
      <c r="F831" s="34">
        <v>3232.6511</v>
      </c>
      <c r="G831" s="34">
        <v>1967</v>
      </c>
      <c r="H831" s="42">
        <v>14.141400000000001</v>
      </c>
      <c r="I831" s="32">
        <v>31.442</v>
      </c>
      <c r="J831" s="32">
        <v>102.01300000000001</v>
      </c>
      <c r="K831" s="34">
        <v>3277</v>
      </c>
      <c r="L831" s="36">
        <v>27.839749999999999</v>
      </c>
      <c r="M831" s="40" t="s">
        <v>164</v>
      </c>
      <c r="N831" s="34">
        <v>760.95001000000002</v>
      </c>
      <c r="O831" s="34">
        <v>5.75</v>
      </c>
      <c r="P831" s="34">
        <v>77.210526000000002</v>
      </c>
      <c r="Q831" s="56">
        <v>1.8928529999999999</v>
      </c>
      <c r="R831" s="40" t="s">
        <v>166</v>
      </c>
      <c r="S831" s="40" t="s">
        <v>322</v>
      </c>
      <c r="T831" s="40" t="s">
        <v>518</v>
      </c>
      <c r="U831" s="34">
        <v>170900</v>
      </c>
      <c r="V831" s="34">
        <v>4500</v>
      </c>
      <c r="W831" s="40" t="s">
        <v>131</v>
      </c>
      <c r="X831" s="42">
        <v>156</v>
      </c>
      <c r="Y831" s="42">
        <v>12</v>
      </c>
      <c r="Z831" s="42">
        <v>149.78</v>
      </c>
      <c r="AA831" s="42">
        <v>12.33</v>
      </c>
      <c r="AB831" s="34">
        <v>-3.9871794871794868</v>
      </c>
    </row>
    <row r="832" spans="1:28">
      <c r="A832" s="60"/>
      <c r="B832" s="134" t="s">
        <v>1455</v>
      </c>
      <c r="C832" s="40"/>
      <c r="D832" s="32">
        <v>30.95</v>
      </c>
      <c r="E832" s="32">
        <v>101.72</v>
      </c>
      <c r="F832" s="34">
        <v>3634.3258999999998</v>
      </c>
      <c r="G832" s="34">
        <v>2255</v>
      </c>
      <c r="H832" s="42">
        <v>22.2134</v>
      </c>
      <c r="I832" s="32">
        <v>30.920999999999999</v>
      </c>
      <c r="J832" s="32">
        <v>101.69499999999999</v>
      </c>
      <c r="K832" s="34">
        <v>3677</v>
      </c>
      <c r="L832" s="36">
        <v>33.299736000000003</v>
      </c>
      <c r="M832" s="40" t="s">
        <v>164</v>
      </c>
      <c r="N832" s="34">
        <v>771</v>
      </c>
      <c r="O832" s="34">
        <v>4.2258060000000004</v>
      </c>
      <c r="P832" s="34">
        <v>78.161293000000001</v>
      </c>
      <c r="Q832" s="56">
        <v>1.663084</v>
      </c>
      <c r="R832" s="40" t="s">
        <v>166</v>
      </c>
      <c r="S832" s="40" t="s">
        <v>322</v>
      </c>
      <c r="T832" s="40" t="s">
        <v>518</v>
      </c>
      <c r="U832" s="34">
        <v>127300</v>
      </c>
      <c r="V832" s="34">
        <v>5000</v>
      </c>
      <c r="W832" s="40" t="s">
        <v>131</v>
      </c>
      <c r="X832" s="42">
        <v>256</v>
      </c>
      <c r="Y832" s="42">
        <v>23</v>
      </c>
      <c r="Z832" s="42">
        <v>242.91</v>
      </c>
      <c r="AA832" s="42">
        <v>21.42</v>
      </c>
      <c r="AB832" s="34">
        <v>-5.1132812500000018</v>
      </c>
    </row>
    <row r="833" spans="1:28">
      <c r="A833" s="60"/>
      <c r="B833" s="134" t="s">
        <v>1456</v>
      </c>
      <c r="C833" s="40"/>
      <c r="D833" s="32">
        <v>31.02</v>
      </c>
      <c r="E833" s="32">
        <v>102.28</v>
      </c>
      <c r="F833" s="34">
        <v>3365.2226999999998</v>
      </c>
      <c r="G833" s="34">
        <v>2047</v>
      </c>
      <c r="H833" s="42">
        <v>9.4054199999999994</v>
      </c>
      <c r="I833" s="32">
        <v>30.994</v>
      </c>
      <c r="J833" s="32">
        <v>102.267</v>
      </c>
      <c r="K833" s="34">
        <v>3396</v>
      </c>
      <c r="L833" s="36">
        <v>31.748947000000001</v>
      </c>
      <c r="M833" s="40" t="s">
        <v>164</v>
      </c>
      <c r="N833" s="34">
        <v>842.07690000000002</v>
      </c>
      <c r="O833" s="34">
        <v>4.6153849999999998</v>
      </c>
      <c r="P833" s="34">
        <v>74.666663999999997</v>
      </c>
      <c r="Q833" s="56">
        <v>1.1318900000000001</v>
      </c>
      <c r="R833" s="40" t="s">
        <v>166</v>
      </c>
      <c r="S833" s="40" t="s">
        <v>322</v>
      </c>
      <c r="T833" s="40" t="s">
        <v>518</v>
      </c>
      <c r="U833" s="34">
        <v>178000</v>
      </c>
      <c r="V833" s="34">
        <v>6600</v>
      </c>
      <c r="W833" s="40" t="s">
        <v>131</v>
      </c>
      <c r="X833" s="42">
        <v>154</v>
      </c>
      <c r="Y833" s="42">
        <v>13</v>
      </c>
      <c r="Z833" s="42">
        <v>151.44</v>
      </c>
      <c r="AA833" s="42">
        <v>13.13</v>
      </c>
      <c r="AB833" s="34">
        <v>-1.6623376623376638</v>
      </c>
    </row>
    <row r="834" spans="1:28">
      <c r="A834" s="60"/>
      <c r="B834" s="134" t="s">
        <v>1457</v>
      </c>
      <c r="C834" s="40"/>
      <c r="D834" s="32">
        <v>30.54</v>
      </c>
      <c r="E834" s="32">
        <v>101.62</v>
      </c>
      <c r="F834" s="34">
        <v>4196.6592000000001</v>
      </c>
      <c r="G834" s="34">
        <v>1533</v>
      </c>
      <c r="H834" s="42">
        <v>27.509899000000001</v>
      </c>
      <c r="I834" s="32">
        <v>30.574000000000002</v>
      </c>
      <c r="J834" s="32">
        <v>101.584</v>
      </c>
      <c r="K834" s="34">
        <v>4214</v>
      </c>
      <c r="L834" s="36">
        <v>23.105930000000001</v>
      </c>
      <c r="M834" s="40" t="s">
        <v>164</v>
      </c>
      <c r="N834" s="34">
        <v>873.56757000000005</v>
      </c>
      <c r="O834" s="34">
        <v>0.48648599999999997</v>
      </c>
      <c r="P834" s="34">
        <v>35.416668000000001</v>
      </c>
      <c r="Q834" s="56">
        <v>1.3503289999999999</v>
      </c>
      <c r="R834" s="40" t="s">
        <v>166</v>
      </c>
      <c r="S834" s="40" t="s">
        <v>167</v>
      </c>
      <c r="T834" s="40" t="s">
        <v>518</v>
      </c>
      <c r="U834" s="34">
        <v>142200</v>
      </c>
      <c r="V834" s="34">
        <v>8100</v>
      </c>
      <c r="W834" s="40" t="s">
        <v>131</v>
      </c>
      <c r="X834" s="42">
        <v>301</v>
      </c>
      <c r="Y834" s="42">
        <v>32</v>
      </c>
      <c r="Z834" s="42">
        <v>278.64999999999998</v>
      </c>
      <c r="AA834" s="42">
        <v>27.45</v>
      </c>
      <c r="AB834" s="34">
        <v>-7.4252491694352232</v>
      </c>
    </row>
    <row r="835" spans="1:28">
      <c r="A835" s="60"/>
      <c r="B835" s="134" t="s">
        <v>1458</v>
      </c>
      <c r="C835" s="40"/>
      <c r="D835" s="32">
        <v>30.68</v>
      </c>
      <c r="E835" s="32">
        <v>101.75</v>
      </c>
      <c r="F835" s="34">
        <v>4025.5173</v>
      </c>
      <c r="G835" s="34">
        <v>2071</v>
      </c>
      <c r="H835" s="42">
        <v>11.49</v>
      </c>
      <c r="I835" s="32">
        <v>30.687000000000001</v>
      </c>
      <c r="J835" s="32">
        <v>101.71</v>
      </c>
      <c r="K835" s="34">
        <v>4070</v>
      </c>
      <c r="L835" s="36">
        <v>34.896385000000002</v>
      </c>
      <c r="M835" s="40" t="s">
        <v>164</v>
      </c>
      <c r="N835" s="34">
        <v>870.61536000000001</v>
      </c>
      <c r="O835" s="34">
        <v>1.0769230000000001</v>
      </c>
      <c r="P835" s="34">
        <v>65.866669000000002</v>
      </c>
      <c r="Q835" s="56">
        <v>1.3503289999999999</v>
      </c>
      <c r="R835" s="40" t="s">
        <v>166</v>
      </c>
      <c r="S835" s="40" t="s">
        <v>167</v>
      </c>
      <c r="T835" s="40" t="s">
        <v>518</v>
      </c>
      <c r="U835" s="34">
        <v>78300</v>
      </c>
      <c r="V835" s="34">
        <v>5200</v>
      </c>
      <c r="W835" s="40" t="s">
        <v>131</v>
      </c>
      <c r="X835" s="42">
        <v>489</v>
      </c>
      <c r="Y835" s="42">
        <v>57</v>
      </c>
      <c r="Z835" s="42">
        <v>475.71</v>
      </c>
      <c r="AA835" s="42">
        <v>49.47</v>
      </c>
      <c r="AB835" s="34">
        <v>-2.7177914110429491</v>
      </c>
    </row>
    <row r="836" spans="1:28">
      <c r="A836" s="60"/>
      <c r="B836" s="134" t="s">
        <v>1459</v>
      </c>
      <c r="C836" s="40"/>
      <c r="D836" s="32">
        <v>30.73</v>
      </c>
      <c r="E836" s="32">
        <v>102</v>
      </c>
      <c r="F836" s="34">
        <v>3520.5432000000001</v>
      </c>
      <c r="G836" s="34">
        <v>3187</v>
      </c>
      <c r="H836" s="42">
        <v>50.455798999999999</v>
      </c>
      <c r="I836" s="32">
        <v>30.69</v>
      </c>
      <c r="J836" s="32">
        <v>101.96899999999999</v>
      </c>
      <c r="K836" s="34">
        <v>3621</v>
      </c>
      <c r="L836" s="36">
        <v>33.799042</v>
      </c>
      <c r="M836" s="40" t="s">
        <v>164</v>
      </c>
      <c r="N836" s="34">
        <v>833.57970999999998</v>
      </c>
      <c r="O836" s="34">
        <v>4.1014499999999998</v>
      </c>
      <c r="P836" s="34">
        <v>71.214286999999999</v>
      </c>
      <c r="Q836" s="56">
        <v>1.686688</v>
      </c>
      <c r="R836" s="40" t="s">
        <v>166</v>
      </c>
      <c r="S836" s="40" t="s">
        <v>322</v>
      </c>
      <c r="T836" s="40" t="s">
        <v>518</v>
      </c>
      <c r="U836" s="34">
        <v>27900</v>
      </c>
      <c r="V836" s="34">
        <v>1800</v>
      </c>
      <c r="W836" s="40" t="s">
        <v>131</v>
      </c>
      <c r="X836" s="42">
        <v>1125</v>
      </c>
      <c r="Y836" s="42">
        <v>127</v>
      </c>
      <c r="Z836" s="42">
        <v>1078.52</v>
      </c>
      <c r="AA836" s="42">
        <v>109.64</v>
      </c>
      <c r="AB836" s="34">
        <v>-4.1315555555555568</v>
      </c>
    </row>
    <row r="837" spans="1:28">
      <c r="A837" s="60"/>
      <c r="B837" s="134" t="s">
        <v>1460</v>
      </c>
      <c r="C837" s="40"/>
      <c r="D837" s="32">
        <v>30.38</v>
      </c>
      <c r="E837" s="32">
        <v>102.13</v>
      </c>
      <c r="F837" s="34">
        <v>3042.7775999999999</v>
      </c>
      <c r="G837" s="34">
        <v>3130</v>
      </c>
      <c r="H837" s="42">
        <v>33.389899999999997</v>
      </c>
      <c r="I837" s="32">
        <v>30.376000000000001</v>
      </c>
      <c r="J837" s="32">
        <v>102.089</v>
      </c>
      <c r="K837" s="34">
        <v>3127</v>
      </c>
      <c r="L837" s="36">
        <v>34.199486</v>
      </c>
      <c r="M837" s="40" t="s">
        <v>164</v>
      </c>
      <c r="N837" s="34">
        <v>845.48888999999997</v>
      </c>
      <c r="O837" s="34">
        <v>6.1111110000000002</v>
      </c>
      <c r="P837" s="34">
        <v>75.489365000000006</v>
      </c>
      <c r="Q837" s="56">
        <v>1.686688</v>
      </c>
      <c r="R837" s="40" t="s">
        <v>166</v>
      </c>
      <c r="S837" s="40" t="s">
        <v>322</v>
      </c>
      <c r="T837" s="40" t="s">
        <v>518</v>
      </c>
      <c r="U837" s="34">
        <v>45800</v>
      </c>
      <c r="V837" s="34">
        <v>1800</v>
      </c>
      <c r="W837" s="40" t="s">
        <v>131</v>
      </c>
      <c r="X837" s="42">
        <v>549</v>
      </c>
      <c r="Y837" s="42">
        <v>49</v>
      </c>
      <c r="Z837" s="42">
        <v>507.65</v>
      </c>
      <c r="AA837" s="42">
        <v>43.74</v>
      </c>
      <c r="AB837" s="34">
        <v>-7.5318761384335202</v>
      </c>
    </row>
    <row r="838" spans="1:28">
      <c r="A838" s="60"/>
      <c r="B838" s="134" t="s">
        <v>1461</v>
      </c>
      <c r="C838" s="40"/>
      <c r="D838" s="32">
        <v>30.1</v>
      </c>
      <c r="E838" s="32">
        <v>102.06</v>
      </c>
      <c r="F838" s="34">
        <v>3148.2584999999999</v>
      </c>
      <c r="G838" s="34">
        <v>869</v>
      </c>
      <c r="H838" s="42">
        <v>1.2966500000000001</v>
      </c>
      <c r="I838" s="32">
        <v>30.102</v>
      </c>
      <c r="J838" s="32">
        <v>102.07299999999999</v>
      </c>
      <c r="K838" s="34">
        <v>3159</v>
      </c>
      <c r="L838" s="36">
        <v>19.546099000000002</v>
      </c>
      <c r="M838" s="40" t="s">
        <v>164</v>
      </c>
      <c r="N838" s="34">
        <v>865</v>
      </c>
      <c r="O838" s="34">
        <v>6</v>
      </c>
      <c r="P838" s="34">
        <v>75</v>
      </c>
      <c r="Q838" s="56">
        <v>1.6594040000000001</v>
      </c>
      <c r="R838" s="40" t="s">
        <v>166</v>
      </c>
      <c r="S838" s="40" t="s">
        <v>167</v>
      </c>
      <c r="T838" s="40" t="s">
        <v>518</v>
      </c>
      <c r="U838" s="34">
        <v>57700</v>
      </c>
      <c r="V838" s="34">
        <v>3700</v>
      </c>
      <c r="W838" s="40" t="s">
        <v>131</v>
      </c>
      <c r="X838" s="42">
        <v>582</v>
      </c>
      <c r="Y838" s="42">
        <v>66</v>
      </c>
      <c r="Z838" s="42">
        <v>406.5</v>
      </c>
      <c r="AA838" s="42">
        <v>40.75</v>
      </c>
      <c r="AB838" s="34">
        <v>-30.154639175257731</v>
      </c>
    </row>
    <row r="839" spans="1:28">
      <c r="A839" s="60"/>
      <c r="B839" s="134" t="s">
        <v>1462</v>
      </c>
      <c r="C839" s="40"/>
      <c r="D839" s="32">
        <v>30.08</v>
      </c>
      <c r="E839" s="32">
        <v>102.07</v>
      </c>
      <c r="F839" s="34">
        <v>3797.6356999999998</v>
      </c>
      <c r="G839" s="34">
        <v>3701</v>
      </c>
      <c r="H839" s="42">
        <v>14.4076</v>
      </c>
      <c r="I839" s="32">
        <v>30.047000000000001</v>
      </c>
      <c r="J839" s="32">
        <v>102.05500000000001</v>
      </c>
      <c r="K839" s="34">
        <v>3941</v>
      </c>
      <c r="L839" s="36">
        <v>35.490817999999997</v>
      </c>
      <c r="M839" s="40" t="s">
        <v>164</v>
      </c>
      <c r="N839" s="34">
        <v>984.70001000000002</v>
      </c>
      <c r="O839" s="34">
        <v>1.7</v>
      </c>
      <c r="P839" s="34">
        <v>51.809525000000001</v>
      </c>
      <c r="Q839" s="56">
        <v>1.6594040000000001</v>
      </c>
      <c r="R839" s="40" t="s">
        <v>166</v>
      </c>
      <c r="S839" s="40" t="s">
        <v>167</v>
      </c>
      <c r="T839" s="40" t="s">
        <v>518</v>
      </c>
      <c r="U839" s="34">
        <v>74300</v>
      </c>
      <c r="V839" s="34">
        <v>3600</v>
      </c>
      <c r="W839" s="40" t="s">
        <v>131</v>
      </c>
      <c r="X839" s="42">
        <v>487</v>
      </c>
      <c r="Y839" s="42">
        <v>48</v>
      </c>
      <c r="Z839" s="42">
        <v>464.82</v>
      </c>
      <c r="AA839" s="42">
        <v>43.23</v>
      </c>
      <c r="AB839" s="34">
        <v>-4.5544147843942522</v>
      </c>
    </row>
    <row r="840" spans="1:28">
      <c r="A840" s="60"/>
      <c r="B840" s="134" t="s">
        <v>1463</v>
      </c>
      <c r="C840" s="40" t="s">
        <v>1984</v>
      </c>
      <c r="D840" s="32">
        <v>30.04</v>
      </c>
      <c r="E840" s="32">
        <v>100.98</v>
      </c>
      <c r="F840" s="34">
        <v>3803.0673999999999</v>
      </c>
      <c r="G840" s="34">
        <v>1946</v>
      </c>
      <c r="H840" s="42">
        <v>78.850998000000004</v>
      </c>
      <c r="I840" s="32">
        <v>30.05</v>
      </c>
      <c r="J840" s="32">
        <v>100.917</v>
      </c>
      <c r="K840" s="34">
        <v>3835</v>
      </c>
      <c r="L840" s="36">
        <v>28.452874999999999</v>
      </c>
      <c r="M840" s="40" t="s">
        <v>164</v>
      </c>
      <c r="N840" s="34">
        <v>749.42993000000001</v>
      </c>
      <c r="O840" s="34">
        <v>3.6261679999999998</v>
      </c>
      <c r="P840" s="34">
        <v>74.396225000000001</v>
      </c>
      <c r="Q840" s="56">
        <v>2.819404</v>
      </c>
      <c r="R840" s="40" t="s">
        <v>416</v>
      </c>
      <c r="S840" s="40" t="s">
        <v>167</v>
      </c>
      <c r="T840" s="40" t="s">
        <v>508</v>
      </c>
      <c r="U840" s="34">
        <v>346000</v>
      </c>
      <c r="V840" s="34">
        <v>14100</v>
      </c>
      <c r="W840" s="40" t="s">
        <v>131</v>
      </c>
      <c r="X840" s="42">
        <v>98</v>
      </c>
      <c r="Y840" s="42">
        <v>9</v>
      </c>
      <c r="Z840" s="42">
        <v>92.95</v>
      </c>
      <c r="AA840" s="42">
        <v>8.33</v>
      </c>
      <c r="AB840" s="34">
        <v>-5.1530612244897931</v>
      </c>
    </row>
    <row r="841" spans="1:28">
      <c r="A841" s="60"/>
      <c r="B841" s="134" t="s">
        <v>1464</v>
      </c>
      <c r="C841" s="40"/>
      <c r="D841" s="32">
        <v>30.04</v>
      </c>
      <c r="E841" s="32">
        <v>101.22</v>
      </c>
      <c r="F841" s="34">
        <v>4044.7842000000001</v>
      </c>
      <c r="G841" s="34">
        <v>1605</v>
      </c>
      <c r="H841" s="42">
        <v>109.57299999999999</v>
      </c>
      <c r="I841" s="32">
        <v>30.015000000000001</v>
      </c>
      <c r="J841" s="32">
        <v>101.258</v>
      </c>
      <c r="K841" s="34">
        <v>4069</v>
      </c>
      <c r="L841" s="36">
        <v>25.8447</v>
      </c>
      <c r="M841" s="40" t="s">
        <v>164</v>
      </c>
      <c r="N841" s="34">
        <v>827.00684000000001</v>
      </c>
      <c r="O841" s="34">
        <v>2.2260279999999999</v>
      </c>
      <c r="P841" s="34">
        <v>60.410957000000003</v>
      </c>
      <c r="Q841" s="56">
        <v>2.819404</v>
      </c>
      <c r="R841" s="40" t="s">
        <v>416</v>
      </c>
      <c r="S841" s="40" t="s">
        <v>167</v>
      </c>
      <c r="T841" s="40" t="s">
        <v>518</v>
      </c>
      <c r="U841" s="34">
        <v>412200</v>
      </c>
      <c r="V841" s="34">
        <v>11200</v>
      </c>
      <c r="W841" s="40" t="s">
        <v>131</v>
      </c>
      <c r="X841" s="42">
        <v>95</v>
      </c>
      <c r="Y841" s="42">
        <v>7</v>
      </c>
      <c r="Z841" s="42">
        <v>87.46</v>
      </c>
      <c r="AA841" s="42">
        <v>7.43</v>
      </c>
      <c r="AB841" s="34">
        <v>-7.9368421052631639</v>
      </c>
    </row>
    <row r="842" spans="1:28">
      <c r="A842" s="60"/>
      <c r="B842" s="134" t="s">
        <v>1465</v>
      </c>
      <c r="C842" s="40" t="s">
        <v>1981</v>
      </c>
      <c r="D842" s="32">
        <v>29.98</v>
      </c>
      <c r="E842" s="32">
        <v>101.58</v>
      </c>
      <c r="F842" s="34">
        <v>3955.1370000000002</v>
      </c>
      <c r="G842" s="34">
        <v>1199</v>
      </c>
      <c r="H842" s="42">
        <v>63.553699000000002</v>
      </c>
      <c r="I842" s="32">
        <v>30.016999999999999</v>
      </c>
      <c r="J842" s="32">
        <v>101.634</v>
      </c>
      <c r="K842" s="34">
        <v>3970</v>
      </c>
      <c r="L842" s="36">
        <v>21.728435999999999</v>
      </c>
      <c r="M842" s="40" t="s">
        <v>164</v>
      </c>
      <c r="N842" s="34">
        <v>899.63098000000002</v>
      </c>
      <c r="O842" s="34">
        <v>2.1190479999999998</v>
      </c>
      <c r="P842" s="34">
        <v>31.022988999999999</v>
      </c>
      <c r="Q842" s="56">
        <v>0.98295200000000005</v>
      </c>
      <c r="R842" s="40" t="s">
        <v>166</v>
      </c>
      <c r="S842" s="40" t="s">
        <v>167</v>
      </c>
      <c r="T842" s="40" t="s">
        <v>518</v>
      </c>
      <c r="U842" s="34">
        <v>808600</v>
      </c>
      <c r="V842" s="34">
        <v>20300</v>
      </c>
      <c r="W842" s="40" t="s">
        <v>131</v>
      </c>
      <c r="X842" s="42">
        <v>46</v>
      </c>
      <c r="Y842" s="42">
        <v>3</v>
      </c>
      <c r="Z842" s="42">
        <v>42.28</v>
      </c>
      <c r="AA842" s="42">
        <v>3.59</v>
      </c>
      <c r="AB842" s="34">
        <v>-8.0869565217391273</v>
      </c>
    </row>
    <row r="843" spans="1:28">
      <c r="A843" s="60"/>
      <c r="B843" s="134" t="s">
        <v>1466</v>
      </c>
      <c r="C843" s="40"/>
      <c r="D843" s="32">
        <v>30.33</v>
      </c>
      <c r="E843" s="32">
        <v>101.52</v>
      </c>
      <c r="F843" s="34">
        <v>3917.6509000000001</v>
      </c>
      <c r="G843" s="34">
        <v>470</v>
      </c>
      <c r="H843" s="42">
        <v>16.035699999999999</v>
      </c>
      <c r="I843" s="32">
        <v>30.335999999999999</v>
      </c>
      <c r="J843" s="32">
        <v>101.489</v>
      </c>
      <c r="K843" s="34">
        <v>3920</v>
      </c>
      <c r="L843" s="36">
        <v>15.590370999999999</v>
      </c>
      <c r="M843" s="40" t="s">
        <v>164</v>
      </c>
      <c r="N843" s="34">
        <v>835.86365000000001</v>
      </c>
      <c r="O843" s="34">
        <v>2.5</v>
      </c>
      <c r="P843" s="34">
        <v>9.4782609999999998</v>
      </c>
      <c r="Q843" s="56">
        <v>1.3503289999999999</v>
      </c>
      <c r="R843" s="40" t="s">
        <v>166</v>
      </c>
      <c r="S843" s="40" t="s">
        <v>167</v>
      </c>
      <c r="T843" s="40" t="s">
        <v>518</v>
      </c>
      <c r="U843" s="34">
        <v>1581800</v>
      </c>
      <c r="V843" s="34">
        <v>46300</v>
      </c>
      <c r="W843" s="40" t="s">
        <v>131</v>
      </c>
      <c r="X843" s="42">
        <v>23</v>
      </c>
      <c r="Y843" s="42">
        <v>2</v>
      </c>
      <c r="Z843" s="42">
        <v>20.94</v>
      </c>
      <c r="AA843" s="42">
        <v>1.83</v>
      </c>
      <c r="AB843" s="34">
        <v>-8.9565217391304301</v>
      </c>
    </row>
    <row r="844" spans="1:28">
      <c r="A844" s="60"/>
      <c r="B844" s="134" t="s">
        <v>1467</v>
      </c>
      <c r="C844" s="40" t="s">
        <v>1985</v>
      </c>
      <c r="D844" s="32">
        <v>29.54</v>
      </c>
      <c r="E844" s="32">
        <v>102.14</v>
      </c>
      <c r="F844" s="34">
        <v>2611.5886</v>
      </c>
      <c r="G844" s="34">
        <v>2927</v>
      </c>
      <c r="H844" s="42">
        <v>29.046900000000001</v>
      </c>
      <c r="I844" s="32">
        <v>29.55</v>
      </c>
      <c r="J844" s="32">
        <v>102.113</v>
      </c>
      <c r="K844" s="34">
        <v>2711</v>
      </c>
      <c r="L844" s="36">
        <v>37.079182000000003</v>
      </c>
      <c r="M844" s="40" t="s">
        <v>164</v>
      </c>
      <c r="N844" s="34">
        <v>958.89746000000002</v>
      </c>
      <c r="O844" s="34">
        <v>8.5641020000000001</v>
      </c>
      <c r="P844" s="34">
        <v>78.051284999999993</v>
      </c>
      <c r="Q844" s="56">
        <v>2.2281330000000001</v>
      </c>
      <c r="R844" s="40" t="s">
        <v>416</v>
      </c>
      <c r="S844" s="40" t="s">
        <v>167</v>
      </c>
      <c r="T844" s="40" t="s">
        <v>518</v>
      </c>
      <c r="U844" s="34">
        <v>14300</v>
      </c>
      <c r="V844" s="34">
        <v>1700</v>
      </c>
      <c r="W844" s="40" t="s">
        <v>131</v>
      </c>
      <c r="X844" s="42">
        <v>1177</v>
      </c>
      <c r="Y844" s="42">
        <v>199</v>
      </c>
      <c r="Z844" s="42">
        <v>1289.5899999999999</v>
      </c>
      <c r="AA844" s="42">
        <v>182.82</v>
      </c>
      <c r="AB844" s="34">
        <v>9.5658453695836805</v>
      </c>
    </row>
    <row r="845" spans="1:28">
      <c r="A845" s="60"/>
      <c r="B845" s="134" t="s">
        <v>1468</v>
      </c>
      <c r="C845" s="40" t="s">
        <v>1983</v>
      </c>
      <c r="D845" s="32">
        <v>29.34</v>
      </c>
      <c r="E845" s="32">
        <v>102.25</v>
      </c>
      <c r="F845" s="34">
        <v>2454.7471</v>
      </c>
      <c r="G845" s="34">
        <v>3633</v>
      </c>
      <c r="H845" s="42">
        <v>76.886398</v>
      </c>
      <c r="I845" s="32">
        <v>29.305</v>
      </c>
      <c r="J845" s="32">
        <v>102.179</v>
      </c>
      <c r="K845" s="34">
        <v>2611</v>
      </c>
      <c r="L845" s="36">
        <v>31.727625</v>
      </c>
      <c r="M845" s="40" t="s">
        <v>164</v>
      </c>
      <c r="N845" s="34">
        <v>986.31371999999999</v>
      </c>
      <c r="O845" s="34">
        <v>9.8823530000000002</v>
      </c>
      <c r="P845" s="34">
        <v>70.323532</v>
      </c>
      <c r="Q845" s="56">
        <v>2.2281330000000001</v>
      </c>
      <c r="R845" s="40" t="s">
        <v>416</v>
      </c>
      <c r="S845" s="40" t="s">
        <v>167</v>
      </c>
      <c r="T845" s="40" t="s">
        <v>518</v>
      </c>
      <c r="U845" s="34">
        <v>96500</v>
      </c>
      <c r="V845" s="34">
        <v>8600</v>
      </c>
      <c r="W845" s="40" t="s">
        <v>131</v>
      </c>
      <c r="X845" s="42">
        <v>163</v>
      </c>
      <c r="Y845" s="42">
        <v>23</v>
      </c>
      <c r="Z845" s="42">
        <v>178.89</v>
      </c>
      <c r="AA845" s="42">
        <v>20.94</v>
      </c>
      <c r="AB845" s="34">
        <v>9.7484662576687029</v>
      </c>
    </row>
    <row r="846" spans="1:28">
      <c r="A846" s="60"/>
      <c r="B846" s="134" t="s">
        <v>1469</v>
      </c>
      <c r="C846" s="40" t="s">
        <v>1982</v>
      </c>
      <c r="D846" s="32">
        <v>32.020000000000003</v>
      </c>
      <c r="E846" s="32">
        <v>103.28</v>
      </c>
      <c r="F846" s="34">
        <v>3274.8834999999999</v>
      </c>
      <c r="G846" s="34">
        <v>2760</v>
      </c>
      <c r="H846" s="42">
        <v>112.712</v>
      </c>
      <c r="I846" s="32">
        <v>31.978000000000002</v>
      </c>
      <c r="J846" s="32">
        <v>103.227</v>
      </c>
      <c r="K846" s="34">
        <v>3345</v>
      </c>
      <c r="L846" s="36">
        <v>31.508987000000001</v>
      </c>
      <c r="M846" s="40" t="s">
        <v>164</v>
      </c>
      <c r="N846" s="34">
        <v>867.48364000000004</v>
      </c>
      <c r="O846" s="34">
        <v>4.4836600000000004</v>
      </c>
      <c r="P846" s="34">
        <v>65.789810000000003</v>
      </c>
      <c r="Q846" s="56">
        <v>1.1093029999999999</v>
      </c>
      <c r="R846" s="40" t="s">
        <v>166</v>
      </c>
      <c r="S846" s="40" t="s">
        <v>322</v>
      </c>
      <c r="T846" s="40" t="s">
        <v>518</v>
      </c>
      <c r="U846" s="34">
        <v>98800</v>
      </c>
      <c r="V846" s="34">
        <v>4200</v>
      </c>
      <c r="W846" s="40" t="s">
        <v>131</v>
      </c>
      <c r="X846" s="42">
        <v>286</v>
      </c>
      <c r="Y846" s="42">
        <v>26</v>
      </c>
      <c r="Z846" s="42">
        <v>274.54000000000002</v>
      </c>
      <c r="AA846" s="42">
        <v>24.42</v>
      </c>
      <c r="AB846" s="34">
        <v>-4.0069930069929995</v>
      </c>
    </row>
    <row r="847" spans="1:28">
      <c r="A847" s="60"/>
      <c r="B847" s="134" t="s">
        <v>1470</v>
      </c>
      <c r="C847" s="40"/>
      <c r="D847" s="32">
        <v>32.130000000000003</v>
      </c>
      <c r="E847" s="32">
        <v>102.89</v>
      </c>
      <c r="F847" s="34">
        <v>3571.5482999999999</v>
      </c>
      <c r="G847" s="34">
        <v>1493</v>
      </c>
      <c r="H847" s="42">
        <v>11.1966</v>
      </c>
      <c r="I847" s="32">
        <v>32.155999999999999</v>
      </c>
      <c r="J847" s="32">
        <v>102.879</v>
      </c>
      <c r="K847" s="34">
        <v>3592</v>
      </c>
      <c r="L847" s="36">
        <v>29.454875999999999</v>
      </c>
      <c r="M847" s="40" t="s">
        <v>191</v>
      </c>
      <c r="N847" s="34">
        <v>837.13336000000004</v>
      </c>
      <c r="O847" s="34">
        <v>3.0666669999999998</v>
      </c>
      <c r="P847" s="34">
        <v>67.714286999999999</v>
      </c>
      <c r="Q847" s="56">
        <v>1.3056190000000001</v>
      </c>
      <c r="R847" s="40" t="s">
        <v>166</v>
      </c>
      <c r="S847" s="40" t="s">
        <v>322</v>
      </c>
      <c r="T847" s="40" t="s">
        <v>518</v>
      </c>
      <c r="U847" s="34">
        <v>112300</v>
      </c>
      <c r="V847" s="34">
        <v>3600</v>
      </c>
      <c r="W847" s="40" t="s">
        <v>131</v>
      </c>
      <c r="X847" s="42">
        <v>285</v>
      </c>
      <c r="Y847" s="42">
        <v>86</v>
      </c>
      <c r="Z847" s="42">
        <v>274.47000000000003</v>
      </c>
      <c r="AA847" s="42">
        <v>23.38</v>
      </c>
      <c r="AB847" s="34">
        <v>-3.6947368421052533</v>
      </c>
    </row>
    <row r="848" spans="1:28">
      <c r="A848" s="60"/>
      <c r="B848" s="134" t="s">
        <v>1471</v>
      </c>
      <c r="C848" s="40" t="s">
        <v>1983</v>
      </c>
      <c r="D848" s="32">
        <v>32.270000000000003</v>
      </c>
      <c r="E848" s="32">
        <v>102.49</v>
      </c>
      <c r="F848" s="34">
        <v>4003.25</v>
      </c>
      <c r="G848" s="34">
        <v>828</v>
      </c>
      <c r="H848" s="42">
        <v>16.5352</v>
      </c>
      <c r="I848" s="32">
        <v>32.283000000000001</v>
      </c>
      <c r="J848" s="32">
        <v>102.53</v>
      </c>
      <c r="K848" s="34">
        <v>4010</v>
      </c>
      <c r="L848" s="36">
        <v>21.094000000000001</v>
      </c>
      <c r="M848" s="40" t="s">
        <v>191</v>
      </c>
      <c r="N848" s="34">
        <v>836.56524999999999</v>
      </c>
      <c r="O848" s="34">
        <v>0.69565200000000005</v>
      </c>
      <c r="P848" s="34">
        <v>30.285715</v>
      </c>
      <c r="Q848" s="56">
        <v>1.8617170000000001</v>
      </c>
      <c r="R848" s="40" t="s">
        <v>166</v>
      </c>
      <c r="S848" s="40" t="s">
        <v>167</v>
      </c>
      <c r="T848" s="40" t="s">
        <v>518</v>
      </c>
      <c r="U848" s="34">
        <v>203000</v>
      </c>
      <c r="V848" s="34">
        <v>6000</v>
      </c>
      <c r="W848" s="40" t="s">
        <v>131</v>
      </c>
      <c r="X848" s="42">
        <v>203</v>
      </c>
      <c r="Y848" s="42">
        <v>61</v>
      </c>
      <c r="Z848" s="42">
        <v>186.3</v>
      </c>
      <c r="AA848" s="42">
        <v>15.93</v>
      </c>
      <c r="AB848" s="34">
        <v>-8.226600985221669</v>
      </c>
    </row>
    <row r="849" spans="1:28">
      <c r="A849" s="60"/>
      <c r="B849" s="134" t="s">
        <v>1472</v>
      </c>
      <c r="C849" s="40"/>
      <c r="D849" s="32">
        <v>32.42</v>
      </c>
      <c r="E849" s="32">
        <v>100.81</v>
      </c>
      <c r="F849" s="34">
        <v>4192.7665999999999</v>
      </c>
      <c r="G849" s="34">
        <v>1146</v>
      </c>
      <c r="H849" s="42">
        <v>41.696700999999997</v>
      </c>
      <c r="I849" s="32">
        <v>32.411000000000001</v>
      </c>
      <c r="J849" s="32">
        <v>100.749</v>
      </c>
      <c r="K849" s="34">
        <v>4205</v>
      </c>
      <c r="L849" s="36">
        <v>23.862134999999999</v>
      </c>
      <c r="M849" s="40" t="s">
        <v>191</v>
      </c>
      <c r="N849" s="34">
        <v>696.33929000000001</v>
      </c>
      <c r="O849" s="34">
        <v>-0.83928599999999998</v>
      </c>
      <c r="P849" s="34">
        <v>48.406779999999998</v>
      </c>
      <c r="Q849" s="56">
        <v>1.626841</v>
      </c>
      <c r="R849" s="40" t="s">
        <v>166</v>
      </c>
      <c r="S849" s="40" t="s">
        <v>167</v>
      </c>
      <c r="T849" s="40" t="s">
        <v>518</v>
      </c>
      <c r="U849" s="34">
        <v>272000</v>
      </c>
      <c r="V849" s="34">
        <v>6100</v>
      </c>
      <c r="W849" s="40" t="s">
        <v>131</v>
      </c>
      <c r="X849" s="42">
        <v>170</v>
      </c>
      <c r="Y849" s="42">
        <v>51</v>
      </c>
      <c r="Z849" s="42">
        <v>151.37</v>
      </c>
      <c r="AA849" s="42">
        <v>12.68</v>
      </c>
      <c r="AB849" s="34">
        <v>-10.958823529411763</v>
      </c>
    </row>
    <row r="850" spans="1:28">
      <c r="A850" s="60"/>
      <c r="B850" s="142" t="s">
        <v>1473</v>
      </c>
      <c r="C850" s="143"/>
      <c r="D850" s="32">
        <v>32.53</v>
      </c>
      <c r="E850" s="32">
        <v>100.67</v>
      </c>
      <c r="F850" s="34">
        <v>4140.6063999999997</v>
      </c>
      <c r="G850" s="34">
        <v>1014</v>
      </c>
      <c r="H850" s="42">
        <v>46.550300999999997</v>
      </c>
      <c r="I850" s="32">
        <v>32.581000000000003</v>
      </c>
      <c r="J850" s="32">
        <v>100.684</v>
      </c>
      <c r="K850" s="34">
        <v>4148</v>
      </c>
      <c r="L850" s="36">
        <v>22.938424999999999</v>
      </c>
      <c r="M850" s="40" t="s">
        <v>191</v>
      </c>
      <c r="N850" s="34">
        <v>683.06555000000003</v>
      </c>
      <c r="O850" s="34">
        <v>-0.70491800000000004</v>
      </c>
      <c r="P850" s="34">
        <v>27.523077000000001</v>
      </c>
      <c r="Q850" s="56">
        <v>1.1804319999999999</v>
      </c>
      <c r="R850" s="40" t="s">
        <v>166</v>
      </c>
      <c r="S850" s="40" t="s">
        <v>167</v>
      </c>
      <c r="T850" s="40" t="s">
        <v>518</v>
      </c>
      <c r="U850" s="57">
        <v>407750</v>
      </c>
      <c r="V850" s="57">
        <v>13600</v>
      </c>
      <c r="W850" s="40" t="s">
        <v>131</v>
      </c>
      <c r="X850" s="46">
        <v>112</v>
      </c>
      <c r="Y850" s="46">
        <v>20</v>
      </c>
      <c r="Z850" s="46">
        <v>99.83</v>
      </c>
      <c r="AA850" s="46">
        <v>8.745000000000001</v>
      </c>
      <c r="AB850" s="57">
        <v>-10.866071428571431</v>
      </c>
    </row>
    <row r="851" spans="1:28" s="145" customFormat="1">
      <c r="A851" s="58"/>
      <c r="B851" s="144" t="s">
        <v>1474</v>
      </c>
      <c r="C851" s="59"/>
      <c r="D851" s="32"/>
      <c r="E851" s="32"/>
      <c r="F851" s="34"/>
      <c r="G851" s="34"/>
      <c r="H851" s="42"/>
      <c r="I851" s="32"/>
      <c r="J851" s="32"/>
      <c r="K851" s="34"/>
      <c r="L851" s="36"/>
      <c r="M851" s="40"/>
      <c r="N851" s="34"/>
      <c r="O851" s="34"/>
      <c r="P851" s="34"/>
      <c r="Q851" s="56"/>
      <c r="R851" s="40"/>
      <c r="S851" s="40"/>
      <c r="T851" s="40"/>
      <c r="U851" s="53">
        <v>455900</v>
      </c>
      <c r="V851" s="53">
        <v>15000</v>
      </c>
      <c r="W851" s="40"/>
      <c r="X851" s="52">
        <v>99</v>
      </c>
      <c r="Y851" s="52">
        <v>30</v>
      </c>
      <c r="Z851" s="52">
        <v>87.94</v>
      </c>
      <c r="AA851" s="52">
        <v>7.69</v>
      </c>
      <c r="AB851" s="53">
        <v>-11.171717171717175</v>
      </c>
    </row>
    <row r="852" spans="1:28" s="145" customFormat="1">
      <c r="A852" s="58"/>
      <c r="B852" s="144" t="s">
        <v>1475</v>
      </c>
      <c r="C852" s="59"/>
      <c r="D852" s="32"/>
      <c r="E852" s="32"/>
      <c r="F852" s="34"/>
      <c r="G852" s="34"/>
      <c r="H852" s="42"/>
      <c r="I852" s="32"/>
      <c r="J852" s="32"/>
      <c r="K852" s="34"/>
      <c r="L852" s="36"/>
      <c r="M852" s="40"/>
      <c r="N852" s="34"/>
      <c r="O852" s="34"/>
      <c r="P852" s="34"/>
      <c r="Q852" s="56"/>
      <c r="R852" s="40"/>
      <c r="S852" s="40"/>
      <c r="T852" s="40"/>
      <c r="U852" s="53">
        <v>359600</v>
      </c>
      <c r="V852" s="53">
        <v>12200</v>
      </c>
      <c r="W852" s="40"/>
      <c r="X852" s="52">
        <v>125</v>
      </c>
      <c r="Y852" s="52">
        <v>10</v>
      </c>
      <c r="Z852" s="52">
        <v>111.72</v>
      </c>
      <c r="AA852" s="52">
        <v>9.8000000000000007</v>
      </c>
      <c r="AB852" s="53">
        <v>-10.624000000000002</v>
      </c>
    </row>
    <row r="853" spans="1:28">
      <c r="A853" s="60"/>
      <c r="B853" s="134" t="s">
        <v>1476</v>
      </c>
      <c r="C853" s="40"/>
      <c r="D853" s="32">
        <v>32.22</v>
      </c>
      <c r="E853" s="32">
        <v>100.39</v>
      </c>
      <c r="F853" s="34">
        <v>4239.3353999999999</v>
      </c>
      <c r="G853" s="34">
        <v>767</v>
      </c>
      <c r="H853" s="42">
        <v>38.520802000000003</v>
      </c>
      <c r="I853" s="32">
        <v>32.28</v>
      </c>
      <c r="J853" s="32">
        <v>100.434</v>
      </c>
      <c r="K853" s="34">
        <v>4245</v>
      </c>
      <c r="L853" s="36">
        <v>16.667605999999999</v>
      </c>
      <c r="M853" s="40" t="s">
        <v>191</v>
      </c>
      <c r="N853" s="34">
        <v>676.61536000000001</v>
      </c>
      <c r="O853" s="34">
        <v>-1.019231</v>
      </c>
      <c r="P853" s="34">
        <v>31.901959999999999</v>
      </c>
      <c r="Q853" s="56">
        <v>1.1804319999999999</v>
      </c>
      <c r="R853" s="40" t="s">
        <v>166</v>
      </c>
      <c r="S853" s="40" t="s">
        <v>167</v>
      </c>
      <c r="T853" s="40" t="s">
        <v>518</v>
      </c>
      <c r="U853" s="34">
        <v>769800</v>
      </c>
      <c r="V853" s="34">
        <v>30000</v>
      </c>
      <c r="W853" s="40" t="s">
        <v>131</v>
      </c>
      <c r="X853" s="42">
        <v>61</v>
      </c>
      <c r="Y853" s="42">
        <v>18</v>
      </c>
      <c r="Z853" s="42">
        <v>53.7</v>
      </c>
      <c r="AA853" s="42">
        <v>4.8600000000000003</v>
      </c>
      <c r="AB853" s="34">
        <v>-11.967213114754093</v>
      </c>
    </row>
    <row r="854" spans="1:28">
      <c r="A854" s="60"/>
      <c r="B854" s="134" t="s">
        <v>1477</v>
      </c>
      <c r="C854" s="40"/>
      <c r="D854" s="32">
        <v>32.61</v>
      </c>
      <c r="E854" s="32">
        <v>101.19</v>
      </c>
      <c r="F854" s="34">
        <v>4154.7183000000005</v>
      </c>
      <c r="G854" s="34">
        <v>1506</v>
      </c>
      <c r="H854" s="42">
        <v>36.037899000000003</v>
      </c>
      <c r="I854" s="32">
        <v>32.671999999999997</v>
      </c>
      <c r="J854" s="32">
        <v>101.21299999999999</v>
      </c>
      <c r="K854" s="34">
        <v>4173</v>
      </c>
      <c r="L854" s="36">
        <v>26.414584999999999</v>
      </c>
      <c r="M854" s="40" t="s">
        <v>191</v>
      </c>
      <c r="N854" s="34">
        <v>724.97997999999995</v>
      </c>
      <c r="O854" s="34">
        <v>-0.76</v>
      </c>
      <c r="P854" s="34">
        <v>10.627451000000001</v>
      </c>
      <c r="Q854" s="56">
        <v>0.825075</v>
      </c>
      <c r="R854" s="40" t="s">
        <v>166</v>
      </c>
      <c r="S854" s="40" t="s">
        <v>167</v>
      </c>
      <c r="T854" s="40" t="s">
        <v>518</v>
      </c>
      <c r="U854" s="34">
        <v>389800</v>
      </c>
      <c r="V854" s="34">
        <v>12400</v>
      </c>
      <c r="W854" s="40" t="s">
        <v>131</v>
      </c>
      <c r="X854" s="42">
        <v>117</v>
      </c>
      <c r="Y854" s="42">
        <v>35</v>
      </c>
      <c r="Z854" s="42">
        <v>104.78</v>
      </c>
      <c r="AA854" s="42">
        <v>9.1199999999999992</v>
      </c>
      <c r="AB854" s="34">
        <v>-10.444444444444443</v>
      </c>
    </row>
    <row r="855" spans="1:28">
      <c r="A855" s="60"/>
      <c r="B855" s="134" t="s">
        <v>1478</v>
      </c>
      <c r="C855" s="40"/>
      <c r="D855" s="32">
        <v>32.58</v>
      </c>
      <c r="E855" s="32">
        <v>101.08</v>
      </c>
      <c r="F855" s="34">
        <v>3951.1774999999998</v>
      </c>
      <c r="G855" s="34">
        <v>1223</v>
      </c>
      <c r="H855" s="42">
        <v>15.7522</v>
      </c>
      <c r="I855" s="32">
        <v>32.585000000000001</v>
      </c>
      <c r="J855" s="32">
        <v>101.051</v>
      </c>
      <c r="K855" s="34">
        <v>3966</v>
      </c>
      <c r="L855" s="36">
        <v>23.979455999999999</v>
      </c>
      <c r="M855" s="40" t="s">
        <v>191</v>
      </c>
      <c r="N855" s="34">
        <v>707.6087</v>
      </c>
      <c r="O855" s="34">
        <v>0</v>
      </c>
      <c r="P855" s="34">
        <v>46.863636</v>
      </c>
      <c r="Q855" s="56">
        <v>0.825075</v>
      </c>
      <c r="R855" s="40" t="s">
        <v>166</v>
      </c>
      <c r="S855" s="40" t="s">
        <v>167</v>
      </c>
      <c r="T855" s="40" t="s">
        <v>518</v>
      </c>
      <c r="U855" s="34">
        <v>314800</v>
      </c>
      <c r="V855" s="34">
        <v>10000</v>
      </c>
      <c r="W855" s="40" t="s">
        <v>131</v>
      </c>
      <c r="X855" s="42">
        <v>129</v>
      </c>
      <c r="Y855" s="42">
        <v>39</v>
      </c>
      <c r="Z855" s="42">
        <v>117.25</v>
      </c>
      <c r="AA855" s="42">
        <v>10.14</v>
      </c>
      <c r="AB855" s="34">
        <v>-9.1085271317829459</v>
      </c>
    </row>
    <row r="856" spans="1:28">
      <c r="A856" s="60"/>
      <c r="B856" s="134" t="s">
        <v>1479</v>
      </c>
      <c r="C856" s="40"/>
      <c r="D856" s="32">
        <v>32.43</v>
      </c>
      <c r="E856" s="32">
        <v>101.05</v>
      </c>
      <c r="F856" s="34">
        <v>3775.3948</v>
      </c>
      <c r="G856" s="34">
        <v>1071</v>
      </c>
      <c r="H856" s="42">
        <v>100.83499999999999</v>
      </c>
      <c r="I856" s="32">
        <v>32.414999999999999</v>
      </c>
      <c r="J856" s="32">
        <v>101.008</v>
      </c>
      <c r="K856" s="34">
        <v>3784</v>
      </c>
      <c r="L856" s="36">
        <v>18.931011000000002</v>
      </c>
      <c r="M856" s="40" t="s">
        <v>191</v>
      </c>
      <c r="N856" s="34">
        <v>696.06426999999996</v>
      </c>
      <c r="O856" s="34">
        <v>1.6714290000000001</v>
      </c>
      <c r="P856" s="34">
        <v>50.84507</v>
      </c>
      <c r="Q856" s="56">
        <v>1.626841</v>
      </c>
      <c r="R856" s="40" t="s">
        <v>166</v>
      </c>
      <c r="S856" s="40" t="s">
        <v>167</v>
      </c>
      <c r="T856" s="40" t="s">
        <v>518</v>
      </c>
      <c r="U856" s="34">
        <v>228100</v>
      </c>
      <c r="V856" s="34">
        <v>9100</v>
      </c>
      <c r="W856" s="40" t="s">
        <v>131</v>
      </c>
      <c r="X856" s="42">
        <v>164</v>
      </c>
      <c r="Y856" s="42">
        <v>49</v>
      </c>
      <c r="Z856" s="42">
        <v>147.62</v>
      </c>
      <c r="AA856" s="42">
        <v>13.17</v>
      </c>
      <c r="AB856" s="34">
        <v>-9.9878048780487774</v>
      </c>
    </row>
    <row r="857" spans="1:28">
      <c r="A857" s="60"/>
      <c r="B857" s="134" t="s">
        <v>1480</v>
      </c>
      <c r="C857" s="40"/>
      <c r="D857" s="32">
        <v>32.340000000000003</v>
      </c>
      <c r="E857" s="32">
        <v>101.22</v>
      </c>
      <c r="F857" s="34">
        <v>3939.0918000000001</v>
      </c>
      <c r="G857" s="34">
        <v>947</v>
      </c>
      <c r="H857" s="42">
        <v>29.075299999999999</v>
      </c>
      <c r="I857" s="32">
        <v>32.378</v>
      </c>
      <c r="J857" s="32">
        <v>101.249</v>
      </c>
      <c r="K857" s="34">
        <v>3945</v>
      </c>
      <c r="L857" s="36">
        <v>20.086309</v>
      </c>
      <c r="M857" s="40" t="s">
        <v>191</v>
      </c>
      <c r="N857" s="34">
        <v>724.95001000000002</v>
      </c>
      <c r="O857" s="34">
        <v>0.875</v>
      </c>
      <c r="P857" s="34">
        <v>27.4</v>
      </c>
      <c r="Q857" s="56">
        <v>1.626841</v>
      </c>
      <c r="R857" s="40" t="s">
        <v>166</v>
      </c>
      <c r="S857" s="40" t="s">
        <v>167</v>
      </c>
      <c r="T857" s="40" t="s">
        <v>518</v>
      </c>
      <c r="U857" s="34">
        <v>548000</v>
      </c>
      <c r="V857" s="34">
        <v>14600</v>
      </c>
      <c r="W857" s="40" t="s">
        <v>131</v>
      </c>
      <c r="X857" s="42">
        <v>72</v>
      </c>
      <c r="Y857" s="42">
        <v>22</v>
      </c>
      <c r="Z857" s="42">
        <v>66</v>
      </c>
      <c r="AA857" s="42">
        <v>5.62</v>
      </c>
      <c r="AB857" s="34">
        <v>-8.3333333333333321</v>
      </c>
    </row>
    <row r="858" spans="1:28">
      <c r="A858" s="60"/>
      <c r="B858" s="134" t="s">
        <v>1481</v>
      </c>
      <c r="C858" s="40" t="s">
        <v>1984</v>
      </c>
      <c r="D858" s="32">
        <v>31.45</v>
      </c>
      <c r="E858" s="32">
        <v>100.72</v>
      </c>
      <c r="F858" s="34">
        <v>3966.7737000000002</v>
      </c>
      <c r="G858" s="34">
        <v>1418</v>
      </c>
      <c r="H858" s="42">
        <v>44.480899999999998</v>
      </c>
      <c r="I858" s="32">
        <v>31.431000000000001</v>
      </c>
      <c r="J858" s="32">
        <v>100.758</v>
      </c>
      <c r="K858" s="34">
        <v>3983</v>
      </c>
      <c r="L858" s="36">
        <v>25.334682000000001</v>
      </c>
      <c r="M858" s="40" t="s">
        <v>191</v>
      </c>
      <c r="N858" s="34">
        <v>696.56664999999998</v>
      </c>
      <c r="O858" s="34">
        <v>2.4666670000000002</v>
      </c>
      <c r="P858" s="34">
        <v>55.133335000000002</v>
      </c>
      <c r="Q858" s="56">
        <v>1.140285</v>
      </c>
      <c r="R858" s="40" t="s">
        <v>166</v>
      </c>
      <c r="S858" s="40" t="s">
        <v>167</v>
      </c>
      <c r="T858" s="40" t="s">
        <v>518</v>
      </c>
      <c r="U858" s="34">
        <v>358300</v>
      </c>
      <c r="V858" s="34">
        <v>12400</v>
      </c>
      <c r="W858" s="40" t="s">
        <v>131</v>
      </c>
      <c r="X858" s="42">
        <v>109</v>
      </c>
      <c r="Y858" s="42">
        <v>33</v>
      </c>
      <c r="Z858" s="42">
        <v>100.27</v>
      </c>
      <c r="AA858" s="42">
        <v>8.7799999999999994</v>
      </c>
      <c r="AB858" s="34">
        <v>-8.0091743119266088</v>
      </c>
    </row>
    <row r="859" spans="1:28">
      <c r="A859" s="60"/>
      <c r="B859" s="134" t="s">
        <v>1482</v>
      </c>
      <c r="C859" s="40"/>
      <c r="D859" s="32">
        <v>31.03</v>
      </c>
      <c r="E859" s="32">
        <v>101.07</v>
      </c>
      <c r="F859" s="34">
        <v>3973.0727999999999</v>
      </c>
      <c r="G859" s="34">
        <v>1811</v>
      </c>
      <c r="H859" s="42">
        <v>58.450198999999998</v>
      </c>
      <c r="I859" s="32">
        <v>31.074000000000002</v>
      </c>
      <c r="J859" s="32">
        <v>101.136</v>
      </c>
      <c r="K859" s="34">
        <v>4004</v>
      </c>
      <c r="L859" s="36">
        <v>24.261755000000001</v>
      </c>
      <c r="M859" s="40" t="s">
        <v>191</v>
      </c>
      <c r="N859" s="34">
        <v>740.53161999999998</v>
      </c>
      <c r="O859" s="34">
        <v>2.367089</v>
      </c>
      <c r="P859" s="34">
        <v>22.341176999999998</v>
      </c>
      <c r="Q859" s="56">
        <v>1.70926</v>
      </c>
      <c r="R859" s="40" t="s">
        <v>166</v>
      </c>
      <c r="S859" s="40" t="s">
        <v>167</v>
      </c>
      <c r="T859" s="40" t="s">
        <v>518</v>
      </c>
      <c r="U859" s="34">
        <v>174900</v>
      </c>
      <c r="V859" s="34">
        <v>6200</v>
      </c>
      <c r="W859" s="40" t="s">
        <v>131</v>
      </c>
      <c r="X859" s="42">
        <v>227</v>
      </c>
      <c r="Y859" s="42">
        <v>68</v>
      </c>
      <c r="Z859" s="42">
        <v>207</v>
      </c>
      <c r="AA859" s="42">
        <v>18.100000000000001</v>
      </c>
      <c r="AB859" s="34">
        <v>-8.8105726872246706</v>
      </c>
    </row>
    <row r="860" spans="1:28">
      <c r="A860" s="60"/>
      <c r="B860" s="134" t="s">
        <v>1483</v>
      </c>
      <c r="C860" s="40" t="s">
        <v>1981</v>
      </c>
      <c r="D860" s="32">
        <v>30.32</v>
      </c>
      <c r="E860" s="32">
        <v>101.38</v>
      </c>
      <c r="F860" s="34">
        <v>4258.1522999999997</v>
      </c>
      <c r="G860" s="34">
        <v>601</v>
      </c>
      <c r="H860" s="42">
        <v>72.970398000000003</v>
      </c>
      <c r="I860" s="32">
        <v>30.303999999999998</v>
      </c>
      <c r="J860" s="32">
        <v>101.349</v>
      </c>
      <c r="K860" s="34">
        <v>4260</v>
      </c>
      <c r="L860" s="36">
        <v>7.4209069999999997</v>
      </c>
      <c r="M860" s="40" t="s">
        <v>191</v>
      </c>
      <c r="N860" s="34">
        <v>857.26806999999997</v>
      </c>
      <c r="O860" s="34">
        <v>0.65979399999999999</v>
      </c>
      <c r="P860" s="34">
        <v>15</v>
      </c>
      <c r="Q860" s="56">
        <v>1.3503289999999999</v>
      </c>
      <c r="R860" s="40" t="s">
        <v>166</v>
      </c>
      <c r="S860" s="40" t="s">
        <v>167</v>
      </c>
      <c r="T860" s="40" t="s">
        <v>518</v>
      </c>
      <c r="U860" s="34">
        <v>914200</v>
      </c>
      <c r="V860" s="34">
        <v>29600</v>
      </c>
      <c r="W860" s="40" t="s">
        <v>131</v>
      </c>
      <c r="X860" s="42">
        <v>48</v>
      </c>
      <c r="Y860" s="42">
        <v>14</v>
      </c>
      <c r="Z860" s="42">
        <v>43.18</v>
      </c>
      <c r="AA860" s="42">
        <v>3.8</v>
      </c>
      <c r="AB860" s="34">
        <v>-10.041666666666666</v>
      </c>
    </row>
    <row r="861" spans="1:28">
      <c r="A861" s="60"/>
      <c r="B861" s="134" t="s">
        <v>1484</v>
      </c>
      <c r="C861" s="40"/>
      <c r="D861" s="32">
        <v>30.31</v>
      </c>
      <c r="E861" s="32">
        <v>101.42</v>
      </c>
      <c r="F861" s="34">
        <v>4204.9951000000001</v>
      </c>
      <c r="G861" s="34">
        <v>378</v>
      </c>
      <c r="H861" s="42">
        <v>9.4833400000000001</v>
      </c>
      <c r="I861" s="32">
        <v>30.305</v>
      </c>
      <c r="J861" s="32">
        <v>101.41</v>
      </c>
      <c r="K861" s="34">
        <v>4106</v>
      </c>
      <c r="L861" s="36">
        <v>10.030606000000001</v>
      </c>
      <c r="M861" s="40" t="s">
        <v>191</v>
      </c>
      <c r="N861" s="34">
        <v>860.5</v>
      </c>
      <c r="O861" s="34">
        <v>1</v>
      </c>
      <c r="P861" s="34">
        <v>5</v>
      </c>
      <c r="Q861" s="56">
        <v>1.3503289999999999</v>
      </c>
      <c r="R861" s="40" t="s">
        <v>166</v>
      </c>
      <c r="S861" s="40" t="s">
        <v>167</v>
      </c>
      <c r="T861" s="40" t="s">
        <v>518</v>
      </c>
      <c r="U861" s="34">
        <v>633600</v>
      </c>
      <c r="V861" s="34">
        <v>13200</v>
      </c>
      <c r="W861" s="40" t="s">
        <v>131</v>
      </c>
      <c r="X861" s="42">
        <v>68</v>
      </c>
      <c r="Y861" s="42">
        <v>20</v>
      </c>
      <c r="Z861" s="42">
        <v>58.21</v>
      </c>
      <c r="AA861" s="42">
        <v>4.87</v>
      </c>
      <c r="AB861" s="34">
        <v>-14.397058823529409</v>
      </c>
    </row>
    <row r="862" spans="1:28">
      <c r="A862" s="60"/>
      <c r="B862" s="134" t="s">
        <v>1485</v>
      </c>
      <c r="C862" s="40"/>
      <c r="D862" s="32">
        <v>30.14</v>
      </c>
      <c r="E862" s="32">
        <v>101.51</v>
      </c>
      <c r="F862" s="34">
        <v>3795.2039</v>
      </c>
      <c r="G862" s="34">
        <v>691</v>
      </c>
      <c r="H862" s="42">
        <v>12.8523</v>
      </c>
      <c r="I862" s="32">
        <v>30.149000000000001</v>
      </c>
      <c r="J862" s="32">
        <v>101.529</v>
      </c>
      <c r="K862" s="34">
        <v>3800</v>
      </c>
      <c r="L862" s="36">
        <v>21.415251000000001</v>
      </c>
      <c r="M862" s="40" t="s">
        <v>191</v>
      </c>
      <c r="N862" s="34">
        <v>835.625</v>
      </c>
      <c r="O862" s="34">
        <v>3.3125</v>
      </c>
      <c r="P862" s="34">
        <v>19.470589</v>
      </c>
      <c r="Q862" s="56">
        <v>0.98295200000000005</v>
      </c>
      <c r="R862" s="40" t="s">
        <v>166</v>
      </c>
      <c r="S862" s="40" t="s">
        <v>167</v>
      </c>
      <c r="T862" s="40" t="s">
        <v>518</v>
      </c>
      <c r="U862" s="34">
        <v>763700</v>
      </c>
      <c r="V862" s="34">
        <v>15500</v>
      </c>
      <c r="W862" s="40" t="s">
        <v>131</v>
      </c>
      <c r="X862" s="42">
        <v>44</v>
      </c>
      <c r="Y862" s="42">
        <v>13</v>
      </c>
      <c r="Z862" s="42">
        <v>41.31</v>
      </c>
      <c r="AA862" s="42">
        <v>3.44</v>
      </c>
      <c r="AB862" s="34">
        <v>-6.1136363636363589</v>
      </c>
    </row>
    <row r="863" spans="1:28">
      <c r="A863" s="60"/>
      <c r="B863" s="142" t="s">
        <v>1486</v>
      </c>
      <c r="C863" s="40" t="s">
        <v>1984</v>
      </c>
      <c r="D863" s="32">
        <v>29.77</v>
      </c>
      <c r="E863" s="32">
        <v>101.1</v>
      </c>
      <c r="F863" s="34">
        <v>3825.3105</v>
      </c>
      <c r="G863" s="34">
        <v>2296</v>
      </c>
      <c r="H863" s="42">
        <v>53.738200999999997</v>
      </c>
      <c r="I863" s="32">
        <v>29.753</v>
      </c>
      <c r="J863" s="32">
        <v>101.15900000000001</v>
      </c>
      <c r="K863" s="34">
        <v>3859</v>
      </c>
      <c r="L863" s="36">
        <v>27.992743000000001</v>
      </c>
      <c r="M863" s="40" t="s">
        <v>191</v>
      </c>
      <c r="N863" s="34">
        <v>803.91895</v>
      </c>
      <c r="O863" s="34">
        <v>3.5810810000000002</v>
      </c>
      <c r="P863" s="34">
        <v>62.727271999999999</v>
      </c>
      <c r="Q863" s="56">
        <v>2.819404</v>
      </c>
      <c r="R863" s="40" t="s">
        <v>416</v>
      </c>
      <c r="S863" s="40" t="s">
        <v>167</v>
      </c>
      <c r="T863" s="40" t="s">
        <v>518</v>
      </c>
      <c r="U863" s="57">
        <v>275550</v>
      </c>
      <c r="V863" s="57">
        <v>8850</v>
      </c>
      <c r="W863" s="40" t="s">
        <v>131</v>
      </c>
      <c r="X863" s="46">
        <v>128</v>
      </c>
      <c r="Y863" s="46">
        <v>22</v>
      </c>
      <c r="Z863" s="46">
        <v>120.82</v>
      </c>
      <c r="AA863" s="46">
        <v>10.335000000000001</v>
      </c>
      <c r="AB863" s="57">
        <v>-5.6093750000000053</v>
      </c>
    </row>
    <row r="864" spans="1:28" s="145" customFormat="1">
      <c r="A864" s="58"/>
      <c r="B864" s="144" t="s">
        <v>1487</v>
      </c>
      <c r="C864" s="59"/>
      <c r="D864" s="32"/>
      <c r="E864" s="32"/>
      <c r="F864" s="34"/>
      <c r="G864" s="34"/>
      <c r="H864" s="42"/>
      <c r="I864" s="32"/>
      <c r="J864" s="32"/>
      <c r="K864" s="34"/>
      <c r="L864" s="36"/>
      <c r="M864" s="40"/>
      <c r="N864" s="34"/>
      <c r="O864" s="34"/>
      <c r="P864" s="34"/>
      <c r="Q864" s="56"/>
      <c r="R864" s="40"/>
      <c r="S864" s="40"/>
      <c r="T864" s="40"/>
      <c r="U864" s="53">
        <v>318500</v>
      </c>
      <c r="V864" s="53">
        <v>11000</v>
      </c>
      <c r="W864" s="40"/>
      <c r="X864" s="52">
        <v>108</v>
      </c>
      <c r="Y864" s="52">
        <v>32</v>
      </c>
      <c r="Z864" s="52">
        <v>101.83</v>
      </c>
      <c r="AA864" s="52">
        <v>8.85</v>
      </c>
      <c r="AB864" s="53">
        <v>-5.7129629629629646</v>
      </c>
    </row>
    <row r="865" spans="1:28" s="145" customFormat="1">
      <c r="A865" s="58"/>
      <c r="B865" s="144" t="s">
        <v>1488</v>
      </c>
      <c r="C865" s="59"/>
      <c r="D865" s="32"/>
      <c r="E865" s="32"/>
      <c r="F865" s="34"/>
      <c r="G865" s="34"/>
      <c r="H865" s="42"/>
      <c r="I865" s="32"/>
      <c r="J865" s="32"/>
      <c r="K865" s="34"/>
      <c r="L865" s="36"/>
      <c r="M865" s="40"/>
      <c r="N865" s="34"/>
      <c r="O865" s="34"/>
      <c r="P865" s="34"/>
      <c r="Q865" s="56"/>
      <c r="R865" s="40"/>
      <c r="S865" s="40"/>
      <c r="T865" s="40"/>
      <c r="U865" s="53">
        <v>232600</v>
      </c>
      <c r="V865" s="53">
        <v>6700</v>
      </c>
      <c r="W865" s="40"/>
      <c r="X865" s="52">
        <v>148</v>
      </c>
      <c r="Y865" s="52">
        <v>12</v>
      </c>
      <c r="Z865" s="52">
        <v>139.81</v>
      </c>
      <c r="AA865" s="52">
        <v>11.82</v>
      </c>
      <c r="AB865" s="53">
        <v>-5.5337837837837824</v>
      </c>
    </row>
    <row r="866" spans="1:28">
      <c r="A866" s="60"/>
      <c r="B866" s="134" t="s">
        <v>1489</v>
      </c>
      <c r="C866" s="40"/>
      <c r="D866" s="32">
        <v>30.05</v>
      </c>
      <c r="E866" s="32">
        <v>101.31</v>
      </c>
      <c r="F866" s="34">
        <v>4266.7025999999996</v>
      </c>
      <c r="G866" s="34">
        <v>845</v>
      </c>
      <c r="H866" s="42">
        <v>5.4561900000000003</v>
      </c>
      <c r="I866" s="32">
        <v>30.033000000000001</v>
      </c>
      <c r="J866" s="32">
        <v>101.31100000000001</v>
      </c>
      <c r="K866" s="34">
        <v>4274</v>
      </c>
      <c r="L866" s="36">
        <v>22.051490999999999</v>
      </c>
      <c r="M866" s="40" t="s">
        <v>191</v>
      </c>
      <c r="N866" s="34">
        <v>867.25</v>
      </c>
      <c r="O866" s="34">
        <v>0.75</v>
      </c>
      <c r="P866" s="34">
        <v>32.714286999999999</v>
      </c>
      <c r="Q866" s="56">
        <v>2.819404</v>
      </c>
      <c r="R866" s="40" t="s">
        <v>416</v>
      </c>
      <c r="S866" s="40" t="s">
        <v>167</v>
      </c>
      <c r="T866" s="40" t="s">
        <v>518</v>
      </c>
      <c r="U866" s="34">
        <v>366000</v>
      </c>
      <c r="V866" s="34">
        <v>12900</v>
      </c>
      <c r="W866" s="40" t="s">
        <v>131</v>
      </c>
      <c r="X866" s="42">
        <v>119</v>
      </c>
      <c r="Y866" s="42">
        <v>36</v>
      </c>
      <c r="Z866" s="42">
        <v>108.79</v>
      </c>
      <c r="AA866" s="42">
        <v>9.59</v>
      </c>
      <c r="AB866" s="34">
        <v>-8.5798319327731036</v>
      </c>
    </row>
    <row r="867" spans="1:28">
      <c r="A867" s="60"/>
      <c r="B867" s="134" t="s">
        <v>1490</v>
      </c>
      <c r="C867" s="40" t="s">
        <v>1981</v>
      </c>
      <c r="D867" s="32">
        <v>30.06</v>
      </c>
      <c r="E867" s="32">
        <v>101.36</v>
      </c>
      <c r="F867" s="34">
        <v>4352.5244000000002</v>
      </c>
      <c r="G867" s="34">
        <v>233</v>
      </c>
      <c r="H867" s="42">
        <v>5.0691199999999998</v>
      </c>
      <c r="I867" s="32">
        <v>30.074000000000002</v>
      </c>
      <c r="J867" s="32">
        <v>101.36</v>
      </c>
      <c r="K867" s="34">
        <v>4353</v>
      </c>
      <c r="L867" s="36">
        <v>9.9131730000000005</v>
      </c>
      <c r="M867" s="40" t="s">
        <v>191</v>
      </c>
      <c r="N867" s="34">
        <v>884.62400000000002</v>
      </c>
      <c r="O867" s="34">
        <v>0</v>
      </c>
      <c r="P867" s="34">
        <v>16.5</v>
      </c>
      <c r="Q867" s="56">
        <v>0.98295200000000005</v>
      </c>
      <c r="R867" s="40" t="s">
        <v>166</v>
      </c>
      <c r="S867" s="40" t="s">
        <v>167</v>
      </c>
      <c r="T867" s="40" t="s">
        <v>518</v>
      </c>
      <c r="U867" s="34">
        <v>900600</v>
      </c>
      <c r="V867" s="34">
        <v>19700</v>
      </c>
      <c r="W867" s="40" t="s">
        <v>131</v>
      </c>
      <c r="X867" s="42">
        <v>51</v>
      </c>
      <c r="Y867" s="42">
        <v>15</v>
      </c>
      <c r="Z867" s="42">
        <v>45.51</v>
      </c>
      <c r="AA867" s="42">
        <v>3.85</v>
      </c>
      <c r="AB867" s="34">
        <v>-10.764705882352946</v>
      </c>
    </row>
    <row r="868" spans="1:28">
      <c r="A868" s="60"/>
      <c r="B868" s="134" t="s">
        <v>1491</v>
      </c>
      <c r="C868" s="40" t="s">
        <v>1986</v>
      </c>
      <c r="D868" s="32">
        <v>28.77</v>
      </c>
      <c r="E868" s="32">
        <v>102.25</v>
      </c>
      <c r="F868" s="34">
        <v>2898.8112999999998</v>
      </c>
      <c r="G868" s="34">
        <v>1438</v>
      </c>
      <c r="H868" s="42">
        <v>13.5587</v>
      </c>
      <c r="I868" s="32">
        <v>28.811</v>
      </c>
      <c r="J868" s="32">
        <v>102.245</v>
      </c>
      <c r="K868" s="34">
        <v>2927</v>
      </c>
      <c r="L868" s="36">
        <v>22.680700000000002</v>
      </c>
      <c r="M868" s="40" t="s">
        <v>164</v>
      </c>
      <c r="N868" s="34">
        <v>1110.2632000000001</v>
      </c>
      <c r="O868" s="34">
        <v>7.4736840000000004</v>
      </c>
      <c r="P868" s="34">
        <v>51.294117</v>
      </c>
      <c r="Q868" s="56">
        <v>1.391005</v>
      </c>
      <c r="R868" s="40" t="s">
        <v>166</v>
      </c>
      <c r="S868" s="40" t="s">
        <v>322</v>
      </c>
      <c r="T868" s="40" t="s">
        <v>518</v>
      </c>
      <c r="U868" s="34">
        <v>11500</v>
      </c>
      <c r="V868" s="34">
        <v>1100</v>
      </c>
      <c r="W868" s="40" t="s">
        <v>131</v>
      </c>
      <c r="X868" s="42">
        <v>1447</v>
      </c>
      <c r="Y868" s="42">
        <v>211</v>
      </c>
      <c r="Z868" s="42">
        <v>1773.83</v>
      </c>
      <c r="AA868" s="42">
        <v>217.18</v>
      </c>
      <c r="AB868" s="34">
        <v>22.586731167933653</v>
      </c>
    </row>
    <row r="869" spans="1:28">
      <c r="A869" s="60"/>
      <c r="B869" s="134" t="s">
        <v>1492</v>
      </c>
      <c r="C869" s="40" t="s">
        <v>1984</v>
      </c>
      <c r="D869" s="32">
        <v>28.38</v>
      </c>
      <c r="E869" s="32">
        <v>101.88</v>
      </c>
      <c r="F869" s="34">
        <v>2876.7008999999998</v>
      </c>
      <c r="G869" s="34">
        <v>2306</v>
      </c>
      <c r="H869" s="42">
        <v>8.2349599999999992</v>
      </c>
      <c r="I869" s="32">
        <v>28.363</v>
      </c>
      <c r="J869" s="32">
        <v>101.90900000000001</v>
      </c>
      <c r="K869" s="34">
        <v>2926</v>
      </c>
      <c r="L869" s="36">
        <v>31.951823999999998</v>
      </c>
      <c r="M869" s="40" t="s">
        <v>164</v>
      </c>
      <c r="N869" s="34">
        <v>1017.8333</v>
      </c>
      <c r="O869" s="34">
        <v>9.9166670000000003</v>
      </c>
      <c r="P869" s="34">
        <v>37.666668000000001</v>
      </c>
      <c r="Q869" s="56">
        <v>2.544292</v>
      </c>
      <c r="R869" s="40" t="s">
        <v>416</v>
      </c>
      <c r="S869" s="40" t="s">
        <v>322</v>
      </c>
      <c r="T869" s="40" t="s">
        <v>518</v>
      </c>
      <c r="U869" s="34">
        <v>52600</v>
      </c>
      <c r="V869" s="34">
        <v>2200</v>
      </c>
      <c r="W869" s="40" t="s">
        <v>131</v>
      </c>
      <c r="X869" s="42">
        <v>397</v>
      </c>
      <c r="Y869" s="42">
        <v>36</v>
      </c>
      <c r="Z869" s="42">
        <v>381.89</v>
      </c>
      <c r="AA869" s="42">
        <v>32.979999999999997</v>
      </c>
      <c r="AB869" s="34">
        <v>-3.8060453400503813</v>
      </c>
    </row>
    <row r="870" spans="1:28">
      <c r="A870" s="60"/>
      <c r="B870" s="134" t="s">
        <v>1493</v>
      </c>
      <c r="C870" s="40"/>
      <c r="D870" s="32">
        <v>28.61</v>
      </c>
      <c r="E870" s="32">
        <v>101.68</v>
      </c>
      <c r="F870" s="34">
        <v>3493.3036999999999</v>
      </c>
      <c r="G870" s="34">
        <v>2973</v>
      </c>
      <c r="H870" s="42">
        <v>33.375400999999997</v>
      </c>
      <c r="I870" s="32">
        <v>28.568999999999999</v>
      </c>
      <c r="J870" s="32">
        <v>101.64700000000001</v>
      </c>
      <c r="K870" s="34">
        <v>3577</v>
      </c>
      <c r="L870" s="36">
        <v>30.851627000000001</v>
      </c>
      <c r="M870" s="40" t="s">
        <v>164</v>
      </c>
      <c r="N870" s="34">
        <v>990.02221999999995</v>
      </c>
      <c r="O870" s="34">
        <v>5.4888890000000004</v>
      </c>
      <c r="P870" s="34">
        <v>72.395347999999998</v>
      </c>
      <c r="Q870" s="56">
        <v>5.8278869999999996</v>
      </c>
      <c r="R870" s="40" t="s">
        <v>416</v>
      </c>
      <c r="S870" s="40" t="s">
        <v>322</v>
      </c>
      <c r="T870" s="40" t="s">
        <v>518</v>
      </c>
      <c r="U870" s="34">
        <v>94600</v>
      </c>
      <c r="V870" s="34">
        <v>4300</v>
      </c>
      <c r="W870" s="40" t="s">
        <v>131</v>
      </c>
      <c r="X870" s="42">
        <v>301</v>
      </c>
      <c r="Y870" s="42">
        <v>29</v>
      </c>
      <c r="Z870" s="42">
        <v>295.07</v>
      </c>
      <c r="AA870" s="42">
        <v>26.68</v>
      </c>
      <c r="AB870" s="34">
        <v>-1.9700996677740885</v>
      </c>
    </row>
    <row r="871" spans="1:28">
      <c r="A871" s="60"/>
      <c r="B871" s="134" t="s">
        <v>1494</v>
      </c>
      <c r="C871" s="40"/>
      <c r="D871" s="32">
        <v>28.93</v>
      </c>
      <c r="E871" s="32">
        <v>101.54</v>
      </c>
      <c r="F871" s="34">
        <v>4028.3024999999998</v>
      </c>
      <c r="G871" s="34">
        <v>1950</v>
      </c>
      <c r="H871" s="42">
        <v>65.747200000000007</v>
      </c>
      <c r="I871" s="32">
        <v>28.936</v>
      </c>
      <c r="J871" s="32">
        <v>101.47199999999999</v>
      </c>
      <c r="K871" s="34">
        <v>4064</v>
      </c>
      <c r="L871" s="36">
        <v>26.783480000000001</v>
      </c>
      <c r="M871" s="40" t="s">
        <v>191</v>
      </c>
      <c r="N871" s="34">
        <v>951.65515000000005</v>
      </c>
      <c r="O871" s="34">
        <v>2.2758620000000001</v>
      </c>
      <c r="P871" s="34">
        <v>72.813957000000002</v>
      </c>
      <c r="Q871" s="56">
        <v>5.8278869999999996</v>
      </c>
      <c r="R871" s="40" t="s">
        <v>416</v>
      </c>
      <c r="S871" s="40" t="s">
        <v>322</v>
      </c>
      <c r="T871" s="40" t="s">
        <v>518</v>
      </c>
      <c r="U871" s="34">
        <v>100200</v>
      </c>
      <c r="V871" s="34">
        <v>3600</v>
      </c>
      <c r="W871" s="40" t="s">
        <v>131</v>
      </c>
      <c r="X871" s="42">
        <v>384</v>
      </c>
      <c r="Y871" s="42">
        <v>115</v>
      </c>
      <c r="Z871" s="42">
        <v>354.38</v>
      </c>
      <c r="AA871" s="42">
        <v>30.92</v>
      </c>
      <c r="AB871" s="34">
        <v>-7.7135416666666679</v>
      </c>
    </row>
    <row r="872" spans="1:28">
      <c r="A872" s="60"/>
      <c r="B872" s="134" t="s">
        <v>1495</v>
      </c>
      <c r="C872" s="40" t="s">
        <v>1981</v>
      </c>
      <c r="D872" s="32">
        <v>29.51</v>
      </c>
      <c r="E872" s="32">
        <v>101.43</v>
      </c>
      <c r="F872" s="34">
        <v>4327.1059999999998</v>
      </c>
      <c r="G872" s="34">
        <v>1688</v>
      </c>
      <c r="H872" s="42">
        <v>28.507798999999999</v>
      </c>
      <c r="I872" s="32">
        <v>29.536000000000001</v>
      </c>
      <c r="J872" s="32">
        <v>101.45399999999999</v>
      </c>
      <c r="K872" s="34">
        <v>4354</v>
      </c>
      <c r="L872" s="36">
        <v>27.987579</v>
      </c>
      <c r="M872" s="40" t="s">
        <v>191</v>
      </c>
      <c r="N872" s="34">
        <v>930.89191000000005</v>
      </c>
      <c r="O872" s="34">
        <v>0.37837799999999999</v>
      </c>
      <c r="P872" s="34">
        <v>53.473681999999997</v>
      </c>
      <c r="Q872" s="56">
        <v>5.9341400000000002</v>
      </c>
      <c r="R872" s="40" t="s">
        <v>416</v>
      </c>
      <c r="S872" s="40" t="s">
        <v>167</v>
      </c>
      <c r="T872" s="40" t="s">
        <v>518</v>
      </c>
      <c r="U872" s="34">
        <v>204800</v>
      </c>
      <c r="V872" s="34">
        <v>7200</v>
      </c>
      <c r="W872" s="40" t="s">
        <v>131</v>
      </c>
      <c r="X872" s="42">
        <v>225</v>
      </c>
      <c r="Y872" s="42">
        <v>67</v>
      </c>
      <c r="Z872" s="42">
        <v>200.5</v>
      </c>
      <c r="AA872" s="42">
        <v>17.61</v>
      </c>
      <c r="AB872" s="34">
        <v>-10.888888888888888</v>
      </c>
    </row>
    <row r="873" spans="1:28">
      <c r="A873" s="60"/>
      <c r="B873" s="134" t="s">
        <v>1496</v>
      </c>
      <c r="C873" s="40"/>
      <c r="D873" s="32">
        <v>29.72</v>
      </c>
      <c r="E873" s="32">
        <v>101.52</v>
      </c>
      <c r="F873" s="34">
        <v>4217.8666999999996</v>
      </c>
      <c r="G873" s="34">
        <v>1402</v>
      </c>
      <c r="H873" s="42">
        <v>19.094999000000001</v>
      </c>
      <c r="I873" s="32">
        <v>29.707000000000001</v>
      </c>
      <c r="J873" s="32">
        <v>101.54</v>
      </c>
      <c r="K873" s="34">
        <v>4234</v>
      </c>
      <c r="L873" s="36">
        <v>23.760076999999999</v>
      </c>
      <c r="M873" s="40" t="s">
        <v>191</v>
      </c>
      <c r="N873" s="34">
        <v>924.38463999999999</v>
      </c>
      <c r="O873" s="34">
        <v>1.1153850000000001</v>
      </c>
      <c r="P873" s="34">
        <v>52.038460000000001</v>
      </c>
      <c r="Q873" s="56">
        <v>0.98295200000000005</v>
      </c>
      <c r="R873" s="40" t="s">
        <v>166</v>
      </c>
      <c r="S873" s="40" t="s">
        <v>167</v>
      </c>
      <c r="T873" s="40" t="s">
        <v>518</v>
      </c>
      <c r="U873" s="34">
        <v>756300</v>
      </c>
      <c r="V873" s="34">
        <v>22100</v>
      </c>
      <c r="W873" s="40" t="s">
        <v>131</v>
      </c>
      <c r="X873" s="42">
        <v>56</v>
      </c>
      <c r="Y873" s="42">
        <v>17</v>
      </c>
      <c r="Z873" s="42">
        <v>50.99</v>
      </c>
      <c r="AA873" s="42">
        <v>4.41</v>
      </c>
      <c r="AB873" s="34">
        <v>-8.9464285714285676</v>
      </c>
    </row>
    <row r="874" spans="1:28">
      <c r="A874" s="60"/>
      <c r="B874" s="134" t="s">
        <v>1497</v>
      </c>
      <c r="C874" s="40"/>
      <c r="D874" s="32">
        <v>29.93</v>
      </c>
      <c r="E874" s="32">
        <v>101.39</v>
      </c>
      <c r="F874" s="34">
        <v>4149.0209999999997</v>
      </c>
      <c r="G874" s="34">
        <v>977</v>
      </c>
      <c r="H874" s="42">
        <v>47.943699000000002</v>
      </c>
      <c r="I874" s="32">
        <v>29.986000000000001</v>
      </c>
      <c r="J874" s="32">
        <v>101.371</v>
      </c>
      <c r="K874" s="34">
        <v>4158</v>
      </c>
      <c r="L874" s="36">
        <v>15.045451</v>
      </c>
      <c r="M874" s="40" t="s">
        <v>191</v>
      </c>
      <c r="N874" s="34">
        <v>871.92426</v>
      </c>
      <c r="O874" s="34">
        <v>1.106061</v>
      </c>
      <c r="P874" s="34">
        <v>33.380951000000003</v>
      </c>
      <c r="Q874" s="56">
        <v>0.98295200000000005</v>
      </c>
      <c r="R874" s="40" t="s">
        <v>166</v>
      </c>
      <c r="S874" s="40" t="s">
        <v>167</v>
      </c>
      <c r="T874" s="40" t="s">
        <v>518</v>
      </c>
      <c r="U874" s="34">
        <v>1418700</v>
      </c>
      <c r="V874" s="34">
        <v>24500</v>
      </c>
      <c r="W874" s="40" t="s">
        <v>131</v>
      </c>
      <c r="X874" s="42">
        <v>29</v>
      </c>
      <c r="Y874" s="42">
        <v>9</v>
      </c>
      <c r="Z874" s="42">
        <v>26.04</v>
      </c>
      <c r="AA874" s="42">
        <v>2.19</v>
      </c>
      <c r="AB874" s="34">
        <v>-10.206896551724141</v>
      </c>
    </row>
    <row r="875" spans="1:28">
      <c r="A875" s="60"/>
      <c r="B875" s="134" t="s">
        <v>1498</v>
      </c>
      <c r="C875" s="40" t="s">
        <v>1983</v>
      </c>
      <c r="D875" s="32">
        <v>29.68</v>
      </c>
      <c r="E875" s="32">
        <v>102.2</v>
      </c>
      <c r="F875" s="34">
        <v>2388.1426000000001</v>
      </c>
      <c r="G875" s="34">
        <v>2361</v>
      </c>
      <c r="H875" s="42">
        <v>14.0298</v>
      </c>
      <c r="I875" s="32">
        <v>29.693999999999999</v>
      </c>
      <c r="J875" s="32">
        <v>102.24299999999999</v>
      </c>
      <c r="K875" s="34">
        <v>2457</v>
      </c>
      <c r="L875" s="36">
        <v>35.311546</v>
      </c>
      <c r="M875" s="40" t="s">
        <v>164</v>
      </c>
      <c r="N875" s="34">
        <v>960.27777000000003</v>
      </c>
      <c r="O875" s="34">
        <v>9.3888890000000007</v>
      </c>
      <c r="P875" s="34">
        <v>54.5</v>
      </c>
      <c r="Q875" s="56">
        <v>1.6594040000000001</v>
      </c>
      <c r="R875" s="40" t="s">
        <v>166</v>
      </c>
      <c r="S875" s="40" t="s">
        <v>167</v>
      </c>
      <c r="T875" s="40" t="s">
        <v>518</v>
      </c>
      <c r="U875" s="34">
        <v>31200</v>
      </c>
      <c r="V875" s="34">
        <v>1600</v>
      </c>
      <c r="W875" s="40" t="s">
        <v>131</v>
      </c>
      <c r="X875" s="42">
        <v>477</v>
      </c>
      <c r="Y875" s="42">
        <v>49</v>
      </c>
      <c r="Z875" s="42">
        <v>517.03</v>
      </c>
      <c r="AA875" s="42">
        <v>46.35</v>
      </c>
      <c r="AB875" s="34">
        <v>8.3920335429769324</v>
      </c>
    </row>
    <row r="876" spans="1:28">
      <c r="A876" s="60"/>
      <c r="B876" s="134" t="s">
        <v>1499</v>
      </c>
      <c r="C876" s="40"/>
      <c r="D876" s="32">
        <v>31.29</v>
      </c>
      <c r="E876" s="32">
        <v>102.05</v>
      </c>
      <c r="F876" s="34">
        <v>3524.8867</v>
      </c>
      <c r="G876" s="34">
        <v>2195</v>
      </c>
      <c r="H876" s="42">
        <v>31.738500999999999</v>
      </c>
      <c r="I876" s="32">
        <v>31.326000000000001</v>
      </c>
      <c r="J876" s="32">
        <v>102.102</v>
      </c>
      <c r="K876" s="34">
        <v>3572</v>
      </c>
      <c r="L876" s="36">
        <v>29.159652999999999</v>
      </c>
      <c r="M876" s="40" t="s">
        <v>164</v>
      </c>
      <c r="N876" s="34">
        <v>801.11626999999999</v>
      </c>
      <c r="O876" s="34">
        <v>4.4418610000000003</v>
      </c>
      <c r="P876" s="34">
        <v>73.954543999999999</v>
      </c>
      <c r="Q876" s="56">
        <v>1.1318900000000001</v>
      </c>
      <c r="R876" s="40" t="s">
        <v>166</v>
      </c>
      <c r="S876" s="40" t="s">
        <v>322</v>
      </c>
      <c r="T876" s="40" t="s">
        <v>518</v>
      </c>
      <c r="U876" s="34">
        <v>267600</v>
      </c>
      <c r="V876" s="34">
        <v>7500</v>
      </c>
      <c r="W876" s="40" t="s">
        <v>131</v>
      </c>
      <c r="X876" s="42">
        <v>116</v>
      </c>
      <c r="Y876" s="42">
        <v>9</v>
      </c>
      <c r="Z876" s="42">
        <v>110.57</v>
      </c>
      <c r="AA876" s="42">
        <v>9.2899999999999991</v>
      </c>
      <c r="AB876" s="34">
        <v>-4.6810344827586263</v>
      </c>
    </row>
    <row r="877" spans="1:28">
      <c r="A877" s="60"/>
      <c r="B877" s="134" t="s">
        <v>1500</v>
      </c>
      <c r="C877" s="40"/>
      <c r="D877" s="32">
        <v>31.03</v>
      </c>
      <c r="E877" s="32">
        <v>101.87</v>
      </c>
      <c r="F877" s="34">
        <v>3779.8063999999999</v>
      </c>
      <c r="G877" s="34">
        <v>3001</v>
      </c>
      <c r="H877" s="42">
        <v>61.491501</v>
      </c>
      <c r="I877" s="32">
        <v>31.02</v>
      </c>
      <c r="J877" s="32">
        <v>101.792</v>
      </c>
      <c r="K877" s="34">
        <v>3848</v>
      </c>
      <c r="L877" s="36">
        <v>31.196840000000002</v>
      </c>
      <c r="M877" s="40" t="s">
        <v>164</v>
      </c>
      <c r="N877" s="34">
        <v>811.38824</v>
      </c>
      <c r="O877" s="34">
        <v>2.941176</v>
      </c>
      <c r="P877" s="34">
        <v>69.430228999999997</v>
      </c>
      <c r="Q877" s="56">
        <v>1.663084</v>
      </c>
      <c r="R877" s="40" t="s">
        <v>166</v>
      </c>
      <c r="S877" s="40" t="s">
        <v>322</v>
      </c>
      <c r="T877" s="40" t="s">
        <v>518</v>
      </c>
      <c r="U877" s="34">
        <v>99100</v>
      </c>
      <c r="V877" s="34">
        <v>4800</v>
      </c>
      <c r="W877" s="40" t="s">
        <v>131</v>
      </c>
      <c r="X877" s="42">
        <v>364</v>
      </c>
      <c r="Y877" s="42">
        <v>36</v>
      </c>
      <c r="Z877" s="42">
        <v>340.88</v>
      </c>
      <c r="AA877" s="42">
        <v>31.7</v>
      </c>
      <c r="AB877" s="34">
        <v>-6.351648351648354</v>
      </c>
    </row>
    <row r="878" spans="1:28">
      <c r="A878" s="60" t="s">
        <v>44</v>
      </c>
      <c r="B878" s="134" t="s">
        <v>1501</v>
      </c>
      <c r="C878" s="40" t="s">
        <v>1987</v>
      </c>
      <c r="D878" s="32">
        <v>39.203000000000003</v>
      </c>
      <c r="E878" s="32">
        <v>99.611000000000004</v>
      </c>
      <c r="F878" s="34">
        <v>2139.7341000000001</v>
      </c>
      <c r="G878" s="34">
        <v>520</v>
      </c>
      <c r="H878" s="42">
        <v>3.9730699999999999</v>
      </c>
      <c r="I878" s="32">
        <v>39.195</v>
      </c>
      <c r="J878" s="32">
        <v>99.623999999999995</v>
      </c>
      <c r="K878" s="34">
        <v>2141</v>
      </c>
      <c r="L878" s="36">
        <v>14.211978</v>
      </c>
      <c r="M878" s="40" t="s">
        <v>200</v>
      </c>
      <c r="N878" s="34">
        <v>165.2</v>
      </c>
      <c r="O878" s="34">
        <v>3.8</v>
      </c>
      <c r="P878" s="34">
        <v>5</v>
      </c>
      <c r="Q878" s="56">
        <v>1.0878969999999999</v>
      </c>
      <c r="R878" s="40" t="s">
        <v>166</v>
      </c>
      <c r="S878" s="40" t="s">
        <v>192</v>
      </c>
      <c r="T878" s="40" t="s">
        <v>1268</v>
      </c>
      <c r="U878" s="34">
        <v>188000</v>
      </c>
      <c r="V878" s="34">
        <v>27000</v>
      </c>
      <c r="W878" s="40" t="s">
        <v>134</v>
      </c>
      <c r="X878" s="42">
        <v>87</v>
      </c>
      <c r="Y878" s="42">
        <v>12</v>
      </c>
      <c r="Z878" s="42">
        <v>85.35</v>
      </c>
      <c r="AA878" s="42">
        <v>14.17</v>
      </c>
      <c r="AB878" s="34">
        <v>-1.8965517241379377</v>
      </c>
    </row>
    <row r="879" spans="1:28">
      <c r="A879" s="60"/>
      <c r="B879" s="142" t="s">
        <v>1502</v>
      </c>
      <c r="C879" s="40"/>
      <c r="D879" s="32">
        <v>39.21</v>
      </c>
      <c r="E879" s="32">
        <v>99.614000000000004</v>
      </c>
      <c r="F879" s="34">
        <v>1996.8717999999999</v>
      </c>
      <c r="G879" s="34">
        <v>427</v>
      </c>
      <c r="H879" s="42">
        <v>2.8199000000000001</v>
      </c>
      <c r="I879" s="32">
        <v>39.209000000000003</v>
      </c>
      <c r="J879" s="32">
        <v>99.617000000000004</v>
      </c>
      <c r="K879" s="34">
        <v>2000</v>
      </c>
      <c r="L879" s="36">
        <v>10.203476999999999</v>
      </c>
      <c r="M879" s="40" t="s">
        <v>200</v>
      </c>
      <c r="N879" s="34">
        <v>150.60001</v>
      </c>
      <c r="O879" s="34">
        <v>4.5999999999999996</v>
      </c>
      <c r="P879" s="34">
        <v>5</v>
      </c>
      <c r="Q879" s="56">
        <v>1.0878969999999999</v>
      </c>
      <c r="R879" s="40" t="s">
        <v>166</v>
      </c>
      <c r="S879" s="40" t="s">
        <v>192</v>
      </c>
      <c r="T879" s="40" t="s">
        <v>1268</v>
      </c>
      <c r="U879" s="57">
        <v>118000</v>
      </c>
      <c r="V879" s="57">
        <v>16500</v>
      </c>
      <c r="W879" s="40" t="s">
        <v>134</v>
      </c>
      <c r="X879" s="46">
        <v>133.5</v>
      </c>
      <c r="Y879" s="46">
        <v>19</v>
      </c>
      <c r="Z879" s="46">
        <v>128.245</v>
      </c>
      <c r="AA879" s="46">
        <v>20.93</v>
      </c>
      <c r="AB879" s="57">
        <v>-3.9363295880149778</v>
      </c>
    </row>
    <row r="880" spans="1:28" s="145" customFormat="1">
      <c r="A880" s="58"/>
      <c r="B880" s="144" t="s">
        <v>1503</v>
      </c>
      <c r="C880" s="59"/>
      <c r="D880" s="32"/>
      <c r="E880" s="32"/>
      <c r="F880" s="34"/>
      <c r="G880" s="34"/>
      <c r="H880" s="42"/>
      <c r="I880" s="32"/>
      <c r="J880" s="32"/>
      <c r="K880" s="34"/>
      <c r="L880" s="36"/>
      <c r="M880" s="40"/>
      <c r="N880" s="34"/>
      <c r="O880" s="34"/>
      <c r="P880" s="34"/>
      <c r="Q880" s="56"/>
      <c r="R880" s="40"/>
      <c r="S880" s="40"/>
      <c r="T880" s="40"/>
      <c r="U880" s="53">
        <v>102000</v>
      </c>
      <c r="V880" s="53">
        <v>15000</v>
      </c>
      <c r="W880" s="40"/>
      <c r="X880" s="52">
        <v>152</v>
      </c>
      <c r="Y880" s="52">
        <v>23</v>
      </c>
      <c r="Z880" s="52">
        <v>145.88</v>
      </c>
      <c r="AA880" s="52">
        <v>24.55</v>
      </c>
      <c r="AB880" s="53">
        <v>-4.0263157894736867</v>
      </c>
    </row>
    <row r="881" spans="1:28" s="145" customFormat="1">
      <c r="A881" s="58"/>
      <c r="B881" s="144" t="s">
        <v>1503</v>
      </c>
      <c r="C881" s="59"/>
      <c r="D881" s="32"/>
      <c r="E881" s="32"/>
      <c r="F881" s="34"/>
      <c r="G881" s="34"/>
      <c r="H881" s="42"/>
      <c r="I881" s="32"/>
      <c r="J881" s="32"/>
      <c r="K881" s="34"/>
      <c r="L881" s="36"/>
      <c r="M881" s="40"/>
      <c r="N881" s="34"/>
      <c r="O881" s="34"/>
      <c r="P881" s="34"/>
      <c r="Q881" s="56"/>
      <c r="R881" s="40"/>
      <c r="S881" s="40"/>
      <c r="T881" s="40"/>
      <c r="U881" s="53">
        <v>134000</v>
      </c>
      <c r="V881" s="53">
        <v>18000</v>
      </c>
      <c r="W881" s="40"/>
      <c r="X881" s="52">
        <v>115</v>
      </c>
      <c r="Y881" s="52">
        <v>15</v>
      </c>
      <c r="Z881" s="52">
        <v>110.61</v>
      </c>
      <c r="AA881" s="52">
        <v>17.309999999999999</v>
      </c>
      <c r="AB881" s="53">
        <v>-3.8173913043478267</v>
      </c>
    </row>
    <row r="882" spans="1:28">
      <c r="A882" s="60"/>
      <c r="B882" s="134" t="s">
        <v>1504</v>
      </c>
      <c r="C882" s="40"/>
      <c r="D882" s="32">
        <v>39.220999999999997</v>
      </c>
      <c r="E882" s="32">
        <v>99.620999999999995</v>
      </c>
      <c r="F882" s="34">
        <v>2355.7244000000001</v>
      </c>
      <c r="G882" s="34">
        <v>984</v>
      </c>
      <c r="H882" s="42">
        <v>13.1297</v>
      </c>
      <c r="I882" s="32">
        <v>39.119999999999997</v>
      </c>
      <c r="J882" s="32">
        <v>99.656000000000006</v>
      </c>
      <c r="K882" s="34">
        <v>2366</v>
      </c>
      <c r="L882" s="36">
        <v>18.334135</v>
      </c>
      <c r="M882" s="40" t="s">
        <v>200</v>
      </c>
      <c r="N882" s="34">
        <v>185.05</v>
      </c>
      <c r="O882" s="34">
        <v>2.6</v>
      </c>
      <c r="P882" s="34">
        <v>5</v>
      </c>
      <c r="Q882" s="56">
        <v>1.0878969999999999</v>
      </c>
      <c r="R882" s="40" t="s">
        <v>166</v>
      </c>
      <c r="S882" s="40" t="s">
        <v>192</v>
      </c>
      <c r="T882" s="40" t="s">
        <v>1268</v>
      </c>
      <c r="U882" s="34">
        <v>159000</v>
      </c>
      <c r="V882" s="34">
        <v>21000</v>
      </c>
      <c r="W882" s="40" t="s">
        <v>134</v>
      </c>
      <c r="X882" s="42">
        <v>115</v>
      </c>
      <c r="Y882" s="42">
        <v>15</v>
      </c>
      <c r="Z882" s="42">
        <v>115.51</v>
      </c>
      <c r="AA882" s="42">
        <v>17.920000000000002</v>
      </c>
      <c r="AB882" s="34">
        <v>0.44347826086956965</v>
      </c>
    </row>
    <row r="883" spans="1:28">
      <c r="A883" s="60"/>
      <c r="B883" s="134" t="s">
        <v>1505</v>
      </c>
      <c r="C883" s="40"/>
      <c r="D883" s="32">
        <v>39.198</v>
      </c>
      <c r="E883" s="32">
        <v>99.742999999999995</v>
      </c>
      <c r="F883" s="34">
        <v>2374.2080000000001</v>
      </c>
      <c r="G883" s="34">
        <v>1218</v>
      </c>
      <c r="H883" s="42">
        <v>12.9946</v>
      </c>
      <c r="I883" s="32">
        <v>39.188000000000002</v>
      </c>
      <c r="J883" s="32">
        <v>99.733000000000004</v>
      </c>
      <c r="K883" s="34">
        <v>2397</v>
      </c>
      <c r="L883" s="36">
        <v>17.620913000000002</v>
      </c>
      <c r="M883" s="40" t="s">
        <v>200</v>
      </c>
      <c r="N883" s="34">
        <v>187.94737000000001</v>
      </c>
      <c r="O883" s="34">
        <v>2.473684</v>
      </c>
      <c r="P883" s="34">
        <v>5</v>
      </c>
      <c r="Q883" s="56">
        <v>1.0878969999999999</v>
      </c>
      <c r="R883" s="40" t="s">
        <v>166</v>
      </c>
      <c r="S883" s="40" t="s">
        <v>192</v>
      </c>
      <c r="T883" s="40" t="s">
        <v>1268</v>
      </c>
      <c r="U883" s="34">
        <v>98000</v>
      </c>
      <c r="V883" s="34">
        <v>16000</v>
      </c>
      <c r="W883" s="40" t="s">
        <v>134</v>
      </c>
      <c r="X883" s="42">
        <v>210</v>
      </c>
      <c r="Y883" s="42">
        <v>35</v>
      </c>
      <c r="Z883" s="42">
        <v>192.18</v>
      </c>
      <c r="AA883" s="42">
        <v>35.49</v>
      </c>
      <c r="AB883" s="34">
        <v>-8.4857142857142822</v>
      </c>
    </row>
    <row r="884" spans="1:28">
      <c r="A884" s="60"/>
      <c r="B884" s="134" t="s">
        <v>1506</v>
      </c>
      <c r="C884" s="40"/>
      <c r="D884" s="32">
        <v>39.192999999999998</v>
      </c>
      <c r="E884" s="32">
        <v>99.757000000000005</v>
      </c>
      <c r="F884" s="34">
        <v>2459.9353000000001</v>
      </c>
      <c r="G884" s="34">
        <v>1254</v>
      </c>
      <c r="H884" s="42">
        <v>14.111000000000001</v>
      </c>
      <c r="I884" s="32">
        <v>39.174999999999997</v>
      </c>
      <c r="J884" s="32">
        <v>99.759</v>
      </c>
      <c r="K884" s="34">
        <v>2487</v>
      </c>
      <c r="L884" s="36">
        <v>16.673969</v>
      </c>
      <c r="M884" s="40" t="s">
        <v>200</v>
      </c>
      <c r="N884" s="34">
        <v>195.04761999999999</v>
      </c>
      <c r="O884" s="34">
        <v>2.2380949999999999</v>
      </c>
      <c r="P884" s="34">
        <v>5</v>
      </c>
      <c r="Q884" s="56">
        <v>1.0878969999999999</v>
      </c>
      <c r="R884" s="40" t="s">
        <v>166</v>
      </c>
      <c r="S884" s="40" t="s">
        <v>192</v>
      </c>
      <c r="T884" s="40" t="s">
        <v>1268</v>
      </c>
      <c r="U884" s="34">
        <v>98000</v>
      </c>
      <c r="V884" s="34">
        <v>17000</v>
      </c>
      <c r="W884" s="40" t="s">
        <v>134</v>
      </c>
      <c r="X884" s="42">
        <v>222</v>
      </c>
      <c r="Y884" s="42">
        <v>37</v>
      </c>
      <c r="Z884" s="42">
        <v>202.44</v>
      </c>
      <c r="AA884" s="42">
        <v>39.47</v>
      </c>
      <c r="AB884" s="34">
        <v>-8.8108108108108123</v>
      </c>
    </row>
    <row r="885" spans="1:28">
      <c r="A885" s="60"/>
      <c r="B885" s="134" t="s">
        <v>1507</v>
      </c>
      <c r="C885" s="40"/>
      <c r="D885" s="32">
        <v>39.156999999999996</v>
      </c>
      <c r="E885" s="32">
        <v>99.863</v>
      </c>
      <c r="F885" s="34">
        <v>2465.2786000000001</v>
      </c>
      <c r="G885" s="34">
        <v>872</v>
      </c>
      <c r="H885" s="42">
        <v>3.7794400000000001</v>
      </c>
      <c r="I885" s="32">
        <v>39.145000000000003</v>
      </c>
      <c r="J885" s="32">
        <v>99.861000000000004</v>
      </c>
      <c r="K885" s="34">
        <v>2481</v>
      </c>
      <c r="L885" s="36">
        <v>23.153824</v>
      </c>
      <c r="M885" s="40" t="s">
        <v>191</v>
      </c>
      <c r="N885" s="34">
        <v>199.5</v>
      </c>
      <c r="O885" s="34">
        <v>2</v>
      </c>
      <c r="P885" s="34">
        <v>5</v>
      </c>
      <c r="Q885" s="56">
        <v>1.0878969999999999</v>
      </c>
      <c r="R885" s="40" t="s">
        <v>166</v>
      </c>
      <c r="S885" s="40" t="s">
        <v>192</v>
      </c>
      <c r="T885" s="40" t="s">
        <v>1268</v>
      </c>
      <c r="U885" s="34">
        <v>89000</v>
      </c>
      <c r="V885" s="34">
        <v>16000</v>
      </c>
      <c r="W885" s="40" t="s">
        <v>134</v>
      </c>
      <c r="X885" s="42">
        <v>225</v>
      </c>
      <c r="Y885" s="42">
        <v>39</v>
      </c>
      <c r="Z885" s="42">
        <v>220.24</v>
      </c>
      <c r="AA885" s="42">
        <v>44.33</v>
      </c>
      <c r="AB885" s="34">
        <v>-2.1155555555555514</v>
      </c>
    </row>
    <row r="886" spans="1:28">
      <c r="A886" s="60"/>
      <c r="B886" s="134" t="s">
        <v>1508</v>
      </c>
      <c r="C886" s="40"/>
      <c r="D886" s="32">
        <v>39.146999999999998</v>
      </c>
      <c r="E886" s="32">
        <v>99.888000000000005</v>
      </c>
      <c r="F886" s="34">
        <v>2385.2541999999999</v>
      </c>
      <c r="G886" s="34">
        <v>934</v>
      </c>
      <c r="H886" s="42">
        <v>3.1507200000000002</v>
      </c>
      <c r="I886" s="32">
        <v>39.137999999999998</v>
      </c>
      <c r="J886" s="32">
        <v>99.878</v>
      </c>
      <c r="K886" s="34">
        <v>2404</v>
      </c>
      <c r="L886" s="36">
        <v>23.026831000000001</v>
      </c>
      <c r="M886" s="40" t="s">
        <v>191</v>
      </c>
      <c r="N886" s="34">
        <v>195.2</v>
      </c>
      <c r="O886" s="34">
        <v>2.4</v>
      </c>
      <c r="P886" s="34">
        <v>5</v>
      </c>
      <c r="Q886" s="56">
        <v>1.0878969999999999</v>
      </c>
      <c r="R886" s="40" t="s">
        <v>166</v>
      </c>
      <c r="S886" s="40" t="s">
        <v>192</v>
      </c>
      <c r="T886" s="40" t="s">
        <v>1268</v>
      </c>
      <c r="U886" s="34">
        <v>112000</v>
      </c>
      <c r="V886" s="34">
        <v>16000</v>
      </c>
      <c r="W886" s="40" t="s">
        <v>134</v>
      </c>
      <c r="X886" s="42">
        <v>177</v>
      </c>
      <c r="Y886" s="42">
        <v>25</v>
      </c>
      <c r="Z886" s="42">
        <v>168.48</v>
      </c>
      <c r="AA886" s="42">
        <v>27.8</v>
      </c>
      <c r="AB886" s="34">
        <v>-4.8135593220339041</v>
      </c>
    </row>
    <row r="887" spans="1:28">
      <c r="A887" s="60"/>
      <c r="B887" s="134" t="s">
        <v>1509</v>
      </c>
      <c r="C887" s="40"/>
      <c r="D887" s="32">
        <v>39.119</v>
      </c>
      <c r="E887" s="32">
        <v>99.876999999999995</v>
      </c>
      <c r="F887" s="34">
        <v>2778.5210000000002</v>
      </c>
      <c r="G887" s="34">
        <v>754</v>
      </c>
      <c r="H887" s="42">
        <v>8.7007200000000005</v>
      </c>
      <c r="I887" s="32">
        <v>39.124000000000002</v>
      </c>
      <c r="J887" s="32">
        <v>99.852999999999994</v>
      </c>
      <c r="K887" s="34">
        <v>2787</v>
      </c>
      <c r="L887" s="36">
        <v>21.971437000000002</v>
      </c>
      <c r="M887" s="40" t="s">
        <v>2107</v>
      </c>
      <c r="N887" s="34">
        <v>235.15384</v>
      </c>
      <c r="O887" s="34">
        <v>0.230769</v>
      </c>
      <c r="P887" s="34">
        <v>5</v>
      </c>
      <c r="Q887" s="56">
        <v>1.0972759999999999</v>
      </c>
      <c r="R887" s="40" t="s">
        <v>166</v>
      </c>
      <c r="S887" s="40" t="s">
        <v>192</v>
      </c>
      <c r="T887" s="40" t="s">
        <v>1268</v>
      </c>
      <c r="U887" s="34">
        <v>87000</v>
      </c>
      <c r="V887" s="34">
        <v>14000</v>
      </c>
      <c r="W887" s="40" t="s">
        <v>134</v>
      </c>
      <c r="X887" s="42">
        <v>280</v>
      </c>
      <c r="Y887" s="42">
        <v>46</v>
      </c>
      <c r="Z887" s="42">
        <v>268.06</v>
      </c>
      <c r="AA887" s="42">
        <v>48.98</v>
      </c>
      <c r="AB887" s="34">
        <v>-4.2642857142857133</v>
      </c>
    </row>
    <row r="888" spans="1:28">
      <c r="A888" s="60"/>
      <c r="B888" s="134" t="s">
        <v>1510</v>
      </c>
      <c r="C888" s="40"/>
      <c r="D888" s="32">
        <v>39.116999999999997</v>
      </c>
      <c r="E888" s="32">
        <v>99.924999999999997</v>
      </c>
      <c r="F888" s="34">
        <v>2587.6194</v>
      </c>
      <c r="G888" s="34">
        <v>1220</v>
      </c>
      <c r="H888" s="42">
        <v>30.510200999999999</v>
      </c>
      <c r="I888" s="32">
        <v>39.107999999999997</v>
      </c>
      <c r="J888" s="32">
        <v>99.885000000000005</v>
      </c>
      <c r="K888" s="34">
        <v>2612</v>
      </c>
      <c r="L888" s="36">
        <v>21.857733</v>
      </c>
      <c r="M888" s="40" t="s">
        <v>200</v>
      </c>
      <c r="N888" s="34">
        <v>215.68181999999999</v>
      </c>
      <c r="O888" s="34">
        <v>1.3409089999999999</v>
      </c>
      <c r="P888" s="34">
        <v>4.8837210000000004</v>
      </c>
      <c r="Q888" s="56">
        <v>1.0972759999999999</v>
      </c>
      <c r="R888" s="40" t="s">
        <v>166</v>
      </c>
      <c r="S888" s="40" t="s">
        <v>192</v>
      </c>
      <c r="T888" s="40" t="s">
        <v>1268</v>
      </c>
      <c r="U888" s="34">
        <v>39000</v>
      </c>
      <c r="V888" s="34">
        <v>16000</v>
      </c>
      <c r="W888" s="40" t="s">
        <v>134</v>
      </c>
      <c r="X888" s="42">
        <v>550</v>
      </c>
      <c r="Y888" s="42">
        <v>220</v>
      </c>
      <c r="Z888" s="42">
        <v>543.5</v>
      </c>
      <c r="AA888" s="42">
        <v>271.60000000000002</v>
      </c>
      <c r="AB888" s="34">
        <v>-1.1818181818181819</v>
      </c>
    </row>
    <row r="889" spans="1:28">
      <c r="A889" s="60"/>
      <c r="B889" s="142" t="s">
        <v>1511</v>
      </c>
      <c r="C889" s="143"/>
      <c r="D889" s="32">
        <v>39.045999999999999</v>
      </c>
      <c r="E889" s="32">
        <v>100.021</v>
      </c>
      <c r="F889" s="34">
        <v>2010.5349000000001</v>
      </c>
      <c r="G889" s="34">
        <v>824</v>
      </c>
      <c r="H889" s="42">
        <v>3.9149400000000001</v>
      </c>
      <c r="I889" s="32">
        <v>39.142000000000003</v>
      </c>
      <c r="J889" s="32">
        <v>100.01</v>
      </c>
      <c r="K889" s="34">
        <v>2027</v>
      </c>
      <c r="L889" s="36">
        <v>16.643148</v>
      </c>
      <c r="M889" s="40" t="s">
        <v>200</v>
      </c>
      <c r="N889" s="34">
        <v>161.5</v>
      </c>
      <c r="O889" s="34">
        <v>4.8333339999999998</v>
      </c>
      <c r="P889" s="34">
        <v>5</v>
      </c>
      <c r="Q889" s="56">
        <v>1.0972759999999999</v>
      </c>
      <c r="R889" s="40" t="s">
        <v>166</v>
      </c>
      <c r="S889" s="40" t="s">
        <v>192</v>
      </c>
      <c r="T889" s="40" t="s">
        <v>1268</v>
      </c>
      <c r="U889" s="57">
        <v>52500</v>
      </c>
      <c r="V889" s="57">
        <v>13500</v>
      </c>
      <c r="W889" s="40" t="s">
        <v>134</v>
      </c>
      <c r="X889" s="46">
        <v>328.5</v>
      </c>
      <c r="Y889" s="46">
        <v>98.5</v>
      </c>
      <c r="Z889" s="46">
        <v>326.22500000000002</v>
      </c>
      <c r="AA889" s="46">
        <v>112</v>
      </c>
      <c r="AB889" s="57">
        <v>-0.69254185692541159</v>
      </c>
    </row>
    <row r="890" spans="1:28" s="145" customFormat="1">
      <c r="A890" s="58"/>
      <c r="B890" s="144" t="s">
        <v>1512</v>
      </c>
      <c r="C890" s="59"/>
      <c r="D890" s="32"/>
      <c r="E890" s="32"/>
      <c r="F890" s="34"/>
      <c r="G890" s="34"/>
      <c r="H890" s="42"/>
      <c r="I890" s="32"/>
      <c r="J890" s="32"/>
      <c r="K890" s="34"/>
      <c r="L890" s="36"/>
      <c r="M890" s="40"/>
      <c r="N890" s="34"/>
      <c r="O890" s="34"/>
      <c r="P890" s="34"/>
      <c r="Q890" s="56"/>
      <c r="R890" s="40"/>
      <c r="S890" s="40"/>
      <c r="T890" s="40"/>
      <c r="U890" s="53">
        <v>70000</v>
      </c>
      <c r="V890" s="53">
        <v>15000</v>
      </c>
      <c r="W890" s="40"/>
      <c r="X890" s="52">
        <v>217</v>
      </c>
      <c r="Y890" s="52">
        <v>47</v>
      </c>
      <c r="Z890" s="52">
        <v>216.77</v>
      </c>
      <c r="AA890" s="52">
        <v>51.42</v>
      </c>
      <c r="AB890" s="53">
        <v>-0.10599078341013354</v>
      </c>
    </row>
    <row r="891" spans="1:28" s="145" customFormat="1">
      <c r="A891" s="58"/>
      <c r="B891" s="144" t="s">
        <v>1512</v>
      </c>
      <c r="C891" s="59"/>
      <c r="D891" s="32"/>
      <c r="E891" s="32"/>
      <c r="F891" s="34"/>
      <c r="G891" s="34"/>
      <c r="H891" s="42"/>
      <c r="I891" s="32"/>
      <c r="J891" s="32"/>
      <c r="K891" s="34"/>
      <c r="L891" s="36"/>
      <c r="M891" s="40"/>
      <c r="N891" s="34"/>
      <c r="O891" s="34"/>
      <c r="P891" s="34"/>
      <c r="Q891" s="56"/>
      <c r="R891" s="40"/>
      <c r="S891" s="40"/>
      <c r="T891" s="40"/>
      <c r="U891" s="53">
        <v>35000</v>
      </c>
      <c r="V891" s="53">
        <v>12000</v>
      </c>
      <c r="W891" s="40"/>
      <c r="X891" s="52">
        <v>440</v>
      </c>
      <c r="Y891" s="52">
        <v>150</v>
      </c>
      <c r="Z891" s="52">
        <v>435.68</v>
      </c>
      <c r="AA891" s="52">
        <v>172.58</v>
      </c>
      <c r="AB891" s="53">
        <v>-0.98181818181818026</v>
      </c>
    </row>
    <row r="892" spans="1:28">
      <c r="A892" s="60"/>
      <c r="B892" s="134" t="s">
        <v>1513</v>
      </c>
      <c r="C892" s="40"/>
      <c r="D892" s="32">
        <v>39.027000000000001</v>
      </c>
      <c r="E892" s="32">
        <v>100.036</v>
      </c>
      <c r="F892" s="34">
        <v>1852.3459</v>
      </c>
      <c r="G892" s="34">
        <v>307</v>
      </c>
      <c r="H892" s="42">
        <v>3.3651300000000002</v>
      </c>
      <c r="I892" s="32">
        <v>39.021000000000001</v>
      </c>
      <c r="J892" s="32">
        <v>100.03100000000001</v>
      </c>
      <c r="K892" s="34">
        <v>1855</v>
      </c>
      <c r="L892" s="36">
        <v>9.2520109999999995</v>
      </c>
      <c r="M892" s="40" t="s">
        <v>200</v>
      </c>
      <c r="N892" s="34">
        <v>153</v>
      </c>
      <c r="O892" s="34">
        <v>5.1666670000000003</v>
      </c>
      <c r="P892" s="34">
        <v>4</v>
      </c>
      <c r="Q892" s="56">
        <v>1.0972759999999999</v>
      </c>
      <c r="R892" s="40" t="s">
        <v>166</v>
      </c>
      <c r="S892" s="40" t="s">
        <v>192</v>
      </c>
      <c r="T892" s="40" t="s">
        <v>1268</v>
      </c>
      <c r="U892" s="34">
        <v>91000</v>
      </c>
      <c r="V892" s="34">
        <v>15000</v>
      </c>
      <c r="W892" s="40" t="s">
        <v>134</v>
      </c>
      <c r="X892" s="42">
        <v>143</v>
      </c>
      <c r="Y892" s="42">
        <v>23</v>
      </c>
      <c r="Z892" s="42">
        <v>149.5</v>
      </c>
      <c r="AA892" s="42">
        <v>27.72</v>
      </c>
      <c r="AB892" s="34">
        <v>4.5454545454545459</v>
      </c>
    </row>
    <row r="893" spans="1:28">
      <c r="A893" s="60"/>
      <c r="B893" s="134" t="s">
        <v>1514</v>
      </c>
      <c r="C893" s="40"/>
      <c r="D893" s="32">
        <v>39.018000000000001</v>
      </c>
      <c r="E893" s="32">
        <v>100.057</v>
      </c>
      <c r="F893" s="34">
        <v>1904.4657</v>
      </c>
      <c r="G893" s="34">
        <v>283</v>
      </c>
      <c r="H893" s="42">
        <v>0.87209499999999995</v>
      </c>
      <c r="I893" s="32">
        <v>39.012</v>
      </c>
      <c r="J893" s="32">
        <v>100.057</v>
      </c>
      <c r="K893" s="34">
        <v>1907</v>
      </c>
      <c r="L893" s="36">
        <v>17.748553999999999</v>
      </c>
      <c r="M893" s="40" t="s">
        <v>200</v>
      </c>
      <c r="N893" s="34">
        <v>155</v>
      </c>
      <c r="O893" s="34">
        <v>5</v>
      </c>
      <c r="P893" s="34">
        <v>5</v>
      </c>
      <c r="Q893" s="56">
        <v>1.0972759999999999</v>
      </c>
      <c r="R893" s="40" t="s">
        <v>166</v>
      </c>
      <c r="S893" s="40" t="s">
        <v>192</v>
      </c>
      <c r="T893" s="40" t="s">
        <v>1268</v>
      </c>
      <c r="U893" s="34">
        <v>40800</v>
      </c>
      <c r="V893" s="34">
        <v>8800</v>
      </c>
      <c r="W893" s="40" t="s">
        <v>134</v>
      </c>
      <c r="X893" s="42">
        <v>327</v>
      </c>
      <c r="Y893" s="42">
        <v>71</v>
      </c>
      <c r="Z893" s="42">
        <v>346.71</v>
      </c>
      <c r="AA893" s="42">
        <v>82.58</v>
      </c>
      <c r="AB893" s="34">
        <v>6.0275229357798104</v>
      </c>
    </row>
    <row r="894" spans="1:28">
      <c r="A894" s="60"/>
      <c r="B894" s="134" t="s">
        <v>1515</v>
      </c>
      <c r="C894" s="40"/>
      <c r="D894" s="32">
        <v>38.975999999999999</v>
      </c>
      <c r="E894" s="32">
        <v>100.113</v>
      </c>
      <c r="F894" s="34">
        <v>1703.1017999999999</v>
      </c>
      <c r="G894" s="34">
        <v>209</v>
      </c>
      <c r="H894" s="42">
        <v>1.1068199999999999</v>
      </c>
      <c r="I894" s="32">
        <v>38.978999999999999</v>
      </c>
      <c r="J894" s="32">
        <v>100.111</v>
      </c>
      <c r="K894" s="34">
        <v>1708</v>
      </c>
      <c r="L894" s="36">
        <v>8.0774659999999994</v>
      </c>
      <c r="M894" s="40" t="s">
        <v>200</v>
      </c>
      <c r="N894" s="34">
        <v>138</v>
      </c>
      <c r="O894" s="34">
        <v>6</v>
      </c>
      <c r="P894" s="34">
        <v>5</v>
      </c>
      <c r="Q894" s="56">
        <v>1.0972759999999999</v>
      </c>
      <c r="R894" s="40" t="s">
        <v>166</v>
      </c>
      <c r="S894" s="40" t="s">
        <v>192</v>
      </c>
      <c r="T894" s="40" t="s">
        <v>1268</v>
      </c>
      <c r="U894" s="34">
        <v>25000</v>
      </c>
      <c r="V894" s="34">
        <v>14000</v>
      </c>
      <c r="W894" s="40" t="s">
        <v>134</v>
      </c>
      <c r="X894" s="42">
        <v>480</v>
      </c>
      <c r="Y894" s="42">
        <v>270</v>
      </c>
      <c r="Z894" s="42">
        <v>503.55</v>
      </c>
      <c r="AA894" s="42">
        <v>165.33</v>
      </c>
      <c r="AB894" s="34">
        <v>4.9062500000000027</v>
      </c>
    </row>
    <row r="895" spans="1:28">
      <c r="A895" s="60"/>
      <c r="B895" s="134" t="s">
        <v>1516</v>
      </c>
      <c r="C895" s="40" t="s">
        <v>1988</v>
      </c>
      <c r="D895" s="32">
        <v>39.192999999999998</v>
      </c>
      <c r="E895" s="32">
        <v>100.36799999999999</v>
      </c>
      <c r="F895" s="34">
        <v>2639.0171999999998</v>
      </c>
      <c r="G895" s="34">
        <v>253</v>
      </c>
      <c r="H895" s="42">
        <v>3.5039500000000001</v>
      </c>
      <c r="I895" s="32">
        <v>39.204000000000001</v>
      </c>
      <c r="J895" s="32">
        <v>100.381</v>
      </c>
      <c r="K895" s="34">
        <v>1639</v>
      </c>
      <c r="L895" s="36">
        <v>6.5062329999999999</v>
      </c>
      <c r="M895" s="40" t="s">
        <v>200</v>
      </c>
      <c r="N895" s="34">
        <v>132.25</v>
      </c>
      <c r="O895" s="34">
        <v>6</v>
      </c>
      <c r="P895" s="34">
        <v>2.5</v>
      </c>
      <c r="Q895" s="56">
        <v>1.0752170000000001</v>
      </c>
      <c r="R895" s="40" t="s">
        <v>166</v>
      </c>
      <c r="S895" s="40" t="s">
        <v>192</v>
      </c>
      <c r="T895" s="40" t="s">
        <v>1268</v>
      </c>
      <c r="U895" s="34">
        <v>267000</v>
      </c>
      <c r="V895" s="34">
        <v>29000</v>
      </c>
      <c r="W895" s="40" t="s">
        <v>134</v>
      </c>
      <c r="X895" s="42">
        <v>41.2</v>
      </c>
      <c r="Y895" s="42">
        <v>4.5</v>
      </c>
      <c r="Z895" s="42">
        <v>43.69</v>
      </c>
      <c r="AA895" s="42">
        <v>5.86</v>
      </c>
      <c r="AB895" s="34">
        <v>6.0436893203883368</v>
      </c>
    </row>
    <row r="896" spans="1:28">
      <c r="A896" s="60"/>
      <c r="B896" s="134" t="s">
        <v>1517</v>
      </c>
      <c r="C896" s="40"/>
      <c r="D896" s="32">
        <v>39.185000000000002</v>
      </c>
      <c r="E896" s="32">
        <v>100.381</v>
      </c>
      <c r="F896" s="34">
        <v>1758.0392999999999</v>
      </c>
      <c r="G896" s="34">
        <v>421</v>
      </c>
      <c r="H896" s="42">
        <v>7.6179300000000003</v>
      </c>
      <c r="I896" s="32">
        <v>39.189</v>
      </c>
      <c r="J896" s="32">
        <v>100.40900000000001</v>
      </c>
      <c r="K896" s="34">
        <v>1759</v>
      </c>
      <c r="L896" s="36">
        <v>8.4414619999999996</v>
      </c>
      <c r="M896" s="40" t="s">
        <v>200</v>
      </c>
      <c r="N896" s="34">
        <v>142.27271999999999</v>
      </c>
      <c r="O896" s="34">
        <v>5.5454549999999996</v>
      </c>
      <c r="P896" s="34">
        <v>4.1666670000000003</v>
      </c>
      <c r="Q896" s="56">
        <v>1.0752170000000001</v>
      </c>
      <c r="R896" s="40" t="s">
        <v>166</v>
      </c>
      <c r="S896" s="40" t="s">
        <v>192</v>
      </c>
      <c r="T896" s="40" t="s">
        <v>1268</v>
      </c>
      <c r="U896" s="34">
        <v>371000</v>
      </c>
      <c r="V896" s="34">
        <v>43000</v>
      </c>
      <c r="W896" s="40" t="s">
        <v>134</v>
      </c>
      <c r="X896" s="42">
        <v>32</v>
      </c>
      <c r="Y896" s="42">
        <v>3.8</v>
      </c>
      <c r="Z896" s="42">
        <v>33.549999999999997</v>
      </c>
      <c r="AA896" s="42">
        <v>4.76</v>
      </c>
      <c r="AB896" s="34">
        <v>4.8437499999999911</v>
      </c>
    </row>
    <row r="897" spans="1:28">
      <c r="A897" s="60"/>
      <c r="B897" s="134" t="s">
        <v>1518</v>
      </c>
      <c r="C897" s="40"/>
      <c r="D897" s="32">
        <v>39.161000000000001</v>
      </c>
      <c r="E897" s="32">
        <v>100.40300000000001</v>
      </c>
      <c r="F897" s="34">
        <v>1710.8431</v>
      </c>
      <c r="G897" s="34">
        <v>271</v>
      </c>
      <c r="H897" s="42">
        <v>1.0248299999999999</v>
      </c>
      <c r="I897" s="32">
        <v>39.164999999999999</v>
      </c>
      <c r="J897" s="32">
        <v>100.40900000000001</v>
      </c>
      <c r="K897" s="34">
        <v>1712</v>
      </c>
      <c r="L897" s="36">
        <v>14.039835999999999</v>
      </c>
      <c r="M897" s="40" t="s">
        <v>191</v>
      </c>
      <c r="N897" s="34">
        <v>136</v>
      </c>
      <c r="O897" s="34">
        <v>6</v>
      </c>
      <c r="P897" s="34">
        <v>5</v>
      </c>
      <c r="Q897" s="56">
        <v>1.0752170000000001</v>
      </c>
      <c r="R897" s="40" t="s">
        <v>166</v>
      </c>
      <c r="S897" s="40" t="s">
        <v>192</v>
      </c>
      <c r="T897" s="40" t="s">
        <v>1268</v>
      </c>
      <c r="U897" s="34">
        <v>96000</v>
      </c>
      <c r="V897" s="34">
        <v>13000</v>
      </c>
      <c r="W897" s="40" t="s">
        <v>134</v>
      </c>
      <c r="X897" s="42">
        <v>118</v>
      </c>
      <c r="Y897" s="42">
        <v>17</v>
      </c>
      <c r="Z897" s="42">
        <v>130.25</v>
      </c>
      <c r="AA897" s="42">
        <v>20.399999999999999</v>
      </c>
      <c r="AB897" s="34">
        <v>10.381355932203389</v>
      </c>
    </row>
    <row r="898" spans="1:28">
      <c r="A898" s="60"/>
      <c r="B898" s="134" t="s">
        <v>1519</v>
      </c>
      <c r="C898" s="40"/>
      <c r="D898" s="32">
        <v>39.119</v>
      </c>
      <c r="E898" s="32">
        <v>100.48699999999999</v>
      </c>
      <c r="F898" s="34">
        <v>1785.59</v>
      </c>
      <c r="G898" s="34">
        <v>266</v>
      </c>
      <c r="H898" s="42">
        <v>0.66942999999999997</v>
      </c>
      <c r="I898" s="32">
        <v>39.125</v>
      </c>
      <c r="J898" s="32">
        <v>100.492</v>
      </c>
      <c r="K898" s="34">
        <v>1782</v>
      </c>
      <c r="L898" s="36">
        <v>13.573689</v>
      </c>
      <c r="M898" s="40" t="s">
        <v>200</v>
      </c>
      <c r="N898" s="34">
        <v>147</v>
      </c>
      <c r="O898" s="34">
        <v>6</v>
      </c>
      <c r="P898" s="34">
        <v>5</v>
      </c>
      <c r="Q898" s="56">
        <v>1.0752170000000001</v>
      </c>
      <c r="R898" s="40" t="s">
        <v>166</v>
      </c>
      <c r="S898" s="40" t="s">
        <v>192</v>
      </c>
      <c r="T898" s="40" t="s">
        <v>1268</v>
      </c>
      <c r="U898" s="34">
        <v>29000</v>
      </c>
      <c r="V898" s="34">
        <v>13000</v>
      </c>
      <c r="W898" s="40" t="s">
        <v>134</v>
      </c>
      <c r="X898" s="42">
        <v>420</v>
      </c>
      <c r="Y898" s="42">
        <v>190</v>
      </c>
      <c r="Z898" s="42">
        <v>454.98</v>
      </c>
      <c r="AA898" s="42">
        <v>257.83999999999997</v>
      </c>
      <c r="AB898" s="34">
        <v>8.3285714285714327</v>
      </c>
    </row>
    <row r="899" spans="1:28">
      <c r="A899" s="60"/>
      <c r="B899" s="134" t="s">
        <v>1520</v>
      </c>
      <c r="C899" s="40"/>
      <c r="D899" s="32">
        <v>39.097999999999999</v>
      </c>
      <c r="E899" s="32">
        <v>100.538</v>
      </c>
      <c r="F899" s="34">
        <v>1579.1482000000001</v>
      </c>
      <c r="G899" s="34">
        <v>265</v>
      </c>
      <c r="H899" s="42">
        <v>1.0750500000000001</v>
      </c>
      <c r="I899" s="32">
        <v>39.106999999999999</v>
      </c>
      <c r="J899" s="32">
        <v>100.504</v>
      </c>
      <c r="K899" s="34">
        <v>1580</v>
      </c>
      <c r="L899" s="36">
        <v>11.474702000000001</v>
      </c>
      <c r="M899" s="40" t="s">
        <v>200</v>
      </c>
      <c r="N899" s="34">
        <v>127</v>
      </c>
      <c r="O899" s="34">
        <v>7</v>
      </c>
      <c r="P899" s="34">
        <v>0</v>
      </c>
      <c r="Q899" s="56">
        <v>1.0752170000000001</v>
      </c>
      <c r="R899" s="40" t="s">
        <v>166</v>
      </c>
      <c r="S899" s="40" t="s">
        <v>192</v>
      </c>
      <c r="T899" s="40" t="s">
        <v>1268</v>
      </c>
      <c r="U899" s="34">
        <v>22300</v>
      </c>
      <c r="V899" s="34">
        <v>8200</v>
      </c>
      <c r="W899" s="40" t="s">
        <v>134</v>
      </c>
      <c r="X899" s="42">
        <v>530</v>
      </c>
      <c r="Y899" s="42">
        <v>190</v>
      </c>
      <c r="Z899" s="42">
        <v>524.73</v>
      </c>
      <c r="AA899" s="42">
        <v>226.58</v>
      </c>
      <c r="AB899" s="34">
        <v>-0.99433962264150599</v>
      </c>
    </row>
    <row r="900" spans="1:28">
      <c r="A900" s="60"/>
      <c r="B900" s="134" t="s">
        <v>1521</v>
      </c>
      <c r="C900" s="40"/>
      <c r="D900" s="32">
        <v>39.052999999999997</v>
      </c>
      <c r="E900" s="32">
        <v>100.634</v>
      </c>
      <c r="F900" s="34">
        <v>2173.002</v>
      </c>
      <c r="G900" s="34">
        <v>796</v>
      </c>
      <c r="H900" s="42">
        <v>3.5089399999999999</v>
      </c>
      <c r="I900" s="32">
        <v>39.067</v>
      </c>
      <c r="J900" s="32">
        <v>100.64</v>
      </c>
      <c r="K900" s="34">
        <v>2173</v>
      </c>
      <c r="L900" s="36">
        <v>19.081900000000001</v>
      </c>
      <c r="M900" s="40" t="s">
        <v>2107</v>
      </c>
      <c r="N900" s="34">
        <v>185.2</v>
      </c>
      <c r="O900" s="34">
        <v>3.8</v>
      </c>
      <c r="P900" s="34">
        <v>1</v>
      </c>
      <c r="Q900" s="56">
        <v>1.0752170000000001</v>
      </c>
      <c r="R900" s="40" t="s">
        <v>166</v>
      </c>
      <c r="S900" s="40" t="s">
        <v>192</v>
      </c>
      <c r="T900" s="40" t="s">
        <v>1268</v>
      </c>
      <c r="U900" s="34">
        <v>76000</v>
      </c>
      <c r="V900" s="34">
        <v>18000</v>
      </c>
      <c r="W900" s="40" t="s">
        <v>134</v>
      </c>
      <c r="X900" s="42">
        <v>202</v>
      </c>
      <c r="Y900" s="42">
        <v>47</v>
      </c>
      <c r="Z900" s="42">
        <v>217.43</v>
      </c>
      <c r="AA900" s="42">
        <v>57.1</v>
      </c>
      <c r="AB900" s="34">
        <v>7.6386138613861423</v>
      </c>
    </row>
    <row r="901" spans="1:28">
      <c r="A901" s="60"/>
      <c r="B901" s="142" t="s">
        <v>1522</v>
      </c>
      <c r="C901" s="143"/>
      <c r="D901" s="32">
        <v>39.045999999999999</v>
      </c>
      <c r="E901" s="32">
        <v>100.649</v>
      </c>
      <c r="F901" s="34">
        <v>2204.0565999999999</v>
      </c>
      <c r="G901" s="34">
        <v>699</v>
      </c>
      <c r="H901" s="42">
        <v>0.72350499999999995</v>
      </c>
      <c r="I901" s="32">
        <v>39.052</v>
      </c>
      <c r="J901" s="32">
        <v>100.652</v>
      </c>
      <c r="K901" s="34">
        <v>2220</v>
      </c>
      <c r="L901" s="36">
        <v>26.769041000000001</v>
      </c>
      <c r="M901" s="40" t="s">
        <v>191</v>
      </c>
      <c r="N901" s="34">
        <v>210</v>
      </c>
      <c r="O901" s="34">
        <v>3</v>
      </c>
      <c r="P901" s="34">
        <v>5</v>
      </c>
      <c r="Q901" s="56">
        <v>1.0752170000000001</v>
      </c>
      <c r="R901" s="40" t="s">
        <v>166</v>
      </c>
      <c r="S901" s="40" t="s">
        <v>192</v>
      </c>
      <c r="T901" s="40" t="s">
        <v>1268</v>
      </c>
      <c r="U901" s="57">
        <v>89000</v>
      </c>
      <c r="V901" s="57">
        <v>16000</v>
      </c>
      <c r="W901" s="40" t="s">
        <v>134</v>
      </c>
      <c r="X901" s="46">
        <v>195.5</v>
      </c>
      <c r="Y901" s="46">
        <v>37.5</v>
      </c>
      <c r="Z901" s="46">
        <v>199.76499999999999</v>
      </c>
      <c r="AA901" s="46">
        <v>42.82</v>
      </c>
      <c r="AB901" s="57">
        <v>2.1815856777493536</v>
      </c>
    </row>
    <row r="902" spans="1:28" s="145" customFormat="1">
      <c r="A902" s="58"/>
      <c r="B902" s="144" t="s">
        <v>1523</v>
      </c>
      <c r="C902" s="59"/>
      <c r="D902" s="32"/>
      <c r="E902" s="32"/>
      <c r="F902" s="34"/>
      <c r="G902" s="34"/>
      <c r="H902" s="42"/>
      <c r="I902" s="32"/>
      <c r="J902" s="32"/>
      <c r="K902" s="34"/>
      <c r="L902" s="36"/>
      <c r="M902" s="40"/>
      <c r="N902" s="34"/>
      <c r="O902" s="34"/>
      <c r="P902" s="34"/>
      <c r="Q902" s="56"/>
      <c r="R902" s="40"/>
      <c r="S902" s="40"/>
      <c r="T902" s="40"/>
      <c r="U902" s="53">
        <v>108000</v>
      </c>
      <c r="V902" s="53">
        <v>17000</v>
      </c>
      <c r="W902" s="40"/>
      <c r="X902" s="52">
        <v>154</v>
      </c>
      <c r="Y902" s="52">
        <v>24</v>
      </c>
      <c r="Z902" s="52">
        <v>156.72999999999999</v>
      </c>
      <c r="AA902" s="52">
        <v>28.01</v>
      </c>
      <c r="AB902" s="53">
        <v>1.772727272727266</v>
      </c>
    </row>
    <row r="903" spans="1:28" s="145" customFormat="1">
      <c r="A903" s="58"/>
      <c r="B903" s="144" t="s">
        <v>1523</v>
      </c>
      <c r="C903" s="59"/>
      <c r="D903" s="32"/>
      <c r="E903" s="32"/>
      <c r="F903" s="34"/>
      <c r="G903" s="34"/>
      <c r="H903" s="42"/>
      <c r="I903" s="32"/>
      <c r="J903" s="32"/>
      <c r="K903" s="34"/>
      <c r="L903" s="36"/>
      <c r="M903" s="40"/>
      <c r="N903" s="34"/>
      <c r="O903" s="34"/>
      <c r="P903" s="34"/>
      <c r="Q903" s="56"/>
      <c r="R903" s="40"/>
      <c r="S903" s="40"/>
      <c r="T903" s="40"/>
      <c r="U903" s="53">
        <v>70000</v>
      </c>
      <c r="V903" s="53">
        <v>15000</v>
      </c>
      <c r="W903" s="40"/>
      <c r="X903" s="52">
        <v>237</v>
      </c>
      <c r="Y903" s="52">
        <v>51</v>
      </c>
      <c r="Z903" s="52">
        <v>242.8</v>
      </c>
      <c r="AA903" s="52">
        <v>57.63</v>
      </c>
      <c r="AB903" s="53">
        <v>2.4472573839662495</v>
      </c>
    </row>
    <row r="904" spans="1:28">
      <c r="A904" s="60"/>
      <c r="B904" s="134" t="s">
        <v>1524</v>
      </c>
      <c r="C904" s="40"/>
      <c r="D904" s="32">
        <v>39.052999999999997</v>
      </c>
      <c r="E904" s="32">
        <v>100.703</v>
      </c>
      <c r="F904" s="34">
        <v>2668.3944999999999</v>
      </c>
      <c r="G904" s="34">
        <v>1518</v>
      </c>
      <c r="H904" s="42">
        <v>47.416302000000002</v>
      </c>
      <c r="I904" s="32">
        <v>39.042000000000002</v>
      </c>
      <c r="J904" s="32">
        <v>100.751</v>
      </c>
      <c r="K904" s="34">
        <v>2696</v>
      </c>
      <c r="L904" s="36">
        <v>16.221003</v>
      </c>
      <c r="M904" s="40" t="s">
        <v>2107</v>
      </c>
      <c r="N904" s="34">
        <v>250.84508</v>
      </c>
      <c r="O904" s="34">
        <v>0.859155</v>
      </c>
      <c r="P904" s="34">
        <v>6.0136989999999999</v>
      </c>
      <c r="Q904" s="56">
        <v>1.128609</v>
      </c>
      <c r="R904" s="40" t="s">
        <v>166</v>
      </c>
      <c r="S904" s="40" t="s">
        <v>192</v>
      </c>
      <c r="T904" s="40" t="s">
        <v>1268</v>
      </c>
      <c r="U904" s="34">
        <v>178000</v>
      </c>
      <c r="V904" s="34">
        <v>20000</v>
      </c>
      <c r="W904" s="40" t="s">
        <v>134</v>
      </c>
      <c r="X904" s="42">
        <v>129</v>
      </c>
      <c r="Y904" s="42">
        <v>15</v>
      </c>
      <c r="Z904" s="42">
        <v>124.81</v>
      </c>
      <c r="AA904" s="42">
        <v>17.239999999999998</v>
      </c>
      <c r="AB904" s="34">
        <v>-3.2480620155038742</v>
      </c>
    </row>
    <row r="905" spans="1:28">
      <c r="A905" s="60"/>
      <c r="B905" s="134" t="s">
        <v>1525</v>
      </c>
      <c r="C905" s="40"/>
      <c r="D905" s="32">
        <v>38.957000000000001</v>
      </c>
      <c r="E905" s="32">
        <v>100.80500000000001</v>
      </c>
      <c r="F905" s="34">
        <v>2974.3242</v>
      </c>
      <c r="G905" s="34">
        <v>1363</v>
      </c>
      <c r="H905" s="42">
        <v>15.790900000000001</v>
      </c>
      <c r="I905" s="32">
        <v>38.984000000000002</v>
      </c>
      <c r="J905" s="32">
        <v>100.83499999999999</v>
      </c>
      <c r="K905" s="34">
        <v>2989</v>
      </c>
      <c r="L905" s="36">
        <v>22.667036</v>
      </c>
      <c r="M905" s="40" t="s">
        <v>2107</v>
      </c>
      <c r="N905" s="34">
        <v>285.35998999999998</v>
      </c>
      <c r="O905" s="34">
        <v>-0.4</v>
      </c>
      <c r="P905" s="34">
        <v>5</v>
      </c>
      <c r="Q905" s="56">
        <v>1.128609</v>
      </c>
      <c r="R905" s="40" t="s">
        <v>166</v>
      </c>
      <c r="S905" s="40" t="s">
        <v>192</v>
      </c>
      <c r="T905" s="40" t="s">
        <v>1268</v>
      </c>
      <c r="U905" s="34">
        <v>125000</v>
      </c>
      <c r="V905" s="34">
        <v>15000</v>
      </c>
      <c r="W905" s="40" t="s">
        <v>134</v>
      </c>
      <c r="X905" s="42">
        <v>222</v>
      </c>
      <c r="Y905" s="42">
        <v>27</v>
      </c>
      <c r="Z905" s="42">
        <v>209.83</v>
      </c>
      <c r="AA905" s="42">
        <v>30.43</v>
      </c>
      <c r="AB905" s="34">
        <v>-5.4819819819819768</v>
      </c>
    </row>
    <row r="906" spans="1:28">
      <c r="A906" s="60"/>
      <c r="B906" s="142" t="s">
        <v>1526</v>
      </c>
      <c r="C906" s="143"/>
      <c r="D906" s="32">
        <v>38.945</v>
      </c>
      <c r="E906" s="32">
        <v>100.84</v>
      </c>
      <c r="F906" s="34">
        <v>2859.2123999999999</v>
      </c>
      <c r="G906" s="34">
        <v>1022</v>
      </c>
      <c r="H906" s="42">
        <v>8.0625999999999998</v>
      </c>
      <c r="I906" s="32">
        <v>38.960999999999999</v>
      </c>
      <c r="J906" s="32">
        <v>100.85599999999999</v>
      </c>
      <c r="K906" s="34">
        <v>2870</v>
      </c>
      <c r="L906" s="36">
        <v>20.856342000000001</v>
      </c>
      <c r="M906" s="40" t="s">
        <v>191</v>
      </c>
      <c r="N906" s="34">
        <v>275.91665999999998</v>
      </c>
      <c r="O906" s="34">
        <v>0.16666700000000001</v>
      </c>
      <c r="P906" s="34">
        <v>5</v>
      </c>
      <c r="Q906" s="56">
        <v>1.128609</v>
      </c>
      <c r="R906" s="40" t="s">
        <v>166</v>
      </c>
      <c r="S906" s="40" t="s">
        <v>192</v>
      </c>
      <c r="T906" s="40" t="s">
        <v>1268</v>
      </c>
      <c r="U906" s="57">
        <v>191000</v>
      </c>
      <c r="V906" s="57">
        <v>25000</v>
      </c>
      <c r="W906" s="40" t="s">
        <v>134</v>
      </c>
      <c r="X906" s="46">
        <v>138</v>
      </c>
      <c r="Y906" s="46">
        <v>18</v>
      </c>
      <c r="Z906" s="46">
        <v>129.065</v>
      </c>
      <c r="AA906" s="46">
        <v>20.134999999999998</v>
      </c>
      <c r="AB906" s="57">
        <v>-6.4746376811594217</v>
      </c>
    </row>
    <row r="907" spans="1:28" s="145" customFormat="1">
      <c r="A907" s="58"/>
      <c r="B907" s="144" t="s">
        <v>1527</v>
      </c>
      <c r="C907" s="59"/>
      <c r="D907" s="32"/>
      <c r="E907" s="32"/>
      <c r="F907" s="34"/>
      <c r="G907" s="34"/>
      <c r="H907" s="42"/>
      <c r="I907" s="32"/>
      <c r="J907" s="32"/>
      <c r="K907" s="34"/>
      <c r="L907" s="36"/>
      <c r="M907" s="40"/>
      <c r="N907" s="34"/>
      <c r="O907" s="34"/>
      <c r="P907" s="34"/>
      <c r="Q907" s="56"/>
      <c r="R907" s="40"/>
      <c r="S907" s="40"/>
      <c r="T907" s="40"/>
      <c r="U907" s="53">
        <v>174000</v>
      </c>
      <c r="V907" s="53">
        <v>24000</v>
      </c>
      <c r="W907" s="40"/>
      <c r="X907" s="52">
        <v>148</v>
      </c>
      <c r="Y907" s="52">
        <v>20</v>
      </c>
      <c r="Z907" s="52">
        <v>140.66</v>
      </c>
      <c r="AA907" s="52">
        <v>22.69</v>
      </c>
      <c r="AB907" s="53">
        <v>-4.9594594594594614</v>
      </c>
    </row>
    <row r="908" spans="1:28" s="145" customFormat="1">
      <c r="A908" s="58"/>
      <c r="B908" s="144" t="s">
        <v>1527</v>
      </c>
      <c r="C908" s="59"/>
      <c r="D908" s="32"/>
      <c r="E908" s="32"/>
      <c r="F908" s="34"/>
      <c r="G908" s="34"/>
      <c r="H908" s="42"/>
      <c r="I908" s="32"/>
      <c r="J908" s="32"/>
      <c r="K908" s="34"/>
      <c r="L908" s="36"/>
      <c r="M908" s="40"/>
      <c r="N908" s="34"/>
      <c r="O908" s="34"/>
      <c r="P908" s="34"/>
      <c r="Q908" s="56"/>
      <c r="R908" s="40"/>
      <c r="S908" s="40"/>
      <c r="T908" s="40"/>
      <c r="U908" s="53">
        <v>208000</v>
      </c>
      <c r="V908" s="53">
        <v>26000</v>
      </c>
      <c r="W908" s="40"/>
      <c r="X908" s="52">
        <v>128</v>
      </c>
      <c r="Y908" s="52">
        <v>16</v>
      </c>
      <c r="Z908" s="52">
        <v>117.47</v>
      </c>
      <c r="AA908" s="52">
        <v>17.579999999999998</v>
      </c>
      <c r="AB908" s="53">
        <v>-8.2265625</v>
      </c>
    </row>
    <row r="909" spans="1:28" s="122" customFormat="1" ht="14.25" customHeight="1">
      <c r="A909" s="60" t="s">
        <v>2163</v>
      </c>
      <c r="B909" s="134" t="s">
        <v>2529</v>
      </c>
      <c r="C909" s="40" t="s">
        <v>92</v>
      </c>
      <c r="D909" s="32">
        <v>-24.115300000000001</v>
      </c>
      <c r="E909" s="32">
        <v>-70.570099999999996</v>
      </c>
      <c r="F909" s="34">
        <v>3609.7406999999998</v>
      </c>
      <c r="G909" s="34">
        <v>1557</v>
      </c>
      <c r="H909" s="42">
        <v>137.68299999999999</v>
      </c>
      <c r="I909" s="32">
        <v>-24.220500000000001</v>
      </c>
      <c r="J909" s="32">
        <v>-70.570099999999996</v>
      </c>
      <c r="K909" s="34">
        <v>3637.6</v>
      </c>
      <c r="L909" s="36">
        <v>8.1777979999999992</v>
      </c>
      <c r="M909" s="40" t="s">
        <v>164</v>
      </c>
      <c r="N909" s="34">
        <v>20.683907999999999</v>
      </c>
      <c r="O909" s="34">
        <v>7.6896550000000001</v>
      </c>
      <c r="P909" s="34">
        <v>3.4722219999999999</v>
      </c>
      <c r="Q909" s="56">
        <v>2.7761100000000001</v>
      </c>
      <c r="R909" s="40" t="s">
        <v>416</v>
      </c>
      <c r="S909" s="40" t="s">
        <v>192</v>
      </c>
      <c r="T909" s="40" t="s">
        <v>1268</v>
      </c>
      <c r="U909" s="34">
        <v>15380000</v>
      </c>
      <c r="V909" s="34">
        <v>540000</v>
      </c>
      <c r="W909" s="40" t="s">
        <v>136</v>
      </c>
      <c r="X909" s="42">
        <v>1.01</v>
      </c>
      <c r="Y909" s="42">
        <v>0.14000000000000001</v>
      </c>
      <c r="Z909" s="42">
        <v>1.1399999999999999</v>
      </c>
      <c r="AA909" s="42">
        <v>0.13</v>
      </c>
      <c r="AB909" s="34">
        <f t="shared" ref="AB909:AB921" si="8">((Z909-X909)/X909)*100</f>
        <v>12.871287128712861</v>
      </c>
    </row>
    <row r="910" spans="1:28" s="122" customFormat="1" ht="14.25" customHeight="1">
      <c r="A910" s="60"/>
      <c r="B910" s="134" t="s">
        <v>2530</v>
      </c>
      <c r="C910" s="40"/>
      <c r="D910" s="32">
        <v>-23.5335</v>
      </c>
      <c r="E910" s="32">
        <v>-69.079599999999999</v>
      </c>
      <c r="F910" s="34">
        <v>2774.7125999999998</v>
      </c>
      <c r="G910" s="34">
        <v>2077</v>
      </c>
      <c r="H910" s="42">
        <v>4194.46</v>
      </c>
      <c r="I910" s="32">
        <v>-23.6279</v>
      </c>
      <c r="J910" s="32">
        <v>-69.079599999999999</v>
      </c>
      <c r="K910" s="34">
        <v>2800.1</v>
      </c>
      <c r="L910" s="36">
        <v>4.4859859999999996</v>
      </c>
      <c r="M910" s="40" t="s">
        <v>164</v>
      </c>
      <c r="N910" s="34">
        <v>16.102373</v>
      </c>
      <c r="O910" s="34">
        <v>11.173173999999999</v>
      </c>
      <c r="P910" s="34">
        <v>2.5731890000000002</v>
      </c>
      <c r="Q910" s="56">
        <v>2.8127239999999998</v>
      </c>
      <c r="R910" s="40" t="s">
        <v>416</v>
      </c>
      <c r="S910" s="40" t="s">
        <v>192</v>
      </c>
      <c r="T910" s="40" t="s">
        <v>1268</v>
      </c>
      <c r="U910" s="34">
        <v>8840000</v>
      </c>
      <c r="V910" s="34">
        <v>300000</v>
      </c>
      <c r="W910" s="40" t="s">
        <v>136</v>
      </c>
      <c r="X910" s="42">
        <v>1.43</v>
      </c>
      <c r="Y910" s="42">
        <v>0.18</v>
      </c>
      <c r="Z910" s="42">
        <v>1.25</v>
      </c>
      <c r="AA910" s="42">
        <v>0.14000000000000001</v>
      </c>
      <c r="AB910" s="34">
        <f t="shared" si="8"/>
        <v>-12.587412587412583</v>
      </c>
    </row>
    <row r="911" spans="1:28" s="122" customFormat="1" ht="14.25" customHeight="1">
      <c r="A911" s="60"/>
      <c r="B911" s="134" t="s">
        <v>2531</v>
      </c>
      <c r="C911" s="40"/>
      <c r="D911" s="32">
        <v>-24.093299999999999</v>
      </c>
      <c r="E911" s="32">
        <v>-70.268799999999999</v>
      </c>
      <c r="F911" s="34">
        <v>1798.8176000000001</v>
      </c>
      <c r="G911" s="34">
        <v>1779</v>
      </c>
      <c r="H911" s="42">
        <v>532.56403</v>
      </c>
      <c r="I911" s="32">
        <v>-24.243600000000001</v>
      </c>
      <c r="J911" s="32">
        <v>-70.268799999999999</v>
      </c>
      <c r="K911" s="34">
        <v>1834.8</v>
      </c>
      <c r="L911" s="36">
        <v>8.0253779999999999</v>
      </c>
      <c r="M911" s="40" t="s">
        <v>164</v>
      </c>
      <c r="N911" s="34">
        <v>4.1959070000000001</v>
      </c>
      <c r="O911" s="34">
        <v>13.919591</v>
      </c>
      <c r="P911" s="34">
        <v>1.844023</v>
      </c>
      <c r="Q911" s="56">
        <v>3.462053</v>
      </c>
      <c r="R911" s="40" t="s">
        <v>416</v>
      </c>
      <c r="S911" s="40" t="s">
        <v>192</v>
      </c>
      <c r="T911" s="40" t="s">
        <v>1268</v>
      </c>
      <c r="U911" s="34">
        <v>6470000</v>
      </c>
      <c r="V911" s="34">
        <v>260000</v>
      </c>
      <c r="W911" s="40" t="s">
        <v>136</v>
      </c>
      <c r="X911" s="42">
        <v>0.55000000000000004</v>
      </c>
      <c r="Y911" s="42">
        <v>0.09</v>
      </c>
      <c r="Z911" s="42">
        <v>0.91</v>
      </c>
      <c r="AA911" s="42">
        <v>0.11</v>
      </c>
      <c r="AB911" s="34">
        <f t="shared" si="8"/>
        <v>65.454545454545439</v>
      </c>
    </row>
    <row r="912" spans="1:28" s="122" customFormat="1" ht="14.25" customHeight="1">
      <c r="A912" s="60"/>
      <c r="B912" s="134" t="s">
        <v>2532</v>
      </c>
      <c r="C912" s="40"/>
      <c r="D912" s="32">
        <v>-23.400099999999998</v>
      </c>
      <c r="E912" s="32">
        <v>-69.463099999999997</v>
      </c>
      <c r="F912" s="34">
        <v>2039.7927999999999</v>
      </c>
      <c r="G912" s="34">
        <v>1304</v>
      </c>
      <c r="H912" s="42">
        <v>763.46001999999999</v>
      </c>
      <c r="I912" s="32">
        <v>-23.352</v>
      </c>
      <c r="J912" s="32">
        <v>-69.463099999999997</v>
      </c>
      <c r="K912" s="34">
        <v>3245.1</v>
      </c>
      <c r="L912" s="36">
        <v>3.6711779999999998</v>
      </c>
      <c r="M912" s="40" t="s">
        <v>164</v>
      </c>
      <c r="N912" s="34">
        <v>12.02772</v>
      </c>
      <c r="O912" s="34">
        <v>13.577002999999999</v>
      </c>
      <c r="P912" s="34">
        <v>0.102564</v>
      </c>
      <c r="Q912" s="56">
        <v>3.2473930000000002</v>
      </c>
      <c r="R912" s="40" t="s">
        <v>416</v>
      </c>
      <c r="S912" s="40" t="s">
        <v>192</v>
      </c>
      <c r="T912" s="40" t="s">
        <v>1268</v>
      </c>
      <c r="U912" s="34">
        <v>6920000</v>
      </c>
      <c r="V912" s="34">
        <v>210000</v>
      </c>
      <c r="W912" s="40" t="s">
        <v>136</v>
      </c>
      <c r="X912" s="42">
        <v>0.82</v>
      </c>
      <c r="Y912" s="42">
        <v>0.11</v>
      </c>
      <c r="Z912" s="42">
        <v>2.2599999999999998</v>
      </c>
      <c r="AA912" s="42">
        <v>0.23</v>
      </c>
      <c r="AB912" s="34">
        <f t="shared" si="8"/>
        <v>175.60975609756099</v>
      </c>
    </row>
    <row r="913" spans="1:28" s="122" customFormat="1" ht="14.25" customHeight="1">
      <c r="A913" s="60"/>
      <c r="B913" s="134" t="s">
        <v>2533</v>
      </c>
      <c r="C913" s="40"/>
      <c r="D913" s="32">
        <v>-23.785699999999999</v>
      </c>
      <c r="E913" s="32">
        <v>-68.107100000000003</v>
      </c>
      <c r="F913" s="34">
        <v>3369.03</v>
      </c>
      <c r="G913" s="34">
        <v>2259</v>
      </c>
      <c r="H913" s="42">
        <v>242.916</v>
      </c>
      <c r="I913" s="32">
        <v>-23.9937</v>
      </c>
      <c r="J913" s="32">
        <v>-68.107100000000003</v>
      </c>
      <c r="K913" s="34">
        <v>3406.3</v>
      </c>
      <c r="L913" s="36">
        <v>5.8764180000000001</v>
      </c>
      <c r="M913" s="40" t="s">
        <v>164</v>
      </c>
      <c r="N913" s="34">
        <v>32.777779000000002</v>
      </c>
      <c r="O913" s="34">
        <v>8.8202610000000004</v>
      </c>
      <c r="P913" s="34">
        <v>3.7261150000000001</v>
      </c>
      <c r="Q913" s="56">
        <v>2.3278745000000001</v>
      </c>
      <c r="R913" s="40" t="s">
        <v>416</v>
      </c>
      <c r="S913" s="40" t="s">
        <v>192</v>
      </c>
      <c r="T913" s="40" t="s">
        <v>1268</v>
      </c>
      <c r="U913" s="34">
        <v>8040000</v>
      </c>
      <c r="V913" s="34">
        <v>580000</v>
      </c>
      <c r="W913" s="40" t="s">
        <v>136</v>
      </c>
      <c r="X913" s="42">
        <v>1.44</v>
      </c>
      <c r="Y913" s="42">
        <v>0.21</v>
      </c>
      <c r="Z913" s="42">
        <v>2.0699999999999998</v>
      </c>
      <c r="AA913" s="42">
        <v>0.26</v>
      </c>
      <c r="AB913" s="34">
        <f t="shared" si="8"/>
        <v>43.749999999999993</v>
      </c>
    </row>
    <row r="914" spans="1:28" s="122" customFormat="1" ht="14.25" customHeight="1">
      <c r="A914" s="60"/>
      <c r="B914" s="134" t="s">
        <v>2534</v>
      </c>
      <c r="C914" s="40"/>
      <c r="D914" s="32">
        <v>-24.088699999999999</v>
      </c>
      <c r="E914" s="32">
        <v>-70.059700000000007</v>
      </c>
      <c r="F914" s="34">
        <v>1238.3512000000001</v>
      </c>
      <c r="G914" s="34">
        <v>381</v>
      </c>
      <c r="H914" s="42">
        <v>8.4869500000000002</v>
      </c>
      <c r="I914" s="32">
        <v>-24.070599999999999</v>
      </c>
      <c r="J914" s="32">
        <v>-70.059700000000007</v>
      </c>
      <c r="K914" s="34">
        <v>1240.0999999999999</v>
      </c>
      <c r="L914" s="36">
        <v>9.0444340000000008</v>
      </c>
      <c r="M914" s="40" t="s">
        <v>164</v>
      </c>
      <c r="N914" s="34">
        <v>5.4</v>
      </c>
      <c r="O914" s="34">
        <v>15.7</v>
      </c>
      <c r="P914" s="34">
        <v>4.0909089999999999</v>
      </c>
      <c r="Q914" s="56">
        <v>3.462053</v>
      </c>
      <c r="R914" s="40" t="s">
        <v>416</v>
      </c>
      <c r="S914" s="40" t="s">
        <v>192</v>
      </c>
      <c r="T914" s="40" t="s">
        <v>1268</v>
      </c>
      <c r="U914" s="34">
        <v>6770000</v>
      </c>
      <c r="V914" s="34">
        <v>610000</v>
      </c>
      <c r="W914" s="40" t="s">
        <v>136</v>
      </c>
      <c r="X914" s="42">
        <v>0.52</v>
      </c>
      <c r="Y914" s="42">
        <v>0.11</v>
      </c>
      <c r="Z914" s="42">
        <v>0.47</v>
      </c>
      <c r="AA914" s="42">
        <v>0.1</v>
      </c>
      <c r="AB914" s="34">
        <f t="shared" si="8"/>
        <v>-9.6153846153846239</v>
      </c>
    </row>
    <row r="915" spans="1:28" s="122" customFormat="1" ht="14.25" customHeight="1">
      <c r="A915" s="60"/>
      <c r="B915" s="134" t="s">
        <v>2535</v>
      </c>
      <c r="C915" s="40"/>
      <c r="D915" s="32">
        <v>-23.3978</v>
      </c>
      <c r="E915" s="32">
        <v>-69.462400000000002</v>
      </c>
      <c r="F915" s="34">
        <v>2042.7543000000001</v>
      </c>
      <c r="G915" s="34">
        <v>1294</v>
      </c>
      <c r="H915" s="42">
        <v>757.93298000000004</v>
      </c>
      <c r="I915" s="32">
        <v>-23.351700000000001</v>
      </c>
      <c r="J915" s="32">
        <v>-69.462400000000002</v>
      </c>
      <c r="K915" s="34">
        <v>2062</v>
      </c>
      <c r="L915" s="36">
        <v>3.617194</v>
      </c>
      <c r="M915" s="40" t="s">
        <v>164</v>
      </c>
      <c r="N915" s="34">
        <v>12.060041</v>
      </c>
      <c r="O915" s="34">
        <v>13.566253</v>
      </c>
      <c r="P915" s="34">
        <v>0.103199</v>
      </c>
      <c r="Q915" s="56">
        <v>3.2473930000000002</v>
      </c>
      <c r="R915" s="40" t="s">
        <v>416</v>
      </c>
      <c r="S915" s="40" t="s">
        <v>192</v>
      </c>
      <c r="T915" s="40" t="s">
        <v>1268</v>
      </c>
      <c r="U915" s="34">
        <v>10400000</v>
      </c>
      <c r="V915" s="34">
        <v>190000</v>
      </c>
      <c r="W915" s="40" t="s">
        <v>136</v>
      </c>
      <c r="X915" s="42">
        <v>0.37</v>
      </c>
      <c r="Y915" s="42">
        <v>7.0000000000000007E-2</v>
      </c>
      <c r="Z915" s="42">
        <v>0.54</v>
      </c>
      <c r="AA915" s="42">
        <v>7.0000000000000007E-2</v>
      </c>
      <c r="AB915" s="34">
        <f t="shared" si="8"/>
        <v>45.945945945945958</v>
      </c>
    </row>
    <row r="916" spans="1:28" s="122" customFormat="1" ht="14.25" customHeight="1">
      <c r="A916" s="60"/>
      <c r="B916" s="134" t="s">
        <v>2536</v>
      </c>
      <c r="C916" s="40"/>
      <c r="D916" s="32">
        <v>-23.583100000000002</v>
      </c>
      <c r="E916" s="32">
        <v>-69.275199999999998</v>
      </c>
      <c r="F916" s="34">
        <v>2695.1379000000002</v>
      </c>
      <c r="G916" s="34">
        <v>2415</v>
      </c>
      <c r="H916" s="42">
        <v>5126.0698000000002</v>
      </c>
      <c r="I916" s="32">
        <v>-23.608499999999999</v>
      </c>
      <c r="J916" s="32">
        <v>-69.275199999999998</v>
      </c>
      <c r="K916" s="34">
        <v>2728.8</v>
      </c>
      <c r="L916" s="36">
        <v>4.4257439999999999</v>
      </c>
      <c r="M916" s="40" t="s">
        <v>164</v>
      </c>
      <c r="N916" s="34">
        <v>15.590728</v>
      </c>
      <c r="O916" s="34">
        <v>11.444156</v>
      </c>
      <c r="P916" s="34">
        <v>2.2373889999999999</v>
      </c>
      <c r="Q916" s="56">
        <v>2.9434201999999998</v>
      </c>
      <c r="R916" s="40" t="s">
        <v>416</v>
      </c>
      <c r="S916" s="40" t="s">
        <v>192</v>
      </c>
      <c r="T916" s="40" t="s">
        <v>1268</v>
      </c>
      <c r="U916" s="34">
        <v>20260000</v>
      </c>
      <c r="V916" s="34">
        <v>460000</v>
      </c>
      <c r="W916" s="40" t="s">
        <v>136</v>
      </c>
      <c r="X916" s="42">
        <v>0.13</v>
      </c>
      <c r="Y916" s="42">
        <v>0.04</v>
      </c>
      <c r="Z916" s="42">
        <v>0.34</v>
      </c>
      <c r="AA916" s="42">
        <v>0.06</v>
      </c>
      <c r="AB916" s="34">
        <f t="shared" si="8"/>
        <v>161.53846153846155</v>
      </c>
    </row>
    <row r="917" spans="1:28" s="122" customFormat="1" ht="14.25" customHeight="1">
      <c r="A917" s="60" t="s">
        <v>2166</v>
      </c>
      <c r="B917" s="134" t="s">
        <v>2321</v>
      </c>
      <c r="C917" s="40" t="s">
        <v>2537</v>
      </c>
      <c r="D917" s="32">
        <v>37.325958</v>
      </c>
      <c r="E917" s="32">
        <v>-122.386714</v>
      </c>
      <c r="F917" s="34">
        <v>326.37857000000002</v>
      </c>
      <c r="G917" s="34">
        <v>772</v>
      </c>
      <c r="H917" s="42">
        <v>131.56</v>
      </c>
      <c r="I917" s="32">
        <v>37.341299999999997</v>
      </c>
      <c r="J917" s="32">
        <v>-122.386714</v>
      </c>
      <c r="K917" s="34">
        <v>338.2</v>
      </c>
      <c r="L917" s="36">
        <v>14.433730000000001</v>
      </c>
      <c r="M917" s="40" t="s">
        <v>200</v>
      </c>
      <c r="N917" s="34">
        <v>800.20428000000004</v>
      </c>
      <c r="O917" s="34">
        <v>12.424731</v>
      </c>
      <c r="P917" s="34">
        <v>48.169231000000003</v>
      </c>
      <c r="Q917" s="56">
        <v>3.3740030000000001</v>
      </c>
      <c r="R917" s="40" t="s">
        <v>416</v>
      </c>
      <c r="S917" s="40" t="s">
        <v>322</v>
      </c>
      <c r="T917" s="40" t="s">
        <v>926</v>
      </c>
      <c r="U917" s="34">
        <v>23700</v>
      </c>
      <c r="V917" s="34">
        <v>1800</v>
      </c>
      <c r="W917" s="40" t="s">
        <v>131</v>
      </c>
      <c r="X917" s="42">
        <v>210</v>
      </c>
      <c r="Y917" s="42">
        <v>20</v>
      </c>
      <c r="Z917" s="42">
        <v>233.85</v>
      </c>
      <c r="AA917" s="42">
        <v>23.06</v>
      </c>
      <c r="AB917" s="34">
        <f t="shared" si="8"/>
        <v>11.357142857142854</v>
      </c>
    </row>
    <row r="918" spans="1:28" s="122" customFormat="1" ht="14.25" customHeight="1">
      <c r="A918" s="60"/>
      <c r="B918" s="134" t="s">
        <v>2538</v>
      </c>
      <c r="C918" s="40" t="s">
        <v>2539</v>
      </c>
      <c r="D918" s="32">
        <v>37.264445000000002</v>
      </c>
      <c r="E918" s="32">
        <v>-122.405629</v>
      </c>
      <c r="F918" s="34">
        <v>312.7269</v>
      </c>
      <c r="G918" s="34">
        <v>849</v>
      </c>
      <c r="H918" s="42">
        <v>154.084</v>
      </c>
      <c r="I918" s="32">
        <v>37.272399999999998</v>
      </c>
      <c r="J918" s="32">
        <v>-122.405629</v>
      </c>
      <c r="K918" s="34">
        <v>324.60000000000002</v>
      </c>
      <c r="L918" s="36">
        <v>16.170770000000001</v>
      </c>
      <c r="M918" s="40" t="s">
        <v>200</v>
      </c>
      <c r="N918" s="34">
        <v>810.82568000000003</v>
      </c>
      <c r="O918" s="34">
        <v>12.532109999999999</v>
      </c>
      <c r="P918" s="34">
        <v>67.102219000000005</v>
      </c>
      <c r="Q918" s="56">
        <v>2.59151</v>
      </c>
      <c r="R918" s="40" t="s">
        <v>416</v>
      </c>
      <c r="S918" s="40" t="s">
        <v>322</v>
      </c>
      <c r="T918" s="40" t="s">
        <v>926</v>
      </c>
      <c r="U918" s="34">
        <v>22700</v>
      </c>
      <c r="V918" s="34">
        <v>1600</v>
      </c>
      <c r="W918" s="40" t="s">
        <v>131</v>
      </c>
      <c r="X918" s="42">
        <v>220</v>
      </c>
      <c r="Y918" s="42">
        <v>20</v>
      </c>
      <c r="Z918" s="42">
        <v>242.33</v>
      </c>
      <c r="AA918" s="42">
        <v>22.83</v>
      </c>
      <c r="AB918" s="34">
        <f t="shared" si="8"/>
        <v>10.150000000000006</v>
      </c>
    </row>
    <row r="919" spans="1:28" s="122" customFormat="1" ht="14.25" customHeight="1">
      <c r="A919" s="60"/>
      <c r="B919" s="134" t="s">
        <v>2540</v>
      </c>
      <c r="C919" s="40" t="s">
        <v>2541</v>
      </c>
      <c r="D919" s="32">
        <v>37.112763000000001</v>
      </c>
      <c r="E919" s="32">
        <v>-122.270017</v>
      </c>
      <c r="F919" s="34">
        <v>368.18160999999998</v>
      </c>
      <c r="G919" s="34">
        <v>734</v>
      </c>
      <c r="H919" s="42">
        <v>59.1661</v>
      </c>
      <c r="I919" s="32">
        <v>37.169699999999999</v>
      </c>
      <c r="J919" s="32">
        <v>-122.270017</v>
      </c>
      <c r="K919" s="34">
        <v>375</v>
      </c>
      <c r="L919" s="36">
        <v>16.755199999999999</v>
      </c>
      <c r="M919" s="40" t="s">
        <v>200</v>
      </c>
      <c r="N919" s="34">
        <v>888.54760999999996</v>
      </c>
      <c r="O919" s="34">
        <v>12.107142</v>
      </c>
      <c r="P919" s="34">
        <v>80</v>
      </c>
      <c r="Q919" s="56">
        <v>3.1674129999999998</v>
      </c>
      <c r="R919" s="40" t="s">
        <v>416</v>
      </c>
      <c r="S919" s="40" t="s">
        <v>322</v>
      </c>
      <c r="T919" s="40" t="s">
        <v>926</v>
      </c>
      <c r="U919" s="34">
        <v>19400</v>
      </c>
      <c r="V919" s="34">
        <v>1300</v>
      </c>
      <c r="W919" s="40" t="s">
        <v>131</v>
      </c>
      <c r="X919" s="42">
        <v>260</v>
      </c>
      <c r="Y919" s="42">
        <v>20</v>
      </c>
      <c r="Z919" s="42">
        <v>292.61</v>
      </c>
      <c r="AA919" s="42">
        <v>26.8</v>
      </c>
      <c r="AB919" s="34">
        <f t="shared" si="8"/>
        <v>12.542307692307697</v>
      </c>
    </row>
    <row r="920" spans="1:28" s="122" customFormat="1" ht="14.25" customHeight="1">
      <c r="A920" s="60"/>
      <c r="B920" s="134" t="s">
        <v>1796</v>
      </c>
      <c r="C920" s="40" t="s">
        <v>2542</v>
      </c>
      <c r="D920" s="32">
        <v>37.066232999999997</v>
      </c>
      <c r="E920" s="32">
        <v>-122.22998</v>
      </c>
      <c r="F920" s="34">
        <v>434.07324</v>
      </c>
      <c r="G920" s="34">
        <v>804</v>
      </c>
      <c r="H920" s="42">
        <v>54.717697000000001</v>
      </c>
      <c r="I920" s="32">
        <v>37.110500000000002</v>
      </c>
      <c r="J920" s="32">
        <v>-122.22998</v>
      </c>
      <c r="K920" s="34">
        <v>447.8</v>
      </c>
      <c r="L920" s="36">
        <v>16.088280000000001</v>
      </c>
      <c r="M920" s="40" t="s">
        <v>200</v>
      </c>
      <c r="N920" s="34">
        <v>922.57294000000002</v>
      </c>
      <c r="O920" s="34">
        <v>12.1875</v>
      </c>
      <c r="P920" s="34">
        <v>79.151511999999997</v>
      </c>
      <c r="Q920" s="56">
        <v>2.59151</v>
      </c>
      <c r="R920" s="40" t="s">
        <v>416</v>
      </c>
      <c r="S920" s="40" t="s">
        <v>322</v>
      </c>
      <c r="T920" s="40" t="s">
        <v>926</v>
      </c>
      <c r="U920" s="34">
        <v>59300</v>
      </c>
      <c r="V920" s="34">
        <v>5300</v>
      </c>
      <c r="W920" s="40" t="s">
        <v>131</v>
      </c>
      <c r="X920" s="42">
        <v>80</v>
      </c>
      <c r="Y920" s="42">
        <v>10</v>
      </c>
      <c r="Z920" s="42">
        <v>96.93</v>
      </c>
      <c r="AA920" s="42">
        <v>10.81</v>
      </c>
      <c r="AB920" s="34">
        <f t="shared" si="8"/>
        <v>21.162500000000009</v>
      </c>
    </row>
    <row r="921" spans="1:28" s="122" customFormat="1" ht="14.25" customHeight="1">
      <c r="A921" s="60"/>
      <c r="B921" s="134" t="s">
        <v>2543</v>
      </c>
      <c r="C921" s="40" t="s">
        <v>2544</v>
      </c>
      <c r="D921" s="32">
        <v>36.972234</v>
      </c>
      <c r="E921" s="32">
        <v>-122.02387400000001</v>
      </c>
      <c r="F921" s="34">
        <v>360.54329999999999</v>
      </c>
      <c r="G921" s="34">
        <v>995</v>
      </c>
      <c r="H921" s="42">
        <v>303.92000999999999</v>
      </c>
      <c r="I921" s="32">
        <v>37.128599999999999</v>
      </c>
      <c r="J921" s="32">
        <v>-122.02387400000001</v>
      </c>
      <c r="K921" s="34">
        <v>372.8</v>
      </c>
      <c r="L921" s="36">
        <v>15.659890000000001</v>
      </c>
      <c r="M921" s="40" t="s">
        <v>200</v>
      </c>
      <c r="N921" s="34">
        <v>868.10961999999995</v>
      </c>
      <c r="O921" s="34">
        <v>12.816554999999999</v>
      </c>
      <c r="P921" s="34">
        <v>77.106903000000003</v>
      </c>
      <c r="Q921" s="56">
        <v>2.015606</v>
      </c>
      <c r="R921" s="40" t="s">
        <v>416</v>
      </c>
      <c r="S921" s="40" t="s">
        <v>322</v>
      </c>
      <c r="T921" s="40" t="s">
        <v>926</v>
      </c>
      <c r="U921" s="34">
        <v>26700</v>
      </c>
      <c r="V921" s="34">
        <v>1600</v>
      </c>
      <c r="W921" s="40" t="s">
        <v>131</v>
      </c>
      <c r="X921" s="42">
        <v>190</v>
      </c>
      <c r="Y921" s="42">
        <v>10</v>
      </c>
      <c r="Z921" s="42">
        <v>210.93</v>
      </c>
      <c r="AA921" s="42">
        <v>18.28</v>
      </c>
      <c r="AB921" s="34">
        <f t="shared" si="8"/>
        <v>11.015789473684213</v>
      </c>
    </row>
    <row r="922" spans="1:28">
      <c r="A922" s="60" t="s">
        <v>45</v>
      </c>
      <c r="B922" s="134" t="s">
        <v>1528</v>
      </c>
      <c r="C922" s="40" t="s">
        <v>104</v>
      </c>
      <c r="D922" s="32">
        <v>-30.187090000000001</v>
      </c>
      <c r="E922" s="32">
        <v>139.42823000000001</v>
      </c>
      <c r="F922" s="34">
        <v>529.84673999999995</v>
      </c>
      <c r="G922" s="34">
        <v>733</v>
      </c>
      <c r="H922" s="42">
        <v>79.086799999999997</v>
      </c>
      <c r="I922" s="32">
        <v>-30.184999999999999</v>
      </c>
      <c r="J922" s="32">
        <v>139.36500000000001</v>
      </c>
      <c r="K922" s="34">
        <v>537</v>
      </c>
      <c r="L922" s="36">
        <v>15.120433999999999</v>
      </c>
      <c r="M922" s="40" t="s">
        <v>2107</v>
      </c>
      <c r="N922" s="34">
        <v>275.20755000000003</v>
      </c>
      <c r="O922" s="34">
        <v>17.066037999999999</v>
      </c>
      <c r="P922" s="34">
        <v>13.339622</v>
      </c>
      <c r="Q922" s="56">
        <v>0.82063799999999998</v>
      </c>
      <c r="R922" s="40" t="s">
        <v>166</v>
      </c>
      <c r="S922" s="40" t="s">
        <v>192</v>
      </c>
      <c r="T922" s="40" t="s">
        <v>193</v>
      </c>
      <c r="U922" s="34">
        <v>137000</v>
      </c>
      <c r="V922" s="34">
        <v>14000</v>
      </c>
      <c r="W922" s="40" t="s">
        <v>475</v>
      </c>
      <c r="X922" s="42">
        <v>22.79</v>
      </c>
      <c r="Y922" s="42">
        <v>2.78</v>
      </c>
      <c r="Z922" s="42">
        <v>37.57</v>
      </c>
      <c r="AA922" s="42">
        <v>4.72</v>
      </c>
      <c r="AB922" s="34">
        <v>64.853005704256262</v>
      </c>
    </row>
    <row r="923" spans="1:28">
      <c r="A923" s="60" t="s">
        <v>46</v>
      </c>
      <c r="B923" s="134" t="s">
        <v>1529</v>
      </c>
      <c r="C923" s="165" t="s">
        <v>2089</v>
      </c>
      <c r="D923" s="32">
        <v>-32.117440000000002</v>
      </c>
      <c r="E923" s="32">
        <v>137.95509000000001</v>
      </c>
      <c r="F923" s="34">
        <v>586.19115999999997</v>
      </c>
      <c r="G923" s="34">
        <v>559</v>
      </c>
      <c r="H923" s="42">
        <v>16.478000999999999</v>
      </c>
      <c r="I923" s="32">
        <v>-32.125</v>
      </c>
      <c r="J923" s="32">
        <v>137.97200000000001</v>
      </c>
      <c r="K923" s="34">
        <v>586</v>
      </c>
      <c r="L923" s="36">
        <v>13.784003</v>
      </c>
      <c r="M923" s="40" t="s">
        <v>200</v>
      </c>
      <c r="N923" s="34">
        <v>407.34784000000002</v>
      </c>
      <c r="O923" s="34">
        <v>15.086957</v>
      </c>
      <c r="P923" s="34">
        <v>23.260870000000001</v>
      </c>
      <c r="Q923" s="56">
        <v>1.1977709999999999</v>
      </c>
      <c r="R923" s="40" t="s">
        <v>166</v>
      </c>
      <c r="S923" s="40" t="s">
        <v>192</v>
      </c>
      <c r="T923" s="40" t="s">
        <v>210</v>
      </c>
      <c r="U923" s="34">
        <v>92867.57</v>
      </c>
      <c r="V923" s="34">
        <v>10832.25</v>
      </c>
      <c r="W923" s="40" t="s">
        <v>475</v>
      </c>
      <c r="X923" s="42">
        <v>48.8</v>
      </c>
      <c r="Y923" s="42">
        <v>6.4</v>
      </c>
      <c r="Z923" s="42">
        <v>59.81</v>
      </c>
      <c r="AA923" s="42">
        <v>8.1999999999999993</v>
      </c>
      <c r="AB923" s="34">
        <v>22.561475409836078</v>
      </c>
    </row>
    <row r="924" spans="1:28">
      <c r="A924" s="60"/>
      <c r="B924" s="134" t="s">
        <v>1530</v>
      </c>
      <c r="C924" s="165"/>
      <c r="D924" s="32">
        <v>-32.151470000000003</v>
      </c>
      <c r="E924" s="32">
        <v>137.94605999999999</v>
      </c>
      <c r="F924" s="34">
        <v>468.64116999999999</v>
      </c>
      <c r="G924" s="34">
        <v>466</v>
      </c>
      <c r="H924" s="42">
        <v>5.4956100000000001</v>
      </c>
      <c r="I924" s="32">
        <v>-32.161999999999999</v>
      </c>
      <c r="J924" s="32">
        <v>137.958</v>
      </c>
      <c r="K924" s="34">
        <v>567</v>
      </c>
      <c r="L924" s="36">
        <v>14.802682000000001</v>
      </c>
      <c r="M924" s="40" t="s">
        <v>200</v>
      </c>
      <c r="N924" s="34">
        <v>407.875</v>
      </c>
      <c r="O924" s="34">
        <v>15.25</v>
      </c>
      <c r="P924" s="34">
        <v>22.25</v>
      </c>
      <c r="Q924" s="56">
        <v>1.1977709999999999</v>
      </c>
      <c r="R924" s="40" t="s">
        <v>166</v>
      </c>
      <c r="S924" s="40" t="s">
        <v>192</v>
      </c>
      <c r="T924" s="40" t="s">
        <v>210</v>
      </c>
      <c r="U924" s="34">
        <v>317983.23</v>
      </c>
      <c r="V924" s="34">
        <v>32945.1</v>
      </c>
      <c r="W924" s="40" t="s">
        <v>475</v>
      </c>
      <c r="X924" s="42">
        <v>14.1</v>
      </c>
      <c r="Y924" s="42">
        <v>1.7</v>
      </c>
      <c r="Z924" s="42">
        <v>14.1</v>
      </c>
      <c r="AA924" s="42">
        <v>2.08</v>
      </c>
      <c r="AB924" s="34">
        <v>0</v>
      </c>
    </row>
    <row r="925" spans="1:28">
      <c r="A925" s="60"/>
      <c r="B925" s="142" t="s">
        <v>1531</v>
      </c>
      <c r="C925" s="143"/>
      <c r="D925" s="32">
        <v>-32.150959999999998</v>
      </c>
      <c r="E925" s="32">
        <v>137.94800000000001</v>
      </c>
      <c r="F925" s="34">
        <v>563.95740000000001</v>
      </c>
      <c r="G925" s="34">
        <v>501</v>
      </c>
      <c r="H925" s="42">
        <v>5.6723400000000002</v>
      </c>
      <c r="I925" s="32">
        <v>-32.161999999999999</v>
      </c>
      <c r="J925" s="32">
        <v>137.958</v>
      </c>
      <c r="K925" s="34">
        <v>564</v>
      </c>
      <c r="L925" s="36">
        <v>14.970739999999999</v>
      </c>
      <c r="M925" s="40" t="s">
        <v>200</v>
      </c>
      <c r="N925" s="34">
        <v>407.875</v>
      </c>
      <c r="O925" s="34">
        <v>15.25</v>
      </c>
      <c r="P925" s="34">
        <v>22.25</v>
      </c>
      <c r="Q925" s="56">
        <v>1.1977709999999999</v>
      </c>
      <c r="R925" s="40" t="s">
        <v>166</v>
      </c>
      <c r="S925" s="40" t="s">
        <v>192</v>
      </c>
      <c r="T925" s="40" t="s">
        <v>210</v>
      </c>
      <c r="U925" s="57">
        <v>626009.45500000007</v>
      </c>
      <c r="V925" s="57">
        <v>46484.62</v>
      </c>
      <c r="W925" s="40" t="s">
        <v>475</v>
      </c>
      <c r="X925" s="46">
        <v>7.25</v>
      </c>
      <c r="Y925" s="46">
        <v>0.64999999999999991</v>
      </c>
      <c r="Z925" s="46">
        <v>7.4600000000000009</v>
      </c>
      <c r="AA925" s="46">
        <v>0.84000000000000008</v>
      </c>
      <c r="AB925" s="57">
        <v>2.8965517241379426</v>
      </c>
    </row>
    <row r="926" spans="1:28" s="145" customFormat="1">
      <c r="A926" s="58"/>
      <c r="B926" s="144" t="s">
        <v>1531</v>
      </c>
      <c r="C926" s="59"/>
      <c r="D926" s="32"/>
      <c r="E926" s="32"/>
      <c r="F926" s="34"/>
      <c r="G926" s="34"/>
      <c r="H926" s="42"/>
      <c r="I926" s="32"/>
      <c r="J926" s="32"/>
      <c r="K926" s="34"/>
      <c r="L926" s="36"/>
      <c r="M926" s="40"/>
      <c r="N926" s="34"/>
      <c r="O926" s="34"/>
      <c r="P926" s="34"/>
      <c r="Q926" s="56"/>
      <c r="R926" s="40"/>
      <c r="S926" s="40"/>
      <c r="T926" s="40"/>
      <c r="U926" s="53">
        <v>682778.17</v>
      </c>
      <c r="V926" s="53">
        <v>52395.73</v>
      </c>
      <c r="W926" s="40"/>
      <c r="X926" s="52">
        <v>6.6</v>
      </c>
      <c r="Y926" s="52">
        <v>0.6</v>
      </c>
      <c r="Z926" s="52">
        <v>6.69</v>
      </c>
      <c r="AA926" s="52">
        <v>0.78</v>
      </c>
      <c r="AB926" s="53">
        <v>1.3636363636363751</v>
      </c>
    </row>
    <row r="927" spans="1:28" s="145" customFormat="1" ht="12.75" customHeight="1">
      <c r="A927" s="58"/>
      <c r="B927" s="144" t="s">
        <v>1532</v>
      </c>
      <c r="C927" s="59"/>
      <c r="D927" s="32"/>
      <c r="E927" s="32"/>
      <c r="F927" s="34"/>
      <c r="G927" s="34"/>
      <c r="H927" s="42"/>
      <c r="I927" s="32"/>
      <c r="J927" s="32"/>
      <c r="K927" s="34"/>
      <c r="L927" s="36"/>
      <c r="M927" s="40"/>
      <c r="N927" s="34"/>
      <c r="O927" s="34"/>
      <c r="P927" s="34"/>
      <c r="Q927" s="56"/>
      <c r="R927" s="40"/>
      <c r="S927" s="40"/>
      <c r="T927" s="40"/>
      <c r="U927" s="53">
        <v>569240.74</v>
      </c>
      <c r="V927" s="53">
        <v>40573.51</v>
      </c>
      <c r="W927" s="40"/>
      <c r="X927" s="52">
        <v>7.9</v>
      </c>
      <c r="Y927" s="52">
        <v>0.7</v>
      </c>
      <c r="Z927" s="52">
        <v>8.23</v>
      </c>
      <c r="AA927" s="52">
        <v>0.9</v>
      </c>
      <c r="AB927" s="53">
        <v>4.1772151898734187</v>
      </c>
    </row>
    <row r="928" spans="1:28" s="14" customFormat="1" ht="12.75" customHeight="1">
      <c r="A928" s="135"/>
      <c r="B928" s="11" t="s">
        <v>1533</v>
      </c>
      <c r="C928" s="64" t="s">
        <v>1989</v>
      </c>
      <c r="D928" s="76">
        <v>-32.231349999999999</v>
      </c>
      <c r="E928" s="76">
        <v>137.93163999999999</v>
      </c>
      <c r="F928" s="77">
        <v>512.36199999999997</v>
      </c>
      <c r="G928" s="77">
        <v>615</v>
      </c>
      <c r="H928" s="82">
        <v>38.9893</v>
      </c>
      <c r="I928" s="76">
        <v>-32.22</v>
      </c>
      <c r="J928" s="76">
        <v>137.96700000000001</v>
      </c>
      <c r="K928" s="77">
        <v>514</v>
      </c>
      <c r="L928" s="78">
        <v>11.92201</v>
      </c>
      <c r="M928" s="40" t="s">
        <v>200</v>
      </c>
      <c r="N928" s="77">
        <v>386.83636000000001</v>
      </c>
      <c r="O928" s="77">
        <v>15.672727999999999</v>
      </c>
      <c r="P928" s="77">
        <v>18.454546000000001</v>
      </c>
      <c r="Q928" s="79">
        <v>1.1977709999999999</v>
      </c>
      <c r="R928" s="12" t="s">
        <v>166</v>
      </c>
      <c r="S928" s="12" t="s">
        <v>192</v>
      </c>
      <c r="T928" s="12" t="s">
        <v>210</v>
      </c>
      <c r="U928" s="77">
        <v>163756.9</v>
      </c>
      <c r="V928" s="77">
        <v>12750.15</v>
      </c>
      <c r="W928" s="12" t="s">
        <v>475</v>
      </c>
      <c r="X928" s="82">
        <v>26</v>
      </c>
      <c r="Y928" s="82">
        <v>2.5</v>
      </c>
      <c r="Z928" s="82">
        <v>31.34</v>
      </c>
      <c r="AA928" s="82">
        <v>3.31</v>
      </c>
      <c r="AB928" s="77">
        <v>20.53846153846154</v>
      </c>
    </row>
    <row r="929" spans="1:28" ht="14.25" customHeight="1">
      <c r="A929" s="60" t="s">
        <v>137</v>
      </c>
      <c r="B929" s="134" t="s">
        <v>1534</v>
      </c>
      <c r="C929" s="40" t="s">
        <v>106</v>
      </c>
      <c r="D929" s="32">
        <v>37</v>
      </c>
      <c r="E929" s="32">
        <v>-3.48</v>
      </c>
      <c r="F929" s="34">
        <v>2438.6453000000001</v>
      </c>
      <c r="G929" s="34">
        <v>372</v>
      </c>
      <c r="H929" s="42">
        <v>0.21793499999999999</v>
      </c>
      <c r="I929" s="32">
        <v>37</v>
      </c>
      <c r="J929" s="32">
        <v>-3.46</v>
      </c>
      <c r="K929" s="34">
        <v>2451</v>
      </c>
      <c r="L929" s="36">
        <v>20.277805000000001</v>
      </c>
      <c r="M929" s="40" t="s">
        <v>191</v>
      </c>
      <c r="N929" s="34">
        <v>962</v>
      </c>
      <c r="O929" s="34">
        <v>5.5</v>
      </c>
      <c r="P929" s="34">
        <v>5</v>
      </c>
      <c r="Q929" s="56">
        <v>0.25</v>
      </c>
      <c r="R929" s="40" t="s">
        <v>166</v>
      </c>
      <c r="S929" s="40" t="s">
        <v>322</v>
      </c>
      <c r="T929" s="40" t="s">
        <v>1137</v>
      </c>
      <c r="U929" s="34">
        <v>211000</v>
      </c>
      <c r="V929" s="34">
        <v>11000</v>
      </c>
      <c r="W929" s="40" t="s">
        <v>475</v>
      </c>
      <c r="X929" s="42">
        <v>100</v>
      </c>
      <c r="Y929" s="42">
        <v>10</v>
      </c>
      <c r="Z929" s="42">
        <v>85.45</v>
      </c>
      <c r="AA929" s="42">
        <v>7.94</v>
      </c>
      <c r="AB929" s="34">
        <v>-14.549999999999997</v>
      </c>
    </row>
    <row r="930" spans="1:28" ht="14.25" customHeight="1">
      <c r="A930" s="60"/>
      <c r="B930" s="134" t="s">
        <v>1535</v>
      </c>
      <c r="C930" s="40"/>
      <c r="D930" s="32">
        <v>37</v>
      </c>
      <c r="E930" s="32">
        <v>-3.48</v>
      </c>
      <c r="F930" s="34">
        <v>2349.9733999999999</v>
      </c>
      <c r="G930" s="34">
        <v>348</v>
      </c>
      <c r="H930" s="42">
        <v>0.50997899999999996</v>
      </c>
      <c r="I930" s="32">
        <v>36.984999999999999</v>
      </c>
      <c r="J930" s="32">
        <v>-3.4729999999999999</v>
      </c>
      <c r="K930" s="34">
        <v>2363</v>
      </c>
      <c r="L930" s="36">
        <v>12.681603000000001</v>
      </c>
      <c r="M930" s="40" t="s">
        <v>191</v>
      </c>
      <c r="N930" s="34">
        <v>916.5</v>
      </c>
      <c r="O930" s="34">
        <v>7.5</v>
      </c>
      <c r="P930" s="34">
        <v>5</v>
      </c>
      <c r="Q930" s="56">
        <v>0.25</v>
      </c>
      <c r="R930" s="40" t="s">
        <v>166</v>
      </c>
      <c r="S930" s="40" t="s">
        <v>322</v>
      </c>
      <c r="T930" s="40" t="s">
        <v>1137</v>
      </c>
      <c r="U930" s="34">
        <v>650000</v>
      </c>
      <c r="V930" s="34">
        <v>25000</v>
      </c>
      <c r="W930" s="40" t="s">
        <v>475</v>
      </c>
      <c r="X930" s="42">
        <v>30</v>
      </c>
      <c r="Y930" s="42">
        <v>3</v>
      </c>
      <c r="Z930" s="42">
        <v>25.61</v>
      </c>
      <c r="AA930" s="42">
        <v>2.25</v>
      </c>
      <c r="AB930" s="34">
        <v>-14.633333333333335</v>
      </c>
    </row>
    <row r="931" spans="1:28" ht="14.25" customHeight="1">
      <c r="A931" s="60"/>
      <c r="B931" s="134" t="s">
        <v>1536</v>
      </c>
      <c r="C931" s="40"/>
      <c r="D931" s="32">
        <v>37</v>
      </c>
      <c r="E931" s="32">
        <v>-3.48</v>
      </c>
      <c r="F931" s="34">
        <v>2126.125</v>
      </c>
      <c r="G931" s="34">
        <v>461</v>
      </c>
      <c r="H931" s="42">
        <v>0.54860100000000001</v>
      </c>
      <c r="I931" s="32">
        <v>36.979999999999997</v>
      </c>
      <c r="J931" s="32">
        <v>-3.484</v>
      </c>
      <c r="K931" s="34">
        <v>2143</v>
      </c>
      <c r="L931" s="36">
        <v>14.062944999999999</v>
      </c>
      <c r="M931" s="40" t="s">
        <v>191</v>
      </c>
      <c r="N931" s="34">
        <v>838</v>
      </c>
      <c r="O931" s="34">
        <v>8</v>
      </c>
      <c r="P931" s="34">
        <v>5</v>
      </c>
      <c r="Q931" s="56">
        <v>0.25</v>
      </c>
      <c r="R931" s="40" t="s">
        <v>166</v>
      </c>
      <c r="S931" s="40" t="s">
        <v>322</v>
      </c>
      <c r="T931" s="40" t="s">
        <v>1137</v>
      </c>
      <c r="U931" s="34">
        <v>397000</v>
      </c>
      <c r="V931" s="34">
        <v>45000</v>
      </c>
      <c r="W931" s="40" t="s">
        <v>475</v>
      </c>
      <c r="X931" s="42">
        <v>40</v>
      </c>
      <c r="Y931" s="42">
        <v>5</v>
      </c>
      <c r="Z931" s="42">
        <v>37.22</v>
      </c>
      <c r="AA931" s="42">
        <v>5.2</v>
      </c>
      <c r="AB931" s="34">
        <v>-6.9500000000000037</v>
      </c>
    </row>
    <row r="932" spans="1:28" ht="14.25" customHeight="1">
      <c r="A932" s="60"/>
      <c r="B932" s="134" t="s">
        <v>1537</v>
      </c>
      <c r="C932" s="40"/>
      <c r="D932" s="32">
        <v>37</v>
      </c>
      <c r="E932" s="32">
        <v>-3.48</v>
      </c>
      <c r="F932" s="34">
        <v>2291.7253000000001</v>
      </c>
      <c r="G932" s="34">
        <v>1298</v>
      </c>
      <c r="H932" s="42">
        <v>8.0742200000000004</v>
      </c>
      <c r="I932" s="32">
        <v>37.006</v>
      </c>
      <c r="J932" s="32">
        <v>-3.4670000000000001</v>
      </c>
      <c r="K932" s="34">
        <v>2321</v>
      </c>
      <c r="L932" s="36">
        <v>21.319220999999999</v>
      </c>
      <c r="M932" s="40" t="s">
        <v>191</v>
      </c>
      <c r="N932" s="34">
        <v>904.33330999999998</v>
      </c>
      <c r="O932" s="34">
        <v>6.75</v>
      </c>
      <c r="P932" s="34">
        <v>5</v>
      </c>
      <c r="Q932" s="56">
        <v>0.25</v>
      </c>
      <c r="R932" s="40" t="s">
        <v>166</v>
      </c>
      <c r="S932" s="40" t="s">
        <v>192</v>
      </c>
      <c r="T932" s="40" t="s">
        <v>210</v>
      </c>
      <c r="U932" s="34">
        <v>11000</v>
      </c>
      <c r="V932" s="34">
        <v>1000</v>
      </c>
      <c r="W932" s="40" t="s">
        <v>475</v>
      </c>
      <c r="X932" s="42">
        <v>1600</v>
      </c>
      <c r="Y932" s="42">
        <v>200</v>
      </c>
      <c r="Z932" s="42">
        <v>1550.07</v>
      </c>
      <c r="AA932" s="42">
        <v>182.99</v>
      </c>
      <c r="AB932" s="34">
        <v>-3.120625000000004</v>
      </c>
    </row>
    <row r="933" spans="1:28" ht="14.25" customHeight="1">
      <c r="A933" s="60"/>
      <c r="B933" s="134" t="s">
        <v>1538</v>
      </c>
      <c r="C933" s="40"/>
      <c r="D933" s="32">
        <v>37</v>
      </c>
      <c r="E933" s="32">
        <v>-3.48</v>
      </c>
      <c r="F933" s="34">
        <v>2020.8433</v>
      </c>
      <c r="G933" s="34">
        <v>1208</v>
      </c>
      <c r="H933" s="42">
        <v>3.43702</v>
      </c>
      <c r="I933" s="32">
        <v>36.987000000000002</v>
      </c>
      <c r="J933" s="32">
        <v>-3.4849999999999999</v>
      </c>
      <c r="K933" s="34">
        <v>2055</v>
      </c>
      <c r="L933" s="36">
        <v>18.143587</v>
      </c>
      <c r="M933" s="40" t="s">
        <v>191</v>
      </c>
      <c r="N933" s="34">
        <v>823.5</v>
      </c>
      <c r="O933" s="34">
        <v>8.1666670000000003</v>
      </c>
      <c r="P933" s="34">
        <v>5</v>
      </c>
      <c r="Q933" s="56">
        <v>0.25</v>
      </c>
      <c r="R933" s="40" t="s">
        <v>166</v>
      </c>
      <c r="S933" s="40" t="s">
        <v>322</v>
      </c>
      <c r="T933" s="40" t="s">
        <v>1137</v>
      </c>
      <c r="U933" s="34">
        <v>17000</v>
      </c>
      <c r="V933" s="34">
        <v>1000</v>
      </c>
      <c r="W933" s="40" t="s">
        <v>475</v>
      </c>
      <c r="X933" s="42">
        <v>900</v>
      </c>
      <c r="Y933" s="42">
        <v>100</v>
      </c>
      <c r="Z933" s="42">
        <v>859</v>
      </c>
      <c r="AA933" s="42">
        <v>80.62</v>
      </c>
      <c r="AB933" s="34">
        <v>-4.5555555555555554</v>
      </c>
    </row>
    <row r="934" spans="1:28" ht="14.25" customHeight="1">
      <c r="A934" s="60"/>
      <c r="B934" s="134" t="s">
        <v>1539</v>
      </c>
      <c r="C934" s="40"/>
      <c r="D934" s="32">
        <v>37</v>
      </c>
      <c r="E934" s="32">
        <v>-3.48</v>
      </c>
      <c r="F934" s="34">
        <v>2119.3489</v>
      </c>
      <c r="G934" s="34">
        <v>1632</v>
      </c>
      <c r="H934" s="42">
        <v>12.9718</v>
      </c>
      <c r="I934" s="32">
        <v>37.003999999999998</v>
      </c>
      <c r="J934" s="32">
        <v>-3.4769999999999999</v>
      </c>
      <c r="K934" s="34">
        <v>2161</v>
      </c>
      <c r="L934" s="36">
        <v>21.037911999999999</v>
      </c>
      <c r="M934" s="40" t="s">
        <v>191</v>
      </c>
      <c r="N934" s="34">
        <v>852.94115999999997</v>
      </c>
      <c r="O934" s="34">
        <v>7.5882350000000001</v>
      </c>
      <c r="P934" s="34">
        <v>5</v>
      </c>
      <c r="Q934" s="56">
        <v>0.25</v>
      </c>
      <c r="R934" s="40" t="s">
        <v>166</v>
      </c>
      <c r="S934" s="40" t="s">
        <v>192</v>
      </c>
      <c r="T934" s="40" t="s">
        <v>210</v>
      </c>
      <c r="U934" s="34">
        <v>14200</v>
      </c>
      <c r="V934" s="34">
        <v>3500</v>
      </c>
      <c r="W934" s="40" t="s">
        <v>475</v>
      </c>
      <c r="X934" s="42">
        <v>1200</v>
      </c>
      <c r="Y934" s="42">
        <v>300</v>
      </c>
      <c r="Z934" s="42">
        <v>1094.56</v>
      </c>
      <c r="AA934" s="42">
        <v>298.49</v>
      </c>
      <c r="AB934" s="34">
        <v>-8.7866666666666724</v>
      </c>
    </row>
    <row r="935" spans="1:28" ht="14.25" customHeight="1">
      <c r="A935" s="60"/>
      <c r="B935" s="134" t="s">
        <v>1540</v>
      </c>
      <c r="C935" s="40"/>
      <c r="D935" s="32">
        <v>37</v>
      </c>
      <c r="E935" s="32">
        <v>-3.48</v>
      </c>
      <c r="F935" s="34">
        <v>2027.8909000000001</v>
      </c>
      <c r="G935" s="34">
        <v>1754</v>
      </c>
      <c r="H935" s="42">
        <v>19.5611</v>
      </c>
      <c r="I935" s="32">
        <v>36.997999999999998</v>
      </c>
      <c r="J935" s="32">
        <v>-3.4820000000000002</v>
      </c>
      <c r="K935" s="34">
        <v>2074</v>
      </c>
      <c r="L935" s="36">
        <v>20.292414000000001</v>
      </c>
      <c r="M935" s="40" t="s">
        <v>191</v>
      </c>
      <c r="N935" s="34">
        <v>816.65515000000005</v>
      </c>
      <c r="O935" s="34">
        <v>8.2413799999999995</v>
      </c>
      <c r="P935" s="34">
        <v>5.2068969999999997</v>
      </c>
      <c r="Q935" s="56">
        <v>0.25</v>
      </c>
      <c r="R935" s="40" t="s">
        <v>166</v>
      </c>
      <c r="S935" s="40" t="s">
        <v>322</v>
      </c>
      <c r="T935" s="40" t="s">
        <v>1137</v>
      </c>
      <c r="U935" s="34">
        <v>10500</v>
      </c>
      <c r="V935" s="34">
        <v>2700</v>
      </c>
      <c r="W935" s="40" t="s">
        <v>475</v>
      </c>
      <c r="X935" s="42">
        <v>1600</v>
      </c>
      <c r="Y935" s="42">
        <v>400</v>
      </c>
      <c r="Z935" s="42">
        <v>1408.1</v>
      </c>
      <c r="AA935" s="42">
        <v>401.32</v>
      </c>
      <c r="AB935" s="34">
        <v>-11.993750000000006</v>
      </c>
    </row>
    <row r="936" spans="1:28" ht="14.25" customHeight="1">
      <c r="A936" s="60" t="s">
        <v>47</v>
      </c>
      <c r="B936" s="134" t="s">
        <v>1541</v>
      </c>
      <c r="C936" s="40" t="s">
        <v>1990</v>
      </c>
      <c r="D936" s="32">
        <v>39.946109999999997</v>
      </c>
      <c r="E936" s="32">
        <v>-76.755560000000003</v>
      </c>
      <c r="F936" s="34">
        <v>215.12601000000001</v>
      </c>
      <c r="G936" s="34">
        <v>317</v>
      </c>
      <c r="H936" s="42">
        <v>573.50201000000004</v>
      </c>
      <c r="I936" s="32">
        <v>39.829000000000001</v>
      </c>
      <c r="J936" s="32">
        <v>-76.790000000000006</v>
      </c>
      <c r="K936" s="34">
        <v>216</v>
      </c>
      <c r="L936" s="36">
        <v>4.6876470000000001</v>
      </c>
      <c r="M936" s="40" t="s">
        <v>2107</v>
      </c>
      <c r="N936" s="34">
        <v>1062.47</v>
      </c>
      <c r="O936" s="34">
        <v>10.4549</v>
      </c>
      <c r="P936" s="34">
        <v>24.009228</v>
      </c>
      <c r="Q936" s="56">
        <v>0.25705499999999998</v>
      </c>
      <c r="R936" s="40" t="s">
        <v>166</v>
      </c>
      <c r="S936" s="40" t="s">
        <v>167</v>
      </c>
      <c r="T936" s="40" t="s">
        <v>407</v>
      </c>
      <c r="U936" s="34">
        <v>260956.26</v>
      </c>
      <c r="V936" s="34">
        <v>8193.43</v>
      </c>
      <c r="W936" s="41" t="s">
        <v>131</v>
      </c>
      <c r="X936" s="42">
        <v>13.5</v>
      </c>
      <c r="Y936" s="42"/>
      <c r="Z936" s="42">
        <v>17.45</v>
      </c>
      <c r="AA936" s="42">
        <v>1.34</v>
      </c>
      <c r="AB936" s="34">
        <v>29.259259259259252</v>
      </c>
    </row>
    <row r="937" spans="1:28" ht="14.25" customHeight="1">
      <c r="A937" s="60"/>
      <c r="B937" s="134" t="s">
        <v>1542</v>
      </c>
      <c r="C937" s="40" t="s">
        <v>1991</v>
      </c>
      <c r="D937" s="32">
        <v>40.08222</v>
      </c>
      <c r="E937" s="32">
        <v>-76.720280000000002</v>
      </c>
      <c r="F937" s="34">
        <v>192.36501000000001</v>
      </c>
      <c r="G937" s="34">
        <v>507</v>
      </c>
      <c r="H937" s="42">
        <v>1326.26</v>
      </c>
      <c r="I937" s="32">
        <v>39.962000000000003</v>
      </c>
      <c r="J937" s="32">
        <v>-77.025999999999996</v>
      </c>
      <c r="K937" s="34">
        <v>194</v>
      </c>
      <c r="L937" s="36">
        <v>3.1968200000000002</v>
      </c>
      <c r="M937" s="40" t="s">
        <v>2107</v>
      </c>
      <c r="N937" s="34">
        <v>1032.79</v>
      </c>
      <c r="O937" s="34">
        <v>10.684100000000001</v>
      </c>
      <c r="P937" s="34">
        <v>39.276584999999997</v>
      </c>
      <c r="Q937" s="56">
        <v>0.25705499999999998</v>
      </c>
      <c r="R937" s="40" t="s">
        <v>166</v>
      </c>
      <c r="S937" s="40" t="s">
        <v>167</v>
      </c>
      <c r="T937" s="40" t="s">
        <v>407</v>
      </c>
      <c r="U937" s="34">
        <v>246187.57</v>
      </c>
      <c r="V937" s="34">
        <v>8239.4700000000012</v>
      </c>
      <c r="W937" s="41" t="s">
        <v>131</v>
      </c>
      <c r="X937" s="42">
        <v>14.1</v>
      </c>
      <c r="Y937" s="42"/>
      <c r="Z937" s="42">
        <v>18.34</v>
      </c>
      <c r="AA937" s="42">
        <v>1.43</v>
      </c>
      <c r="AB937" s="34">
        <v>30.070921985815609</v>
      </c>
    </row>
    <row r="938" spans="1:28" ht="14.25" customHeight="1">
      <c r="A938" s="60"/>
      <c r="B938" s="134" t="s">
        <v>1543</v>
      </c>
      <c r="C938" s="40" t="s">
        <v>1992</v>
      </c>
      <c r="D938" s="32">
        <v>40.224719999999998</v>
      </c>
      <c r="E938" s="32">
        <v>-76.898330000000001</v>
      </c>
      <c r="F938" s="34">
        <v>248.00399999999999</v>
      </c>
      <c r="G938" s="34">
        <v>558</v>
      </c>
      <c r="H938" s="42">
        <v>558.46898999999996</v>
      </c>
      <c r="I938" s="32">
        <v>40.107999999999997</v>
      </c>
      <c r="J938" s="32">
        <v>-77.164000000000001</v>
      </c>
      <c r="K938" s="34">
        <v>252</v>
      </c>
      <c r="L938" s="36">
        <v>4.8631200000000003</v>
      </c>
      <c r="M938" s="40" t="s">
        <v>200</v>
      </c>
      <c r="N938" s="34">
        <v>1046.53</v>
      </c>
      <c r="O938" s="34">
        <v>10.117599999999999</v>
      </c>
      <c r="P938" s="34">
        <v>49.154845999999999</v>
      </c>
      <c r="Q938" s="56">
        <v>0.24934999999999999</v>
      </c>
      <c r="R938" s="40" t="s">
        <v>166</v>
      </c>
      <c r="S938" s="40" t="s">
        <v>167</v>
      </c>
      <c r="T938" s="40" t="s">
        <v>407</v>
      </c>
      <c r="U938" s="34">
        <v>192280.53</v>
      </c>
      <c r="V938" s="34">
        <v>6290.7</v>
      </c>
      <c r="W938" s="41" t="s">
        <v>131</v>
      </c>
      <c r="X938" s="42">
        <v>19.100000000000001</v>
      </c>
      <c r="Y938" s="42"/>
      <c r="Z938" s="42">
        <v>25.17</v>
      </c>
      <c r="AA938" s="42">
        <v>1.91</v>
      </c>
      <c r="AB938" s="34">
        <v>31.780104712041883</v>
      </c>
    </row>
    <row r="939" spans="1:28" ht="14.25" customHeight="1">
      <c r="A939" s="60"/>
      <c r="B939" s="134" t="s">
        <v>1544</v>
      </c>
      <c r="C939" s="40" t="s">
        <v>1993</v>
      </c>
      <c r="D939" s="32">
        <v>40.254719999999999</v>
      </c>
      <c r="E939" s="32">
        <v>-76.886390000000006</v>
      </c>
      <c r="F939" s="34">
        <v>428.59600999999998</v>
      </c>
      <c r="G939" s="34">
        <v>870</v>
      </c>
      <c r="H939" s="42">
        <v>62368.898000000001</v>
      </c>
      <c r="I939" s="32">
        <v>41.424999999999997</v>
      </c>
      <c r="J939" s="32">
        <v>-76.947999999999993</v>
      </c>
      <c r="K939" s="34">
        <v>438</v>
      </c>
      <c r="L939" s="36">
        <v>7.3361390000000002</v>
      </c>
      <c r="M939" s="40" t="s">
        <v>200</v>
      </c>
      <c r="N939" s="34">
        <v>999.31500000000005</v>
      </c>
      <c r="O939" s="34">
        <v>7.5839999999999996</v>
      </c>
      <c r="P939" s="34">
        <v>71.767409999999998</v>
      </c>
      <c r="Q939" s="56">
        <v>0.33183600000000002</v>
      </c>
      <c r="R939" s="40" t="s">
        <v>166</v>
      </c>
      <c r="S939" s="40" t="s">
        <v>167</v>
      </c>
      <c r="T939" s="40" t="s">
        <v>168</v>
      </c>
      <c r="U939" s="34">
        <v>128899.30999999998</v>
      </c>
      <c r="V939" s="34">
        <v>5647.9900000000007</v>
      </c>
      <c r="W939" s="41" t="s">
        <v>131</v>
      </c>
      <c r="X939" s="42"/>
      <c r="Y939" s="42"/>
      <c r="Z939" s="42">
        <v>44.59</v>
      </c>
      <c r="AA939" s="42">
        <v>3.59</v>
      </c>
      <c r="AB939" s="34"/>
    </row>
    <row r="940" spans="1:28" ht="14.25" customHeight="1">
      <c r="A940" s="60"/>
      <c r="B940" s="134" t="s">
        <v>1545</v>
      </c>
      <c r="C940" s="40" t="s">
        <v>1994</v>
      </c>
      <c r="D940" s="32">
        <v>40.323329999999999</v>
      </c>
      <c r="E940" s="32">
        <v>-77.169169999999994</v>
      </c>
      <c r="F940" s="34">
        <v>311.88900999999998</v>
      </c>
      <c r="G940" s="34">
        <v>562</v>
      </c>
      <c r="H940" s="42">
        <v>534.85601999999994</v>
      </c>
      <c r="I940" s="32">
        <v>40.319000000000003</v>
      </c>
      <c r="J940" s="32">
        <v>-77.408000000000001</v>
      </c>
      <c r="K940" s="34">
        <v>318</v>
      </c>
      <c r="L940" s="36">
        <v>8.0529969999999995</v>
      </c>
      <c r="M940" s="40" t="s">
        <v>200</v>
      </c>
      <c r="N940" s="34">
        <v>1042.0600999999999</v>
      </c>
      <c r="O940" s="34">
        <v>9.5421200000000006</v>
      </c>
      <c r="P940" s="34">
        <v>70.294623999999999</v>
      </c>
      <c r="Q940" s="56">
        <v>0.25082100000000002</v>
      </c>
      <c r="R940" s="40" t="s">
        <v>166</v>
      </c>
      <c r="S940" s="40" t="s">
        <v>167</v>
      </c>
      <c r="T940" s="40" t="s">
        <v>407</v>
      </c>
      <c r="U940" s="34">
        <v>346742.17000000004</v>
      </c>
      <c r="V940" s="34">
        <v>10807.69</v>
      </c>
      <c r="W940" s="41" t="s">
        <v>131</v>
      </c>
      <c r="X940" s="42">
        <v>11.1</v>
      </c>
      <c r="Y940" s="42"/>
      <c r="Z940" s="42">
        <v>13.83</v>
      </c>
      <c r="AA940" s="42">
        <v>1.0900000000000001</v>
      </c>
      <c r="AB940" s="34">
        <v>24.5945945945946</v>
      </c>
    </row>
    <row r="941" spans="1:28">
      <c r="A941" s="60"/>
      <c r="B941" s="134" t="s">
        <v>1546</v>
      </c>
      <c r="C941" s="40" t="s">
        <v>1995</v>
      </c>
      <c r="D941" s="32">
        <v>40.370829999999998</v>
      </c>
      <c r="E941" s="32">
        <v>-77.042500000000004</v>
      </c>
      <c r="F941" s="34">
        <v>285.42099000000002</v>
      </c>
      <c r="G941" s="34">
        <v>429</v>
      </c>
      <c r="H941" s="42">
        <v>38.808601000000003</v>
      </c>
      <c r="I941" s="32">
        <v>40.387999999999998</v>
      </c>
      <c r="J941" s="32">
        <v>-77.441000000000003</v>
      </c>
      <c r="K941" s="34">
        <v>287</v>
      </c>
      <c r="L941" s="36">
        <v>6.7987460000000004</v>
      </c>
      <c r="M941" s="40" t="s">
        <v>200</v>
      </c>
      <c r="N941" s="34">
        <v>1026.3199</v>
      </c>
      <c r="O941" s="34">
        <v>9.8135600000000007</v>
      </c>
      <c r="P941" s="34">
        <v>74.288139000000001</v>
      </c>
      <c r="Q941" s="56">
        <v>0.24957499999999999</v>
      </c>
      <c r="R941" s="40" t="s">
        <v>166</v>
      </c>
      <c r="S941" s="40" t="s">
        <v>167</v>
      </c>
      <c r="T941" s="40" t="s">
        <v>407</v>
      </c>
      <c r="U941" s="34">
        <v>481188.45</v>
      </c>
      <c r="V941" s="34">
        <v>26324.989999999998</v>
      </c>
      <c r="W941" s="41" t="s">
        <v>131</v>
      </c>
      <c r="X941" s="42">
        <v>7.7</v>
      </c>
      <c r="Y941" s="42"/>
      <c r="Z941" s="42">
        <v>9.3699999999999992</v>
      </c>
      <c r="AA941" s="42">
        <v>0.9</v>
      </c>
      <c r="AB941" s="34">
        <v>21.688311688311675</v>
      </c>
    </row>
    <row r="942" spans="1:28">
      <c r="A942" s="60"/>
      <c r="B942" s="134" t="s">
        <v>1547</v>
      </c>
      <c r="C942" s="40" t="s">
        <v>1996</v>
      </c>
      <c r="D942" s="32">
        <v>40.47833</v>
      </c>
      <c r="E942" s="32">
        <v>-77.129440000000002</v>
      </c>
      <c r="F942" s="34">
        <v>384.98700000000002</v>
      </c>
      <c r="G942" s="34">
        <v>844</v>
      </c>
      <c r="H942" s="42">
        <v>8678.5097999999998</v>
      </c>
      <c r="I942" s="32">
        <v>40.380000000000003</v>
      </c>
      <c r="J942" s="32">
        <v>-78.016000000000005</v>
      </c>
      <c r="K942" s="34">
        <v>393</v>
      </c>
      <c r="L942" s="36">
        <v>7.976756</v>
      </c>
      <c r="M942" s="40" t="s">
        <v>200</v>
      </c>
      <c r="N942" s="34">
        <v>1008.97</v>
      </c>
      <c r="O942" s="34">
        <v>9.0525300000000009</v>
      </c>
      <c r="P942" s="34">
        <v>70.256004000000004</v>
      </c>
      <c r="Q942" s="56">
        <v>0.25207800000000002</v>
      </c>
      <c r="R942" s="40" t="s">
        <v>166</v>
      </c>
      <c r="S942" s="40" t="s">
        <v>167</v>
      </c>
      <c r="T942" s="40" t="s">
        <v>407</v>
      </c>
      <c r="U942" s="34">
        <v>219838.21</v>
      </c>
      <c r="V942" s="34">
        <v>10315.19</v>
      </c>
      <c r="W942" s="41" t="s">
        <v>131</v>
      </c>
      <c r="X942" s="42">
        <v>18.899999999999999</v>
      </c>
      <c r="Y942" s="42"/>
      <c r="Z942" s="42">
        <v>24.1</v>
      </c>
      <c r="AA942" s="42">
        <v>2.04</v>
      </c>
      <c r="AB942" s="34">
        <v>27.513227513227527</v>
      </c>
    </row>
    <row r="943" spans="1:28">
      <c r="A943" s="60"/>
      <c r="B943" s="134" t="s">
        <v>1548</v>
      </c>
      <c r="C943" s="40" t="s">
        <v>1997</v>
      </c>
      <c r="D943" s="32">
        <v>40.889719999999997</v>
      </c>
      <c r="E943" s="32">
        <v>-77.794439999999994</v>
      </c>
      <c r="F943" s="34">
        <v>391.60901000000001</v>
      </c>
      <c r="G943" s="34">
        <v>498</v>
      </c>
      <c r="H943" s="42">
        <v>224.2</v>
      </c>
      <c r="I943" s="32">
        <v>40.799999999999997</v>
      </c>
      <c r="J943" s="32">
        <v>-77.808999999999997</v>
      </c>
      <c r="K943" s="34">
        <v>394</v>
      </c>
      <c r="L943" s="36">
        <v>4.7999929999999997</v>
      </c>
      <c r="M943" s="40" t="s">
        <v>200</v>
      </c>
      <c r="N943" s="34">
        <v>1002</v>
      </c>
      <c r="O943" s="34">
        <v>8.7819800000000008</v>
      </c>
      <c r="P943" s="34">
        <v>43.516128999999999</v>
      </c>
      <c r="Q943" s="56">
        <v>0.25216499999999997</v>
      </c>
      <c r="R943" s="40" t="s">
        <v>166</v>
      </c>
      <c r="S943" s="40" t="s">
        <v>167</v>
      </c>
      <c r="T943" s="40" t="s">
        <v>407</v>
      </c>
      <c r="U943" s="34">
        <v>314446.31</v>
      </c>
      <c r="V943" s="34">
        <v>9782.32</v>
      </c>
      <c r="W943" s="41" t="s">
        <v>131</v>
      </c>
      <c r="X943" s="42">
        <v>13.3</v>
      </c>
      <c r="Y943" s="42"/>
      <c r="Z943" s="42">
        <v>16.440000000000001</v>
      </c>
      <c r="AA943" s="42">
        <v>1.29</v>
      </c>
      <c r="AB943" s="34">
        <v>23.609022556390979</v>
      </c>
    </row>
    <row r="944" spans="1:28">
      <c r="A944" s="60"/>
      <c r="B944" s="134" t="s">
        <v>1549</v>
      </c>
      <c r="C944" s="40" t="s">
        <v>1998</v>
      </c>
      <c r="D944" s="32">
        <v>40.943060000000003</v>
      </c>
      <c r="E944" s="32">
        <v>-77.786670000000001</v>
      </c>
      <c r="F944" s="34">
        <v>406.77600000000001</v>
      </c>
      <c r="G944" s="34">
        <v>548</v>
      </c>
      <c r="H944" s="42">
        <v>689.63202000000001</v>
      </c>
      <c r="I944" s="32">
        <v>40.850999999999999</v>
      </c>
      <c r="J944" s="32">
        <v>-77.885000000000005</v>
      </c>
      <c r="K944" s="34">
        <v>412</v>
      </c>
      <c r="L944" s="36">
        <v>7.5489569999999997</v>
      </c>
      <c r="M944" s="40" t="s">
        <v>200</v>
      </c>
      <c r="N944" s="34">
        <v>1001.67</v>
      </c>
      <c r="O944" s="34">
        <v>8.5207499999999996</v>
      </c>
      <c r="P944" s="34">
        <v>62.562969000000002</v>
      </c>
      <c r="Q944" s="56">
        <v>0.3026895</v>
      </c>
      <c r="R944" s="40" t="s">
        <v>166</v>
      </c>
      <c r="S944" s="40" t="s">
        <v>167</v>
      </c>
      <c r="T944" s="40" t="s">
        <v>168</v>
      </c>
      <c r="U944" s="34">
        <v>258375.41000000003</v>
      </c>
      <c r="V944" s="34">
        <v>8288.1099999999988</v>
      </c>
      <c r="W944" s="41" t="s">
        <v>131</v>
      </c>
      <c r="X944" s="42">
        <v>16.399999999999999</v>
      </c>
      <c r="Y944" s="42"/>
      <c r="Z944" s="42">
        <v>20.66</v>
      </c>
      <c r="AA944" s="42">
        <v>1.6</v>
      </c>
      <c r="AB944" s="34">
        <v>25.975609756097573</v>
      </c>
    </row>
    <row r="945" spans="1:28">
      <c r="A945" s="60"/>
      <c r="B945" s="134" t="s">
        <v>1550</v>
      </c>
      <c r="C945" s="40" t="s">
        <v>1999</v>
      </c>
      <c r="D945" s="32">
        <v>40.896940000000001</v>
      </c>
      <c r="E945" s="32">
        <v>-78.677220000000005</v>
      </c>
      <c r="F945" s="34">
        <v>526.83022000000005</v>
      </c>
      <c r="G945" s="34">
        <v>340</v>
      </c>
      <c r="H945" s="42">
        <v>814.45398</v>
      </c>
      <c r="I945" s="32">
        <v>40.744</v>
      </c>
      <c r="J945" s="32">
        <v>-78.742000000000004</v>
      </c>
      <c r="K945" s="34">
        <v>529</v>
      </c>
      <c r="L945" s="36">
        <v>6.4409239999999999</v>
      </c>
      <c r="M945" s="40" t="s">
        <v>200</v>
      </c>
      <c r="N945" s="34">
        <v>1118.2</v>
      </c>
      <c r="O945" s="34">
        <v>7.6977700000000002</v>
      </c>
      <c r="P945" s="34">
        <v>72.862510999999998</v>
      </c>
      <c r="Q945" s="56">
        <v>0.252253</v>
      </c>
      <c r="R945" s="40" t="s">
        <v>166</v>
      </c>
      <c r="S945" s="40" t="s">
        <v>167</v>
      </c>
      <c r="T945" s="40" t="s">
        <v>407</v>
      </c>
      <c r="U945" s="34">
        <v>242596.87999999998</v>
      </c>
      <c r="V945" s="34">
        <v>8345.369999999999</v>
      </c>
      <c r="W945" s="41" t="s">
        <v>131</v>
      </c>
      <c r="X945" s="42">
        <v>19.399999999999999</v>
      </c>
      <c r="Y945" s="42"/>
      <c r="Z945" s="42">
        <v>23.96</v>
      </c>
      <c r="AA945" s="42">
        <v>1.88</v>
      </c>
      <c r="AB945" s="34">
        <v>23.50515463917527</v>
      </c>
    </row>
    <row r="946" spans="1:28">
      <c r="A946" s="60"/>
      <c r="B946" s="134" t="s">
        <v>1551</v>
      </c>
      <c r="C946" s="40" t="s">
        <v>2000</v>
      </c>
      <c r="D946" s="32">
        <v>40.215829999999997</v>
      </c>
      <c r="E946" s="32">
        <v>-78.265559999999994</v>
      </c>
      <c r="F946" s="34">
        <v>461.733</v>
      </c>
      <c r="G946" s="34">
        <v>714</v>
      </c>
      <c r="H946" s="42">
        <v>1952.58</v>
      </c>
      <c r="I946" s="32">
        <v>40.07</v>
      </c>
      <c r="J946" s="32">
        <v>-78.468000000000004</v>
      </c>
      <c r="K946" s="34">
        <v>468</v>
      </c>
      <c r="L946" s="36">
        <v>7.6507250000000004</v>
      </c>
      <c r="M946" s="40" t="s">
        <v>200</v>
      </c>
      <c r="N946" s="34">
        <v>997.24597000000006</v>
      </c>
      <c r="O946" s="34">
        <v>8.8434500000000007</v>
      </c>
      <c r="P946" s="34">
        <v>76.853149000000002</v>
      </c>
      <c r="Q946" s="56">
        <v>0.254494</v>
      </c>
      <c r="R946" s="40" t="s">
        <v>166</v>
      </c>
      <c r="S946" s="40" t="s">
        <v>167</v>
      </c>
      <c r="T946" s="40" t="s">
        <v>407</v>
      </c>
      <c r="U946" s="34">
        <v>468239.69999999995</v>
      </c>
      <c r="V946" s="34">
        <v>14504.49</v>
      </c>
      <c r="W946" s="41" t="s">
        <v>131</v>
      </c>
      <c r="X946" s="42">
        <v>9.3000000000000007</v>
      </c>
      <c r="Y946" s="42"/>
      <c r="Z946" s="42">
        <v>11.09</v>
      </c>
      <c r="AA946" s="42">
        <v>0.9</v>
      </c>
      <c r="AB946" s="34">
        <v>19.247311827956977</v>
      </c>
    </row>
    <row r="947" spans="1:28">
      <c r="A947" s="60"/>
      <c r="B947" s="134" t="s">
        <v>1552</v>
      </c>
      <c r="C947" s="40" t="s">
        <v>2001</v>
      </c>
      <c r="D947" s="32">
        <v>40.071669999999997</v>
      </c>
      <c r="E947" s="32">
        <v>-78.492779999999996</v>
      </c>
      <c r="F947" s="34">
        <v>489.01900999999998</v>
      </c>
      <c r="G947" s="34">
        <v>635</v>
      </c>
      <c r="H947" s="42">
        <v>444.56</v>
      </c>
      <c r="I947" s="32">
        <v>40.180999999999997</v>
      </c>
      <c r="J947" s="32">
        <v>-78.584000000000003</v>
      </c>
      <c r="K947" s="34">
        <v>496</v>
      </c>
      <c r="L947" s="36">
        <v>7.5214309999999998</v>
      </c>
      <c r="M947" s="40" t="s">
        <v>200</v>
      </c>
      <c r="N947" s="34">
        <v>1025.78</v>
      </c>
      <c r="O947" s="34">
        <v>8.6473200000000006</v>
      </c>
      <c r="P947" s="34">
        <v>67.440703999999997</v>
      </c>
      <c r="Q947" s="56">
        <v>0.254494</v>
      </c>
      <c r="R947" s="40" t="s">
        <v>166</v>
      </c>
      <c r="S947" s="40" t="s">
        <v>167</v>
      </c>
      <c r="T947" s="40" t="s">
        <v>407</v>
      </c>
      <c r="U947" s="34">
        <v>490937.58999999997</v>
      </c>
      <c r="V947" s="34">
        <v>15285.49</v>
      </c>
      <c r="W947" s="41" t="s">
        <v>131</v>
      </c>
      <c r="X947" s="42">
        <v>9.1</v>
      </c>
      <c r="Y947" s="42"/>
      <c r="Z947" s="42">
        <v>10.76</v>
      </c>
      <c r="AA947" s="42">
        <v>0.88</v>
      </c>
      <c r="AB947" s="34">
        <v>18.241758241758244</v>
      </c>
    </row>
    <row r="948" spans="1:28">
      <c r="A948" s="60"/>
      <c r="B948" s="134" t="s">
        <v>1553</v>
      </c>
      <c r="C948" s="40" t="s">
        <v>2002</v>
      </c>
      <c r="D948" s="32">
        <v>40.042499999999997</v>
      </c>
      <c r="E948" s="32">
        <v>-76.577500000000001</v>
      </c>
      <c r="F948" s="34">
        <v>236.06100000000001</v>
      </c>
      <c r="G948" s="34">
        <v>417</v>
      </c>
      <c r="H948" s="42">
        <v>870.58801000000005</v>
      </c>
      <c r="I948" s="32">
        <v>40.503999999999998</v>
      </c>
      <c r="J948" s="32">
        <v>-76.402000000000001</v>
      </c>
      <c r="K948" s="34">
        <v>239</v>
      </c>
      <c r="L948" s="36">
        <v>5.2845170000000001</v>
      </c>
      <c r="M948" s="40" t="s">
        <v>200</v>
      </c>
      <c r="N948" s="34">
        <v>1106.8499999999999</v>
      </c>
      <c r="O948" s="34">
        <v>9.4128000000000007</v>
      </c>
      <c r="P948" s="34">
        <v>60.551281000000003</v>
      </c>
      <c r="Q948" s="56">
        <v>0.28115600000000002</v>
      </c>
      <c r="R948" s="40" t="s">
        <v>166</v>
      </c>
      <c r="S948" s="40" t="s">
        <v>167</v>
      </c>
      <c r="T948" s="40" t="s">
        <v>407</v>
      </c>
      <c r="U948" s="34">
        <v>263899.92</v>
      </c>
      <c r="V948" s="34">
        <v>8633.9699999999993</v>
      </c>
      <c r="W948" s="41" t="s">
        <v>131</v>
      </c>
      <c r="X948" s="42">
        <v>13.7</v>
      </c>
      <c r="Y948" s="42"/>
      <c r="Z948" s="42">
        <v>17.66</v>
      </c>
      <c r="AA948" s="42">
        <v>1.37</v>
      </c>
      <c r="AB948" s="34">
        <v>28.9051094890511</v>
      </c>
    </row>
    <row r="949" spans="1:28">
      <c r="A949" s="60"/>
      <c r="B949" s="134" t="s">
        <v>1554</v>
      </c>
      <c r="C949" s="40" t="s">
        <v>2003</v>
      </c>
      <c r="D949" s="32">
        <v>39.946390000000001</v>
      </c>
      <c r="E949" s="32">
        <v>-76.36806</v>
      </c>
      <c r="F949" s="34">
        <v>147.77499</v>
      </c>
      <c r="G949" s="34">
        <v>362</v>
      </c>
      <c r="H949" s="42">
        <v>1212.46</v>
      </c>
      <c r="I949" s="32">
        <v>40.143999999999998</v>
      </c>
      <c r="J949" s="32">
        <v>-76.186999999999998</v>
      </c>
      <c r="K949" s="34">
        <v>149</v>
      </c>
      <c r="L949" s="36">
        <v>3.1589049999999999</v>
      </c>
      <c r="M949" s="40" t="s">
        <v>2107</v>
      </c>
      <c r="N949" s="34">
        <v>1085.6600000000001</v>
      </c>
      <c r="O949" s="34">
        <v>10.278700000000001</v>
      </c>
      <c r="P949" s="34">
        <v>31.647857999999999</v>
      </c>
      <c r="Q949" s="56">
        <v>0.28941299999999998</v>
      </c>
      <c r="R949" s="40" t="s">
        <v>166</v>
      </c>
      <c r="S949" s="40" t="s">
        <v>167</v>
      </c>
      <c r="T949" s="40" t="s">
        <v>407</v>
      </c>
      <c r="U949" s="34">
        <v>184442.14</v>
      </c>
      <c r="V949" s="34">
        <v>5960.3700000000008</v>
      </c>
      <c r="W949" s="41" t="s">
        <v>131</v>
      </c>
      <c r="X949" s="42">
        <v>18.2</v>
      </c>
      <c r="Y949" s="42"/>
      <c r="Z949" s="42">
        <v>24.47</v>
      </c>
      <c r="AA949" s="42">
        <v>1.84</v>
      </c>
      <c r="AB949" s="34">
        <v>34.450549450549453</v>
      </c>
    </row>
    <row r="950" spans="1:28">
      <c r="A950" s="60"/>
      <c r="B950" s="134" t="s">
        <v>1555</v>
      </c>
      <c r="C950" s="40" t="s">
        <v>2004</v>
      </c>
      <c r="D950" s="32">
        <v>40.01</v>
      </c>
      <c r="E950" s="32">
        <v>-76.277500000000003</v>
      </c>
      <c r="F950" s="34">
        <v>134.19800000000001</v>
      </c>
      <c r="G950" s="34">
        <v>261</v>
      </c>
      <c r="H950" s="42">
        <v>140.75300999999999</v>
      </c>
      <c r="I950" s="32">
        <v>40.052999999999997</v>
      </c>
      <c r="J950" s="32">
        <v>-76.147999999999996</v>
      </c>
      <c r="K950" s="34">
        <v>134</v>
      </c>
      <c r="L950" s="36">
        <v>2.1871580000000002</v>
      </c>
      <c r="M950" s="40" t="s">
        <v>2107</v>
      </c>
      <c r="N950" s="34">
        <v>1082.26</v>
      </c>
      <c r="O950" s="34">
        <v>10.5755</v>
      </c>
      <c r="P950" s="34">
        <v>12.422535</v>
      </c>
      <c r="Q950" s="56">
        <v>0.28941299999999998</v>
      </c>
      <c r="R950" s="40" t="s">
        <v>166</v>
      </c>
      <c r="S950" s="40" t="s">
        <v>167</v>
      </c>
      <c r="T950" s="40" t="s">
        <v>407</v>
      </c>
      <c r="U950" s="34">
        <v>298671.19</v>
      </c>
      <c r="V950" s="34">
        <v>9376.9</v>
      </c>
      <c r="W950" s="41" t="s">
        <v>131</v>
      </c>
      <c r="X950" s="42">
        <v>11</v>
      </c>
      <c r="Y950" s="42"/>
      <c r="Z950" s="42">
        <v>14.12</v>
      </c>
      <c r="AA950" s="42">
        <v>1.1000000000000001</v>
      </c>
      <c r="AB950" s="34">
        <v>28.363636363636356</v>
      </c>
    </row>
    <row r="951" spans="1:28">
      <c r="A951" s="60"/>
      <c r="B951" s="134" t="s">
        <v>1556</v>
      </c>
      <c r="C951" s="40" t="s">
        <v>2005</v>
      </c>
      <c r="D951" s="32">
        <v>40.14472</v>
      </c>
      <c r="E951" s="32">
        <v>-75.988889999999998</v>
      </c>
      <c r="F951" s="34">
        <v>194.19099</v>
      </c>
      <c r="G951" s="34">
        <v>156</v>
      </c>
      <c r="H951" s="42">
        <v>14.101800000000001</v>
      </c>
      <c r="I951" s="32">
        <v>40.151000000000003</v>
      </c>
      <c r="J951" s="32">
        <v>-76.944999999999993</v>
      </c>
      <c r="K951" s="34">
        <v>195</v>
      </c>
      <c r="L951" s="36">
        <v>3.5618629999999998</v>
      </c>
      <c r="M951" s="40" t="s">
        <v>200</v>
      </c>
      <c r="N951" s="34">
        <v>1129.8599999999999</v>
      </c>
      <c r="O951" s="34">
        <v>10</v>
      </c>
      <c r="P951" s="34">
        <v>64.75</v>
      </c>
      <c r="Q951" s="56">
        <v>0.28941299999999998</v>
      </c>
      <c r="R951" s="40" t="s">
        <v>166</v>
      </c>
      <c r="S951" s="40" t="s">
        <v>167</v>
      </c>
      <c r="T951" s="40" t="s">
        <v>407</v>
      </c>
      <c r="U951" s="34">
        <v>355967.73</v>
      </c>
      <c r="V951" s="34">
        <v>11825.31</v>
      </c>
      <c r="W951" s="41" t="s">
        <v>131</v>
      </c>
      <c r="X951" s="42">
        <v>9.6999999999999993</v>
      </c>
      <c r="Y951" s="42"/>
      <c r="Z951" s="42">
        <v>12.19</v>
      </c>
      <c r="AA951" s="42">
        <v>0.98</v>
      </c>
      <c r="AB951" s="34">
        <v>25.67010309278351</v>
      </c>
    </row>
    <row r="952" spans="1:28">
      <c r="A952" s="60"/>
      <c r="B952" s="134" t="s">
        <v>1557</v>
      </c>
      <c r="C952" s="40" t="s">
        <v>2006</v>
      </c>
      <c r="D952" s="32">
        <v>39.905830000000002</v>
      </c>
      <c r="E952" s="32">
        <v>-76.328609999999998</v>
      </c>
      <c r="F952" s="34">
        <v>156.839</v>
      </c>
      <c r="G952" s="34">
        <v>275</v>
      </c>
      <c r="H952" s="42">
        <v>382.04001</v>
      </c>
      <c r="I952" s="32">
        <v>39.981000000000002</v>
      </c>
      <c r="J952" s="32">
        <v>-76.13</v>
      </c>
      <c r="K952" s="34">
        <v>157</v>
      </c>
      <c r="L952" s="36">
        <v>3.4807899999999998</v>
      </c>
      <c r="M952" s="40" t="s">
        <v>2107</v>
      </c>
      <c r="N952" s="34">
        <v>1092.96</v>
      </c>
      <c r="O952" s="34">
        <v>10.495699999999999</v>
      </c>
      <c r="P952" s="34">
        <v>22.901212999999998</v>
      </c>
      <c r="Q952" s="56">
        <v>0.28941299999999998</v>
      </c>
      <c r="R952" s="40" t="s">
        <v>166</v>
      </c>
      <c r="S952" s="40" t="s">
        <v>167</v>
      </c>
      <c r="T952" s="40" t="s">
        <v>407</v>
      </c>
      <c r="U952" s="34">
        <v>173766.86</v>
      </c>
      <c r="V952" s="34">
        <v>5850.67</v>
      </c>
      <c r="W952" s="41" t="s">
        <v>131</v>
      </c>
      <c r="X952" s="42">
        <v>19.399999999999999</v>
      </c>
      <c r="Y952" s="42"/>
      <c r="Z952" s="42">
        <v>26.13</v>
      </c>
      <c r="AA952" s="42">
        <v>1.97</v>
      </c>
      <c r="AB952" s="34">
        <v>34.690721649484537</v>
      </c>
    </row>
    <row r="953" spans="1:28">
      <c r="A953" s="60"/>
      <c r="B953" s="134" t="s">
        <v>1558</v>
      </c>
      <c r="C953" s="40" t="s">
        <v>2007</v>
      </c>
      <c r="D953" s="32">
        <v>41.375839999999997</v>
      </c>
      <c r="E953" s="32">
        <v>-78.153559999999999</v>
      </c>
      <c r="F953" s="34">
        <v>531.71001999999999</v>
      </c>
      <c r="G953" s="34">
        <v>356</v>
      </c>
      <c r="H953" s="42">
        <v>2.9561899999999999</v>
      </c>
      <c r="I953" s="32">
        <v>41.387</v>
      </c>
      <c r="J953" s="32">
        <v>-78.137</v>
      </c>
      <c r="K953" s="34">
        <v>536</v>
      </c>
      <c r="L953" s="36">
        <v>18.350275</v>
      </c>
      <c r="M953" s="40" t="s">
        <v>200</v>
      </c>
      <c r="N953" s="34">
        <v>1063.25</v>
      </c>
      <c r="O953" s="34">
        <v>7</v>
      </c>
      <c r="P953" s="34">
        <v>80</v>
      </c>
      <c r="Q953" s="56">
        <v>0.193638</v>
      </c>
      <c r="R953" s="40" t="s">
        <v>166</v>
      </c>
      <c r="S953" s="40" t="s">
        <v>167</v>
      </c>
      <c r="T953" s="40" t="s">
        <v>168</v>
      </c>
      <c r="U953" s="34">
        <v>187297.12000000002</v>
      </c>
      <c r="V953" s="34">
        <v>14016.49</v>
      </c>
      <c r="W953" s="41" t="s">
        <v>131</v>
      </c>
      <c r="X953" s="42">
        <v>25.2</v>
      </c>
      <c r="Y953" s="42"/>
      <c r="Z953" s="42">
        <v>32.14</v>
      </c>
      <c r="AA953" s="42">
        <v>3.34</v>
      </c>
      <c r="AB953" s="34">
        <v>27.539682539682548</v>
      </c>
    </row>
    <row r="954" spans="1:28" s="14" customFormat="1" ht="25.5">
      <c r="A954" s="135"/>
      <c r="B954" s="11" t="s">
        <v>1559</v>
      </c>
      <c r="C954" s="64" t="s">
        <v>2008</v>
      </c>
      <c r="D954" s="76">
        <v>41.413330000000002</v>
      </c>
      <c r="E954" s="76">
        <v>-78.197220000000002</v>
      </c>
      <c r="F954" s="77">
        <v>545.44299000000001</v>
      </c>
      <c r="G954" s="77">
        <v>481</v>
      </c>
      <c r="H954" s="82">
        <v>704.28899999999999</v>
      </c>
      <c r="I954" s="76">
        <v>41.542000000000002</v>
      </c>
      <c r="J954" s="76">
        <v>-78.296999999999997</v>
      </c>
      <c r="K954" s="77">
        <v>548</v>
      </c>
      <c r="L954" s="78">
        <v>11.849235999999999</v>
      </c>
      <c r="M954" s="12" t="s">
        <v>200</v>
      </c>
      <c r="N954" s="77">
        <v>1083.1400000000001</v>
      </c>
      <c r="O954" s="77">
        <v>6.6596700000000002</v>
      </c>
      <c r="P954" s="77">
        <v>79.929291000000006</v>
      </c>
      <c r="Q954" s="79">
        <v>0.26764900000000003</v>
      </c>
      <c r="R954" s="12" t="s">
        <v>166</v>
      </c>
      <c r="S954" s="12" t="s">
        <v>167</v>
      </c>
      <c r="T954" s="12" t="s">
        <v>168</v>
      </c>
      <c r="U954" s="77">
        <v>221594.03</v>
      </c>
      <c r="V954" s="77">
        <v>10099.119999999999</v>
      </c>
      <c r="W954" s="80" t="s">
        <v>131</v>
      </c>
      <c r="X954" s="82">
        <v>21.6</v>
      </c>
      <c r="Y954" s="82"/>
      <c r="Z954" s="82">
        <v>27.04</v>
      </c>
      <c r="AA954" s="82">
        <v>2.27</v>
      </c>
      <c r="AB954" s="77">
        <v>25.185185185185173</v>
      </c>
    </row>
    <row r="955" spans="1:28">
      <c r="A955" s="60"/>
      <c r="B955" s="134" t="s">
        <v>1560</v>
      </c>
      <c r="C955" s="40" t="s">
        <v>2009</v>
      </c>
      <c r="D955" s="32">
        <v>41.45852</v>
      </c>
      <c r="E955" s="32">
        <v>-78.152889999999999</v>
      </c>
      <c r="F955" s="34">
        <v>572.81597999999997</v>
      </c>
      <c r="G955" s="34">
        <v>353</v>
      </c>
      <c r="H955" s="42">
        <v>3.1902499999999998</v>
      </c>
      <c r="I955" s="32">
        <v>41.457000000000001</v>
      </c>
      <c r="J955" s="32">
        <v>-78.132000000000005</v>
      </c>
      <c r="K955" s="34">
        <v>576</v>
      </c>
      <c r="L955" s="36">
        <v>17.737162000000001</v>
      </c>
      <c r="M955" s="40" t="s">
        <v>200</v>
      </c>
      <c r="N955" s="34">
        <v>1070.83</v>
      </c>
      <c r="O955" s="34">
        <v>6.6666699999999999</v>
      </c>
      <c r="P955" s="34">
        <v>80</v>
      </c>
      <c r="Q955" s="56">
        <v>0.193638</v>
      </c>
      <c r="R955" s="40" t="s">
        <v>166</v>
      </c>
      <c r="S955" s="40" t="s">
        <v>167</v>
      </c>
      <c r="T955" s="40" t="s">
        <v>168</v>
      </c>
      <c r="U955" s="34">
        <v>92306.819999999992</v>
      </c>
      <c r="V955" s="34">
        <v>5806.07</v>
      </c>
      <c r="W955" s="41" t="s">
        <v>131</v>
      </c>
      <c r="X955" s="42">
        <v>53.6</v>
      </c>
      <c r="Y955" s="42"/>
      <c r="Z955" s="42">
        <v>69.599999999999994</v>
      </c>
      <c r="AA955" s="42">
        <v>6.43</v>
      </c>
      <c r="AB955" s="34">
        <v>29.850746268656703</v>
      </c>
    </row>
    <row r="956" spans="1:28">
      <c r="A956" s="60"/>
      <c r="B956" s="134" t="s">
        <v>1561</v>
      </c>
      <c r="C956" s="40" t="s">
        <v>2010</v>
      </c>
      <c r="D956" s="32">
        <v>41.592170000000003</v>
      </c>
      <c r="E956" s="32">
        <v>-78.18656</v>
      </c>
      <c r="F956" s="34">
        <v>564.61297999999999</v>
      </c>
      <c r="G956" s="34">
        <v>344</v>
      </c>
      <c r="H956" s="42">
        <v>5.5906700000000003</v>
      </c>
      <c r="I956" s="32">
        <v>41.587000000000003</v>
      </c>
      <c r="J956" s="32">
        <v>-78.16</v>
      </c>
      <c r="K956" s="34">
        <v>569</v>
      </c>
      <c r="L956" s="36">
        <v>15.434259000000001</v>
      </c>
      <c r="M956" s="40" t="s">
        <v>200</v>
      </c>
      <c r="N956" s="34">
        <v>1063.1300000000001</v>
      </c>
      <c r="O956" s="34">
        <v>6.5</v>
      </c>
      <c r="P956" s="34">
        <v>80</v>
      </c>
      <c r="Q956" s="56">
        <v>0.341866</v>
      </c>
      <c r="R956" s="40" t="s">
        <v>166</v>
      </c>
      <c r="S956" s="40" t="s">
        <v>167</v>
      </c>
      <c r="T956" s="40" t="s">
        <v>168</v>
      </c>
      <c r="U956" s="34">
        <v>149982.58000000002</v>
      </c>
      <c r="V956" s="34">
        <v>8907.2800000000007</v>
      </c>
      <c r="W956" s="41" t="s">
        <v>131</v>
      </c>
      <c r="X956" s="42">
        <v>32.700000000000003</v>
      </c>
      <c r="Y956" s="42"/>
      <c r="Z956" s="42">
        <v>41.67</v>
      </c>
      <c r="AA956" s="42">
        <v>3.81</v>
      </c>
      <c r="AB956" s="34">
        <v>27.431192660550451</v>
      </c>
    </row>
    <row r="957" spans="1:28">
      <c r="A957" s="60"/>
      <c r="B957" s="134" t="s">
        <v>1562</v>
      </c>
      <c r="C957" s="40" t="s">
        <v>2011</v>
      </c>
      <c r="D957" s="32">
        <v>41.704180000000001</v>
      </c>
      <c r="E957" s="32">
        <v>-78.037509999999997</v>
      </c>
      <c r="F957" s="34">
        <v>635.51801</v>
      </c>
      <c r="G957" s="34">
        <v>192</v>
      </c>
      <c r="H957" s="42">
        <v>3.5290300000000001</v>
      </c>
      <c r="I957" s="32">
        <v>41.712000000000003</v>
      </c>
      <c r="J957" s="32">
        <v>-78.045000000000002</v>
      </c>
      <c r="K957" s="34">
        <v>635</v>
      </c>
      <c r="L957" s="36">
        <v>7.918393</v>
      </c>
      <c r="M957" s="40" t="s">
        <v>200</v>
      </c>
      <c r="N957" s="34">
        <v>1035.8</v>
      </c>
      <c r="O957" s="34">
        <v>6.2</v>
      </c>
      <c r="P957" s="34">
        <v>80</v>
      </c>
      <c r="Q957" s="56">
        <v>0.36142400000000002</v>
      </c>
      <c r="R957" s="40" t="s">
        <v>166</v>
      </c>
      <c r="S957" s="40" t="s">
        <v>167</v>
      </c>
      <c r="T957" s="40" t="s">
        <v>168</v>
      </c>
      <c r="U957" s="34">
        <v>166508.80000000002</v>
      </c>
      <c r="V957" s="34">
        <v>8259.5299999999988</v>
      </c>
      <c r="W957" s="41" t="s">
        <v>131</v>
      </c>
      <c r="X957" s="42">
        <v>31.1</v>
      </c>
      <c r="Y957" s="42"/>
      <c r="Z957" s="42">
        <v>39</v>
      </c>
      <c r="AA957" s="42">
        <v>3.33</v>
      </c>
      <c r="AB957" s="34">
        <v>25.401929260450157</v>
      </c>
    </row>
    <row r="958" spans="1:28">
      <c r="A958" s="60"/>
      <c r="B958" s="134" t="s">
        <v>1563</v>
      </c>
      <c r="C958" s="40" t="s">
        <v>2012</v>
      </c>
      <c r="D958" s="32">
        <v>41.458840000000002</v>
      </c>
      <c r="E958" s="32">
        <v>-78.429860000000005</v>
      </c>
      <c r="F958" s="34">
        <v>611.23401000000001</v>
      </c>
      <c r="G958" s="34">
        <v>83</v>
      </c>
      <c r="H958" s="42">
        <v>3.1488700000000001</v>
      </c>
      <c r="I958" s="32">
        <v>41.451999999999998</v>
      </c>
      <c r="J958" s="32">
        <v>-78.433999999999997</v>
      </c>
      <c r="K958" s="34">
        <v>612</v>
      </c>
      <c r="L958" s="36">
        <v>4.1494920000000004</v>
      </c>
      <c r="M958" s="40" t="s">
        <v>200</v>
      </c>
      <c r="N958" s="34">
        <v>1122.4000000000001</v>
      </c>
      <c r="O958" s="34">
        <v>6</v>
      </c>
      <c r="P958" s="34">
        <v>80</v>
      </c>
      <c r="Q958" s="56">
        <v>0.193638</v>
      </c>
      <c r="R958" s="40" t="s">
        <v>166</v>
      </c>
      <c r="S958" s="40" t="s">
        <v>167</v>
      </c>
      <c r="T958" s="40" t="s">
        <v>168</v>
      </c>
      <c r="U958" s="34">
        <v>272911.31</v>
      </c>
      <c r="V958" s="34">
        <v>8831.2300000000014</v>
      </c>
      <c r="W958" s="41" t="s">
        <v>131</v>
      </c>
      <c r="X958" s="42">
        <v>18.5</v>
      </c>
      <c r="Y958" s="42"/>
      <c r="Z958" s="42">
        <v>22.65</v>
      </c>
      <c r="AA958" s="42">
        <v>1.78</v>
      </c>
      <c r="AB958" s="34">
        <v>22.432432432432424</v>
      </c>
    </row>
    <row r="959" spans="1:28">
      <c r="A959" s="60"/>
      <c r="B959" s="134" t="s">
        <v>1564</v>
      </c>
      <c r="C959" s="40" t="s">
        <v>2013</v>
      </c>
      <c r="D959" s="32">
        <v>41.448270000000001</v>
      </c>
      <c r="E959" s="32">
        <v>-78.359309999999994</v>
      </c>
      <c r="F959" s="34">
        <v>603.97997999999995</v>
      </c>
      <c r="G959" s="34">
        <v>176</v>
      </c>
      <c r="H959" s="42">
        <v>3.1899199999999999</v>
      </c>
      <c r="I959" s="32">
        <v>41.454999999999998</v>
      </c>
      <c r="J959" s="32">
        <v>-78.369</v>
      </c>
      <c r="K959" s="34">
        <v>604</v>
      </c>
      <c r="L959" s="36">
        <v>10.225462</v>
      </c>
      <c r="M959" s="40" t="s">
        <v>200</v>
      </c>
      <c r="N959" s="34">
        <v>1103.8</v>
      </c>
      <c r="O959" s="34">
        <v>6.6</v>
      </c>
      <c r="P959" s="34">
        <v>80</v>
      </c>
      <c r="Q959" s="56">
        <v>0.193638</v>
      </c>
      <c r="R959" s="40" t="s">
        <v>166</v>
      </c>
      <c r="S959" s="40" t="s">
        <v>167</v>
      </c>
      <c r="T959" s="40" t="s">
        <v>168</v>
      </c>
      <c r="U959" s="34">
        <v>226187.00999999998</v>
      </c>
      <c r="V959" s="34">
        <v>9901.52</v>
      </c>
      <c r="W959" s="41" t="s">
        <v>131</v>
      </c>
      <c r="X959" s="42">
        <v>22.1</v>
      </c>
      <c r="Y959" s="42"/>
      <c r="Z959" s="42">
        <v>27.57</v>
      </c>
      <c r="AA959" s="42">
        <v>2.2999999999999998</v>
      </c>
      <c r="AB959" s="34">
        <v>24.751131221719451</v>
      </c>
    </row>
    <row r="960" spans="1:28">
      <c r="A960" s="60"/>
      <c r="B960" s="134" t="s">
        <v>1565</v>
      </c>
      <c r="C960" s="40" t="s">
        <v>2014</v>
      </c>
      <c r="D960" s="32">
        <v>41.427349999999997</v>
      </c>
      <c r="E960" s="32">
        <v>-78.359210000000004</v>
      </c>
      <c r="F960" s="34">
        <v>572.83300999999994</v>
      </c>
      <c r="G960" s="34">
        <v>256</v>
      </c>
      <c r="H960" s="42">
        <v>3.3799000000000001</v>
      </c>
      <c r="I960" s="32">
        <v>41.44</v>
      </c>
      <c r="J960" s="32">
        <v>-78.367000000000004</v>
      </c>
      <c r="K960" s="34">
        <v>573</v>
      </c>
      <c r="L960" s="36">
        <v>11.437963</v>
      </c>
      <c r="M960" s="40" t="s">
        <v>200</v>
      </c>
      <c r="N960" s="34">
        <v>1097.33</v>
      </c>
      <c r="O960" s="34">
        <v>6.6666699999999999</v>
      </c>
      <c r="P960" s="34">
        <v>80</v>
      </c>
      <c r="Q960" s="56">
        <v>0.193638</v>
      </c>
      <c r="R960" s="40" t="s">
        <v>166</v>
      </c>
      <c r="S960" s="40" t="s">
        <v>167</v>
      </c>
      <c r="T960" s="40" t="s">
        <v>168</v>
      </c>
      <c r="U960" s="34">
        <v>140802.06</v>
      </c>
      <c r="V960" s="34">
        <v>7170.24</v>
      </c>
      <c r="W960" s="41" t="s">
        <v>131</v>
      </c>
      <c r="X960" s="42">
        <v>34.700000000000003</v>
      </c>
      <c r="Y960" s="42"/>
      <c r="Z960" s="42">
        <v>44.52</v>
      </c>
      <c r="AA960" s="42">
        <v>3.81</v>
      </c>
      <c r="AB960" s="34">
        <v>28.299711815561956</v>
      </c>
    </row>
    <row r="961" spans="1:28">
      <c r="A961" s="60"/>
      <c r="B961" s="134" t="s">
        <v>1566</v>
      </c>
      <c r="C961" s="40" t="s">
        <v>2015</v>
      </c>
      <c r="D961" s="32">
        <v>41.395800000000001</v>
      </c>
      <c r="E961" s="32">
        <v>-78.356920000000002</v>
      </c>
      <c r="F961" s="34">
        <v>627.94201999999996</v>
      </c>
      <c r="G961" s="34">
        <v>198</v>
      </c>
      <c r="H961" s="42">
        <v>5.3773799999999996</v>
      </c>
      <c r="I961" s="32">
        <v>41.406999999999996</v>
      </c>
      <c r="J961" s="32">
        <v>-78.366</v>
      </c>
      <c r="K961" s="34">
        <v>628</v>
      </c>
      <c r="L961" s="36">
        <v>7.5152099999999997</v>
      </c>
      <c r="M961" s="40" t="s">
        <v>200</v>
      </c>
      <c r="N961" s="34">
        <v>1108.5</v>
      </c>
      <c r="O961" s="34">
        <v>6.375</v>
      </c>
      <c r="P961" s="34">
        <v>80</v>
      </c>
      <c r="Q961" s="56">
        <v>0.193638</v>
      </c>
      <c r="R961" s="40" t="s">
        <v>166</v>
      </c>
      <c r="S961" s="40" t="s">
        <v>167</v>
      </c>
      <c r="T961" s="40" t="s">
        <v>168</v>
      </c>
      <c r="U961" s="34">
        <v>347369.82</v>
      </c>
      <c r="V961" s="34">
        <v>11558.1</v>
      </c>
      <c r="W961" s="41" t="s">
        <v>131</v>
      </c>
      <c r="X961" s="42">
        <v>14.6</v>
      </c>
      <c r="Y961" s="42"/>
      <c r="Z961" s="42">
        <v>17.68</v>
      </c>
      <c r="AA961" s="42">
        <v>1.42</v>
      </c>
      <c r="AB961" s="34">
        <v>21.095890410958905</v>
      </c>
    </row>
    <row r="962" spans="1:28">
      <c r="A962" s="60"/>
      <c r="B962" s="134" t="s">
        <v>1567</v>
      </c>
      <c r="C962" s="40" t="s">
        <v>2016</v>
      </c>
      <c r="D962" s="32">
        <v>41.598109999999998</v>
      </c>
      <c r="E962" s="32">
        <v>-78.103729999999999</v>
      </c>
      <c r="F962" s="34">
        <v>636.78399999999999</v>
      </c>
      <c r="G962" s="34">
        <v>245</v>
      </c>
      <c r="H962" s="42">
        <v>3.14791</v>
      </c>
      <c r="I962" s="32">
        <v>41.591000000000001</v>
      </c>
      <c r="J962" s="32">
        <v>-78.117000000000004</v>
      </c>
      <c r="K962" s="34">
        <v>638</v>
      </c>
      <c r="L962" s="36">
        <v>15.928402</v>
      </c>
      <c r="M962" s="40" t="s">
        <v>200</v>
      </c>
      <c r="N962" s="34">
        <v>1069</v>
      </c>
      <c r="O962" s="34">
        <v>6.2</v>
      </c>
      <c r="P962" s="34">
        <v>80</v>
      </c>
      <c r="Q962" s="56">
        <v>0.341866</v>
      </c>
      <c r="R962" s="40" t="s">
        <v>166</v>
      </c>
      <c r="S962" s="40" t="s">
        <v>167</v>
      </c>
      <c r="T962" s="40" t="s">
        <v>168</v>
      </c>
      <c r="U962" s="34">
        <v>131392.32000000001</v>
      </c>
      <c r="V962" s="34">
        <v>8527.6799999999985</v>
      </c>
      <c r="W962" s="41" t="s">
        <v>131</v>
      </c>
      <c r="X962" s="42">
        <v>39.5</v>
      </c>
      <c r="Y962" s="42"/>
      <c r="Z962" s="42">
        <v>50.39</v>
      </c>
      <c r="AA962" s="42">
        <v>4.8</v>
      </c>
      <c r="AB962" s="34">
        <v>27.569620253164555</v>
      </c>
    </row>
    <row r="963" spans="1:28">
      <c r="A963" s="60"/>
      <c r="B963" s="134" t="s">
        <v>1568</v>
      </c>
      <c r="C963" s="40" t="s">
        <v>2017</v>
      </c>
      <c r="D963" s="32">
        <v>41.452509999999997</v>
      </c>
      <c r="E963" s="32">
        <v>-77.976029999999994</v>
      </c>
      <c r="F963" s="34">
        <v>614.39502000000005</v>
      </c>
      <c r="G963" s="34">
        <v>68</v>
      </c>
      <c r="H963" s="42">
        <v>1.24457</v>
      </c>
      <c r="I963" s="32">
        <v>41.454999999999998</v>
      </c>
      <c r="J963" s="32">
        <v>-77.981999999999999</v>
      </c>
      <c r="K963" s="34">
        <v>613</v>
      </c>
      <c r="L963" s="36">
        <v>2.916166</v>
      </c>
      <c r="M963" s="40" t="s">
        <v>200</v>
      </c>
      <c r="N963" s="34">
        <v>1056</v>
      </c>
      <c r="O963" s="34">
        <v>7</v>
      </c>
      <c r="P963" s="34">
        <v>77</v>
      </c>
      <c r="Q963" s="56">
        <v>0.35321399999999997</v>
      </c>
      <c r="R963" s="40" t="s">
        <v>166</v>
      </c>
      <c r="S963" s="40" t="s">
        <v>167</v>
      </c>
      <c r="T963" s="40" t="s">
        <v>168</v>
      </c>
      <c r="U963" s="34">
        <v>552113.44999999995</v>
      </c>
      <c r="V963" s="34">
        <v>17485.86</v>
      </c>
      <c r="W963" s="41" t="s">
        <v>131</v>
      </c>
      <c r="X963" s="42">
        <v>9</v>
      </c>
      <c r="Y963" s="42"/>
      <c r="Z963" s="42">
        <v>10.53</v>
      </c>
      <c r="AA963" s="42">
        <v>0.87</v>
      </c>
      <c r="AB963" s="34">
        <v>16.999999999999993</v>
      </c>
    </row>
    <row r="964" spans="1:28">
      <c r="A964" s="60"/>
      <c r="B964" s="134" t="s">
        <v>1569</v>
      </c>
      <c r="C964" s="40" t="s">
        <v>2018</v>
      </c>
      <c r="D964" s="32">
        <v>41.451419999999999</v>
      </c>
      <c r="E964" s="32">
        <v>-77.952190000000002</v>
      </c>
      <c r="F964" s="34">
        <v>582.57799999999997</v>
      </c>
      <c r="G964" s="34">
        <v>241</v>
      </c>
      <c r="H964" s="42">
        <v>4.6723999999999997</v>
      </c>
      <c r="I964" s="32">
        <v>41.451999999999998</v>
      </c>
      <c r="J964" s="32">
        <v>-77.968999999999994</v>
      </c>
      <c r="K964" s="34">
        <v>583</v>
      </c>
      <c r="L964" s="36">
        <v>6.4890889999999999</v>
      </c>
      <c r="M964" s="40" t="s">
        <v>200</v>
      </c>
      <c r="N964" s="34">
        <v>1053.22</v>
      </c>
      <c r="O964" s="34">
        <v>7</v>
      </c>
      <c r="P964" s="34">
        <v>79.142859999999999</v>
      </c>
      <c r="Q964" s="56">
        <v>0.35321399999999997</v>
      </c>
      <c r="R964" s="40" t="s">
        <v>166</v>
      </c>
      <c r="S964" s="40" t="s">
        <v>167</v>
      </c>
      <c r="T964" s="40" t="s">
        <v>168</v>
      </c>
      <c r="U964" s="34">
        <v>351630.52999999997</v>
      </c>
      <c r="V964" s="34">
        <v>12575.539999999999</v>
      </c>
      <c r="W964" s="41" t="s">
        <v>131</v>
      </c>
      <c r="X964" s="42">
        <v>13.9</v>
      </c>
      <c r="Y964" s="42"/>
      <c r="Z964" s="42">
        <v>16.850000000000001</v>
      </c>
      <c r="AA964" s="42">
        <v>1.37</v>
      </c>
      <c r="AB964" s="34">
        <v>21.223021582733821</v>
      </c>
    </row>
    <row r="965" spans="1:28">
      <c r="A965" s="60"/>
      <c r="B965" s="134" t="s">
        <v>1570</v>
      </c>
      <c r="C965" s="40" t="s">
        <v>2019</v>
      </c>
      <c r="D965" s="32">
        <v>41.385899999999999</v>
      </c>
      <c r="E965" s="32">
        <v>-77.949179999999998</v>
      </c>
      <c r="F965" s="34">
        <v>505.66501</v>
      </c>
      <c r="G965" s="34">
        <v>327</v>
      </c>
      <c r="H965" s="42">
        <v>3.44292</v>
      </c>
      <c r="I965" s="32">
        <v>41.387</v>
      </c>
      <c r="J965" s="32">
        <v>-77.965000000000003</v>
      </c>
      <c r="K965" s="34">
        <v>506</v>
      </c>
      <c r="L965" s="36">
        <v>12.716808</v>
      </c>
      <c r="M965" s="40" t="s">
        <v>200</v>
      </c>
      <c r="N965" s="34">
        <v>1045</v>
      </c>
      <c r="O965" s="34">
        <v>7</v>
      </c>
      <c r="P965" s="34">
        <v>80</v>
      </c>
      <c r="Q965" s="56">
        <v>0.35321399999999997</v>
      </c>
      <c r="R965" s="40" t="s">
        <v>166</v>
      </c>
      <c r="S965" s="40" t="s">
        <v>167</v>
      </c>
      <c r="T965" s="40" t="s">
        <v>168</v>
      </c>
      <c r="U965" s="34">
        <v>122065.68</v>
      </c>
      <c r="V965" s="34">
        <v>7230.78</v>
      </c>
      <c r="W965" s="41" t="s">
        <v>131</v>
      </c>
      <c r="X965" s="42">
        <v>37.9</v>
      </c>
      <c r="Y965" s="42"/>
      <c r="Z965" s="42">
        <v>49.52</v>
      </c>
      <c r="AA965" s="42">
        <v>4.4800000000000004</v>
      </c>
      <c r="AB965" s="34">
        <v>30.659630606860173</v>
      </c>
    </row>
    <row r="966" spans="1:28">
      <c r="A966" s="60"/>
      <c r="B966" s="134" t="s">
        <v>1571</v>
      </c>
      <c r="C966" s="40" t="s">
        <v>2020</v>
      </c>
      <c r="D966" s="32">
        <v>41.358319999999999</v>
      </c>
      <c r="E966" s="32">
        <v>-77.96893</v>
      </c>
      <c r="F966" s="34">
        <v>539.60497999999995</v>
      </c>
      <c r="G966" s="34">
        <v>230</v>
      </c>
      <c r="H966" s="42">
        <v>3.88253</v>
      </c>
      <c r="I966" s="32">
        <v>41.369</v>
      </c>
      <c r="J966" s="32">
        <v>-77.984999999999999</v>
      </c>
      <c r="K966" s="34">
        <v>540</v>
      </c>
      <c r="L966" s="36">
        <v>10.164168999999999</v>
      </c>
      <c r="M966" s="40" t="s">
        <v>200</v>
      </c>
      <c r="N966" s="34">
        <v>1052</v>
      </c>
      <c r="O966" s="34">
        <v>7</v>
      </c>
      <c r="P966" s="34">
        <v>80</v>
      </c>
      <c r="Q966" s="56">
        <v>0.35321399999999997</v>
      </c>
      <c r="R966" s="40" t="s">
        <v>166</v>
      </c>
      <c r="S966" s="40" t="s">
        <v>167</v>
      </c>
      <c r="T966" s="40" t="s">
        <v>168</v>
      </c>
      <c r="U966" s="34">
        <v>254724.30000000002</v>
      </c>
      <c r="V966" s="34">
        <v>8995.27</v>
      </c>
      <c r="W966" s="41" t="s">
        <v>131</v>
      </c>
      <c r="X966" s="42">
        <v>18.600000000000001</v>
      </c>
      <c r="Y966" s="42"/>
      <c r="Z966" s="42">
        <v>23.11</v>
      </c>
      <c r="AA966" s="42">
        <v>1.83</v>
      </c>
      <c r="AB966" s="34">
        <v>24.247311827956977</v>
      </c>
    </row>
    <row r="967" spans="1:28">
      <c r="A967" s="60"/>
      <c r="B967" s="134" t="s">
        <v>1572</v>
      </c>
      <c r="C967" s="40" t="s">
        <v>2021</v>
      </c>
      <c r="D967" s="32">
        <v>41.244599999999998</v>
      </c>
      <c r="E967" s="32">
        <v>-78.278099999999995</v>
      </c>
      <c r="F967" s="34">
        <v>632.77697999999998</v>
      </c>
      <c r="G967" s="34">
        <v>109</v>
      </c>
      <c r="H967" s="42">
        <v>6.43682</v>
      </c>
      <c r="I967" s="32">
        <v>41.258000000000003</v>
      </c>
      <c r="J967" s="32">
        <v>-78.293999999999997</v>
      </c>
      <c r="K967" s="34">
        <v>633</v>
      </c>
      <c r="L967" s="36">
        <v>2.6004649999999998</v>
      </c>
      <c r="M967" s="40" t="s">
        <v>200</v>
      </c>
      <c r="N967" s="34">
        <v>1095.5</v>
      </c>
      <c r="O967" s="34">
        <v>6.6</v>
      </c>
      <c r="P967" s="34">
        <v>80</v>
      </c>
      <c r="Q967" s="56">
        <v>0.193638</v>
      </c>
      <c r="R967" s="40" t="s">
        <v>166</v>
      </c>
      <c r="S967" s="40" t="s">
        <v>167</v>
      </c>
      <c r="T967" s="40" t="s">
        <v>168</v>
      </c>
      <c r="U967" s="34">
        <v>457998.89999999997</v>
      </c>
      <c r="V967" s="34">
        <v>15263.86</v>
      </c>
      <c r="W967" s="41" t="s">
        <v>131</v>
      </c>
      <c r="X967" s="42">
        <v>11.1</v>
      </c>
      <c r="Y967" s="42"/>
      <c r="Z967" s="42">
        <v>13.09</v>
      </c>
      <c r="AA967" s="42">
        <v>1.08</v>
      </c>
      <c r="AB967" s="34">
        <v>17.927927927927932</v>
      </c>
    </row>
    <row r="968" spans="1:28">
      <c r="A968" s="60"/>
      <c r="B968" s="134" t="s">
        <v>1573</v>
      </c>
      <c r="C968" s="40" t="s">
        <v>2022</v>
      </c>
      <c r="D968" s="32">
        <v>41.27561</v>
      </c>
      <c r="E968" s="32">
        <v>-78.233379999999997</v>
      </c>
      <c r="F968" s="34">
        <v>625.92102</v>
      </c>
      <c r="G968" s="34">
        <v>176</v>
      </c>
      <c r="H968" s="42">
        <v>4.82437</v>
      </c>
      <c r="I968" s="32">
        <v>41.283000000000001</v>
      </c>
      <c r="J968" s="32">
        <v>-78.216999999999999</v>
      </c>
      <c r="K968" s="34">
        <v>627</v>
      </c>
      <c r="L968" s="36">
        <v>5.130376</v>
      </c>
      <c r="M968" s="40" t="s">
        <v>200</v>
      </c>
      <c r="N968" s="34">
        <v>1087</v>
      </c>
      <c r="O968" s="34">
        <v>6.5714300000000003</v>
      </c>
      <c r="P968" s="34">
        <v>80</v>
      </c>
      <c r="Q968" s="56">
        <v>0.193638</v>
      </c>
      <c r="R968" s="40" t="s">
        <v>166</v>
      </c>
      <c r="S968" s="40" t="s">
        <v>167</v>
      </c>
      <c r="T968" s="40" t="s">
        <v>168</v>
      </c>
      <c r="U968" s="34">
        <v>348754.94</v>
      </c>
      <c r="V968" s="34">
        <v>12149.72</v>
      </c>
      <c r="W968" s="41" t="s">
        <v>131</v>
      </c>
      <c r="X968" s="42">
        <v>14.5</v>
      </c>
      <c r="Y968" s="42"/>
      <c r="Z968" s="42">
        <v>17.53</v>
      </c>
      <c r="AA968" s="42">
        <v>1.42</v>
      </c>
      <c r="AB968" s="34">
        <v>20.896551724137939</v>
      </c>
    </row>
    <row r="969" spans="1:28">
      <c r="A969" s="60"/>
      <c r="B969" s="134" t="s">
        <v>1574</v>
      </c>
      <c r="C969" s="40" t="s">
        <v>2023</v>
      </c>
      <c r="D969" s="32">
        <v>41.203609999999998</v>
      </c>
      <c r="E969" s="32">
        <v>-78.038749999999993</v>
      </c>
      <c r="F969" s="34">
        <v>549.09100000000001</v>
      </c>
      <c r="G969" s="34">
        <v>226</v>
      </c>
      <c r="H969" s="42">
        <v>6.4652399999999997</v>
      </c>
      <c r="I969" s="32">
        <v>41.219000000000001</v>
      </c>
      <c r="J969" s="32">
        <v>-78.067999999999998</v>
      </c>
      <c r="K969" s="34">
        <v>550</v>
      </c>
      <c r="L969" s="36">
        <v>4.2433300000000003</v>
      </c>
      <c r="M969" s="40" t="s">
        <v>200</v>
      </c>
      <c r="N969" s="34">
        <v>1054.4000000000001</v>
      </c>
      <c r="O969" s="34">
        <v>7</v>
      </c>
      <c r="P969" s="34">
        <v>78.363640000000004</v>
      </c>
      <c r="Q969" s="56">
        <v>0.35321399999999997</v>
      </c>
      <c r="R969" s="40" t="s">
        <v>166</v>
      </c>
      <c r="S969" s="40" t="s">
        <v>167</v>
      </c>
      <c r="T969" s="40" t="s">
        <v>168</v>
      </c>
      <c r="U969" s="34">
        <v>375190.92</v>
      </c>
      <c r="V969" s="34">
        <v>11560.310000000001</v>
      </c>
      <c r="W969" s="41" t="s">
        <v>131</v>
      </c>
      <c r="X969" s="42">
        <v>12.7</v>
      </c>
      <c r="Y969" s="42"/>
      <c r="Z969" s="42">
        <v>15.3</v>
      </c>
      <c r="AA969" s="42">
        <v>1.22</v>
      </c>
      <c r="AB969" s="34">
        <v>20.472440944881903</v>
      </c>
    </row>
    <row r="970" spans="1:28">
      <c r="A970" s="60"/>
      <c r="B970" s="134" t="s">
        <v>1575</v>
      </c>
      <c r="C970" s="40" t="s">
        <v>2024</v>
      </c>
      <c r="D970" s="32">
        <v>41.20458</v>
      </c>
      <c r="E970" s="32">
        <v>-78.033929999999998</v>
      </c>
      <c r="F970" s="34">
        <v>504.41800000000001</v>
      </c>
      <c r="G970" s="34">
        <v>128</v>
      </c>
      <c r="H970" s="42">
        <v>3.36538</v>
      </c>
      <c r="I970" s="32">
        <v>41.218000000000004</v>
      </c>
      <c r="J970" s="32">
        <v>-78.046999999999997</v>
      </c>
      <c r="K970" s="34">
        <v>504</v>
      </c>
      <c r="L970" s="36">
        <v>3.5625719999999998</v>
      </c>
      <c r="M970" s="40" t="s">
        <v>200</v>
      </c>
      <c r="N970" s="34">
        <v>1047.83</v>
      </c>
      <c r="O970" s="34">
        <v>7.1666699999999999</v>
      </c>
      <c r="P970" s="34">
        <v>78.599997999999999</v>
      </c>
      <c r="Q970" s="56">
        <v>0.35321399999999997</v>
      </c>
      <c r="R970" s="40" t="s">
        <v>166</v>
      </c>
      <c r="S970" s="40" t="s">
        <v>167</v>
      </c>
      <c r="T970" s="40" t="s">
        <v>168</v>
      </c>
      <c r="U970" s="34">
        <v>369523.75</v>
      </c>
      <c r="V970" s="34">
        <v>12310.3</v>
      </c>
      <c r="W970" s="41" t="s">
        <v>131</v>
      </c>
      <c r="X970" s="42">
        <v>12.4</v>
      </c>
      <c r="Y970" s="42"/>
      <c r="Z970" s="42">
        <v>15</v>
      </c>
      <c r="AA970" s="42">
        <v>1.21</v>
      </c>
      <c r="AB970" s="34">
        <v>20.967741935483865</v>
      </c>
    </row>
    <row r="971" spans="1:28">
      <c r="A971" s="60"/>
      <c r="B971" s="134" t="s">
        <v>1576</v>
      </c>
      <c r="C971" s="40" t="s">
        <v>2025</v>
      </c>
      <c r="D971" s="32">
        <v>41.285739999999997</v>
      </c>
      <c r="E971" s="32">
        <v>-77.789429999999996</v>
      </c>
      <c r="F971" s="34">
        <v>581.91900999999996</v>
      </c>
      <c r="G971" s="34">
        <v>355</v>
      </c>
      <c r="H971" s="42">
        <v>4.0160999999999998</v>
      </c>
      <c r="I971" s="32">
        <v>41.271999999999998</v>
      </c>
      <c r="J971" s="32">
        <v>-77.793999999999997</v>
      </c>
      <c r="K971" s="34">
        <v>585</v>
      </c>
      <c r="L971" s="36">
        <v>12.823804000000001</v>
      </c>
      <c r="M971" s="40" t="s">
        <v>200</v>
      </c>
      <c r="N971" s="34">
        <v>1051.29</v>
      </c>
      <c r="O971" s="34">
        <v>7</v>
      </c>
      <c r="P971" s="34">
        <v>79.75</v>
      </c>
      <c r="Q971" s="56">
        <v>0.35321399999999997</v>
      </c>
      <c r="R971" s="40" t="s">
        <v>166</v>
      </c>
      <c r="S971" s="40" t="s">
        <v>167</v>
      </c>
      <c r="T971" s="40" t="s">
        <v>168</v>
      </c>
      <c r="U971" s="34">
        <v>236567.31</v>
      </c>
      <c r="V971" s="34">
        <v>10929.710000000001</v>
      </c>
      <c r="W971" s="41" t="s">
        <v>131</v>
      </c>
      <c r="X971" s="42">
        <v>20.9</v>
      </c>
      <c r="Y971" s="42"/>
      <c r="Z971" s="42">
        <v>25.8</v>
      </c>
      <c r="AA971" s="42">
        <v>2.19</v>
      </c>
      <c r="AB971" s="34">
        <v>23.444976076555037</v>
      </c>
    </row>
    <row r="972" spans="1:28">
      <c r="A972" s="60"/>
      <c r="B972" s="134" t="s">
        <v>1577</v>
      </c>
      <c r="C972" s="40" t="s">
        <v>2026</v>
      </c>
      <c r="D972" s="32">
        <v>41.274320000000003</v>
      </c>
      <c r="E972" s="32">
        <v>-77.767759999999996</v>
      </c>
      <c r="F972" s="34">
        <v>568.56701999999996</v>
      </c>
      <c r="G972" s="34">
        <v>328</v>
      </c>
      <c r="H972" s="42">
        <v>5.3095299999999996</v>
      </c>
      <c r="I972" s="32">
        <v>41.268999999999998</v>
      </c>
      <c r="J972" s="32">
        <v>-77.753</v>
      </c>
      <c r="K972" s="34">
        <v>572</v>
      </c>
      <c r="L972" s="36">
        <v>16.726600999999999</v>
      </c>
      <c r="M972" s="40" t="s">
        <v>200</v>
      </c>
      <c r="N972" s="34">
        <v>1040.5699</v>
      </c>
      <c r="O972" s="34">
        <v>7</v>
      </c>
      <c r="P972" s="34">
        <v>80</v>
      </c>
      <c r="Q972" s="56">
        <v>0.35321399999999997</v>
      </c>
      <c r="R972" s="40" t="s">
        <v>166</v>
      </c>
      <c r="S972" s="40" t="s">
        <v>167</v>
      </c>
      <c r="T972" s="40" t="s">
        <v>168</v>
      </c>
      <c r="U972" s="34">
        <v>148009.67000000001</v>
      </c>
      <c r="V972" s="34">
        <v>7089.13</v>
      </c>
      <c r="W972" s="41" t="s">
        <v>131</v>
      </c>
      <c r="X972" s="42">
        <v>33.200000000000003</v>
      </c>
      <c r="Y972" s="42"/>
      <c r="Z972" s="42">
        <v>42.2</v>
      </c>
      <c r="AA972" s="42">
        <v>3.54</v>
      </c>
      <c r="AB972" s="34">
        <v>27.108433734939759</v>
      </c>
    </row>
    <row r="973" spans="1:28">
      <c r="A973" s="60"/>
      <c r="B973" s="134" t="s">
        <v>1578</v>
      </c>
      <c r="C973" s="40" t="s">
        <v>2027</v>
      </c>
      <c r="D973" s="32">
        <v>41.208880000000001</v>
      </c>
      <c r="E973" s="32">
        <v>-77.921430000000001</v>
      </c>
      <c r="F973" s="34">
        <v>607.51801</v>
      </c>
      <c r="G973" s="34">
        <v>380</v>
      </c>
      <c r="H973" s="42">
        <v>15.1107</v>
      </c>
      <c r="I973" s="32">
        <v>41.185000000000002</v>
      </c>
      <c r="J973" s="32">
        <v>-77.900000000000006</v>
      </c>
      <c r="K973" s="34">
        <v>610</v>
      </c>
      <c r="L973" s="36">
        <v>9.4236120000000003</v>
      </c>
      <c r="M973" s="40" t="s">
        <v>200</v>
      </c>
      <c r="N973" s="34">
        <v>1054.17</v>
      </c>
      <c r="O973" s="34">
        <v>7.0869600000000004</v>
      </c>
      <c r="P973" s="34">
        <v>80</v>
      </c>
      <c r="Q973" s="56">
        <v>0.35321399999999997</v>
      </c>
      <c r="R973" s="40" t="s">
        <v>166</v>
      </c>
      <c r="S973" s="40" t="s">
        <v>167</v>
      </c>
      <c r="T973" s="40" t="s">
        <v>168</v>
      </c>
      <c r="U973" s="34">
        <v>245626.97999999998</v>
      </c>
      <c r="V973" s="34">
        <v>10634.14</v>
      </c>
      <c r="W973" s="41" t="s">
        <v>131</v>
      </c>
      <c r="X973" s="42">
        <v>20.6</v>
      </c>
      <c r="Y973" s="42"/>
      <c r="Z973" s="42">
        <v>25.21</v>
      </c>
      <c r="AA973" s="42">
        <v>2.1</v>
      </c>
      <c r="AB973" s="34">
        <v>22.378640776699026</v>
      </c>
    </row>
    <row r="974" spans="1:28">
      <c r="A974" s="60"/>
      <c r="B974" s="134" t="s">
        <v>1579</v>
      </c>
      <c r="C974" s="40" t="s">
        <v>2028</v>
      </c>
      <c r="D974" s="32">
        <v>41.163600000000002</v>
      </c>
      <c r="E974" s="32">
        <v>-77.904830000000004</v>
      </c>
      <c r="F974" s="34">
        <v>673.97802999999999</v>
      </c>
      <c r="G974" s="34">
        <v>22</v>
      </c>
      <c r="H974" s="42">
        <v>0.58224600000000004</v>
      </c>
      <c r="I974" s="32">
        <v>41.161000000000001</v>
      </c>
      <c r="J974" s="32">
        <v>-77.900999999999996</v>
      </c>
      <c r="K974" s="34">
        <v>675</v>
      </c>
      <c r="L974" s="36">
        <v>1.6176900000000001</v>
      </c>
      <c r="M974" s="40" t="s">
        <v>200</v>
      </c>
      <c r="N974" s="34">
        <v>1064</v>
      </c>
      <c r="O974" s="34">
        <v>7</v>
      </c>
      <c r="P974" s="34">
        <v>80</v>
      </c>
      <c r="Q974" s="56">
        <v>0.35321399999999997</v>
      </c>
      <c r="R974" s="40" t="s">
        <v>166</v>
      </c>
      <c r="S974" s="40" t="s">
        <v>167</v>
      </c>
      <c r="T974" s="40" t="s">
        <v>168</v>
      </c>
      <c r="U974" s="34">
        <v>782941.21000000008</v>
      </c>
      <c r="V974" s="34">
        <v>31105.94</v>
      </c>
      <c r="W974" s="41" t="s">
        <v>131</v>
      </c>
      <c r="X974" s="42">
        <v>6.6</v>
      </c>
      <c r="Y974" s="42"/>
      <c r="Z974" s="42">
        <v>7.47</v>
      </c>
      <c r="AA974" s="42">
        <v>0.67</v>
      </c>
      <c r="AB974" s="34">
        <v>13.181818181818183</v>
      </c>
    </row>
    <row r="975" spans="1:28">
      <c r="A975" s="60"/>
      <c r="B975" s="134" t="s">
        <v>1580</v>
      </c>
      <c r="C975" s="40" t="s">
        <v>2029</v>
      </c>
      <c r="D975" s="32">
        <v>41.203139999999998</v>
      </c>
      <c r="E975" s="32">
        <v>-77.797560000000004</v>
      </c>
      <c r="F975" s="34">
        <v>649.26098999999999</v>
      </c>
      <c r="G975" s="34">
        <v>111</v>
      </c>
      <c r="H975" s="42">
        <v>3.0662799999999999</v>
      </c>
      <c r="I975" s="32">
        <v>41.209000000000003</v>
      </c>
      <c r="J975" s="32">
        <v>-77.805999999999997</v>
      </c>
      <c r="K975" s="34">
        <v>649</v>
      </c>
      <c r="L975" s="36">
        <v>4.7826300000000002</v>
      </c>
      <c r="M975" s="40" t="s">
        <v>200</v>
      </c>
      <c r="N975" s="34">
        <v>1055.67</v>
      </c>
      <c r="O975" s="34">
        <v>7</v>
      </c>
      <c r="P975" s="34">
        <v>80</v>
      </c>
      <c r="Q975" s="56">
        <v>0.35321399999999997</v>
      </c>
      <c r="R975" s="40" t="s">
        <v>166</v>
      </c>
      <c r="S975" s="40" t="s">
        <v>167</v>
      </c>
      <c r="T975" s="40" t="s">
        <v>168</v>
      </c>
      <c r="U975" s="34">
        <v>516210.48000000004</v>
      </c>
      <c r="V975" s="34">
        <v>14232.25</v>
      </c>
      <c r="W975" s="41" t="s">
        <v>131</v>
      </c>
      <c r="X975" s="42">
        <v>9.9</v>
      </c>
      <c r="Y975" s="42"/>
      <c r="Z975" s="42">
        <v>11.62</v>
      </c>
      <c r="AA975" s="42">
        <v>0.94</v>
      </c>
      <c r="AB975" s="34">
        <v>17.373737373737359</v>
      </c>
    </row>
    <row r="976" spans="1:28">
      <c r="A976" s="60"/>
      <c r="B976" s="134" t="s">
        <v>1581</v>
      </c>
      <c r="C976" s="40" t="s">
        <v>2030</v>
      </c>
      <c r="D976" s="32">
        <v>41.205530000000003</v>
      </c>
      <c r="E976" s="32">
        <v>-77.340369999999993</v>
      </c>
      <c r="F976" s="34">
        <v>291.55700999999999</v>
      </c>
      <c r="G976" s="34">
        <v>138</v>
      </c>
      <c r="H976" s="42">
        <v>2.6748099999999999</v>
      </c>
      <c r="I976" s="32">
        <v>41.203000000000003</v>
      </c>
      <c r="J976" s="32">
        <v>-77.349999999999994</v>
      </c>
      <c r="K976" s="34">
        <v>292</v>
      </c>
      <c r="L976" s="36">
        <v>8.4492790000000007</v>
      </c>
      <c r="M976" s="40" t="s">
        <v>200</v>
      </c>
      <c r="N976" s="34">
        <v>993.25</v>
      </c>
      <c r="O976" s="34">
        <v>9</v>
      </c>
      <c r="P976" s="34">
        <v>80</v>
      </c>
      <c r="Q976" s="56">
        <v>0.28803400000000001</v>
      </c>
      <c r="R976" s="40" t="s">
        <v>166</v>
      </c>
      <c r="S976" s="40" t="s">
        <v>167</v>
      </c>
      <c r="T976" s="40" t="s">
        <v>168</v>
      </c>
      <c r="U976" s="34">
        <v>381397.41</v>
      </c>
      <c r="V976" s="34">
        <v>20540.22</v>
      </c>
      <c r="W976" s="41" t="s">
        <v>131</v>
      </c>
      <c r="X976" s="42">
        <v>9.9</v>
      </c>
      <c r="Y976" s="42"/>
      <c r="Z976" s="42">
        <v>12.33</v>
      </c>
      <c r="AA976" s="42">
        <v>1.1499999999999999</v>
      </c>
      <c r="AB976" s="34">
        <v>24.545454545454543</v>
      </c>
    </row>
    <row r="977" spans="1:28">
      <c r="A977" s="60"/>
      <c r="B977" s="134" t="s">
        <v>1582</v>
      </c>
      <c r="C977" s="40" t="s">
        <v>2031</v>
      </c>
      <c r="D977" s="32">
        <v>41.097679999999997</v>
      </c>
      <c r="E977" s="32">
        <v>-77.246070000000003</v>
      </c>
      <c r="F977" s="34">
        <v>527.51702999999998</v>
      </c>
      <c r="G977" s="34">
        <v>208</v>
      </c>
      <c r="H977" s="42">
        <v>9.6980699999999995</v>
      </c>
      <c r="I977" s="32">
        <v>41.09</v>
      </c>
      <c r="J977" s="32">
        <v>-77.263999999999996</v>
      </c>
      <c r="K977" s="34">
        <v>528</v>
      </c>
      <c r="L977" s="36">
        <v>4.8658479999999997</v>
      </c>
      <c r="M977" s="40" t="s">
        <v>200</v>
      </c>
      <c r="N977" s="34">
        <v>1048.76</v>
      </c>
      <c r="O977" s="34">
        <v>7.8235299999999999</v>
      </c>
      <c r="P977" s="34">
        <v>79.625</v>
      </c>
      <c r="Q977" s="56">
        <v>0.28803400000000001</v>
      </c>
      <c r="R977" s="40" t="s">
        <v>166</v>
      </c>
      <c r="S977" s="40" t="s">
        <v>167</v>
      </c>
      <c r="T977" s="40" t="s">
        <v>407</v>
      </c>
      <c r="U977" s="34">
        <v>200676.5</v>
      </c>
      <c r="V977" s="34">
        <v>7823.5300000000007</v>
      </c>
      <c r="W977" s="41" t="s">
        <v>131</v>
      </c>
      <c r="X977" s="42">
        <v>23.4</v>
      </c>
      <c r="Y977" s="42"/>
      <c r="Z977" s="42">
        <v>29.5</v>
      </c>
      <c r="AA977" s="42">
        <v>2.35</v>
      </c>
      <c r="AB977" s="34">
        <v>26.068376068376075</v>
      </c>
    </row>
    <row r="978" spans="1:28">
      <c r="A978" s="60"/>
      <c r="B978" s="134" t="s">
        <v>1583</v>
      </c>
      <c r="C978" s="40" t="s">
        <v>2032</v>
      </c>
      <c r="D978" s="32">
        <v>41.0852</v>
      </c>
      <c r="E978" s="32">
        <v>-77.274590000000003</v>
      </c>
      <c r="F978" s="34">
        <v>551.255</v>
      </c>
      <c r="G978" s="34">
        <v>87</v>
      </c>
      <c r="H978" s="42">
        <v>2.11992</v>
      </c>
      <c r="I978" s="32">
        <v>41.078000000000003</v>
      </c>
      <c r="J978" s="32">
        <v>-77.272999999999996</v>
      </c>
      <c r="K978" s="34">
        <v>551</v>
      </c>
      <c r="L978" s="36">
        <v>3.2191380000000001</v>
      </c>
      <c r="M978" s="40" t="s">
        <v>200</v>
      </c>
      <c r="N978" s="34">
        <v>1055.67</v>
      </c>
      <c r="O978" s="34">
        <v>7.3333300000000001</v>
      </c>
      <c r="P978" s="34">
        <v>79</v>
      </c>
      <c r="Q978" s="56">
        <v>0.28803400000000001</v>
      </c>
      <c r="R978" s="40" t="s">
        <v>166</v>
      </c>
      <c r="S978" s="40" t="s">
        <v>167</v>
      </c>
      <c r="T978" s="40" t="s">
        <v>407</v>
      </c>
      <c r="U978" s="34">
        <v>281435.32999999996</v>
      </c>
      <c r="V978" s="34">
        <v>8154.0099999999993</v>
      </c>
      <c r="W978" s="41" t="s">
        <v>131</v>
      </c>
      <c r="X978" s="42">
        <v>17</v>
      </c>
      <c r="Y978" s="42"/>
      <c r="Z978" s="42">
        <v>20.91</v>
      </c>
      <c r="AA978" s="42">
        <v>1.61</v>
      </c>
      <c r="AB978" s="34">
        <v>23</v>
      </c>
    </row>
    <row r="979" spans="1:28">
      <c r="A979" s="60"/>
      <c r="B979" s="134" t="s">
        <v>1584</v>
      </c>
      <c r="C979" s="40" t="s">
        <v>2033</v>
      </c>
      <c r="D979" s="32">
        <v>41.069159999999997</v>
      </c>
      <c r="E979" s="32">
        <v>-77.307829999999996</v>
      </c>
      <c r="F979" s="34">
        <v>555.34600999999998</v>
      </c>
      <c r="G979" s="34">
        <v>92</v>
      </c>
      <c r="H979" s="42">
        <v>5.5303399999999998</v>
      </c>
      <c r="I979" s="32">
        <v>41.075000000000003</v>
      </c>
      <c r="J979" s="32">
        <v>-77.293999999999997</v>
      </c>
      <c r="K979" s="34">
        <v>555</v>
      </c>
      <c r="L979" s="36">
        <v>3.5634779999999999</v>
      </c>
      <c r="M979" s="40" t="s">
        <v>200</v>
      </c>
      <c r="N979" s="34">
        <v>1055.78</v>
      </c>
      <c r="O979" s="34">
        <v>7.6666699999999999</v>
      </c>
      <c r="P979" s="34">
        <v>79.555556999999993</v>
      </c>
      <c r="Q979" s="56">
        <v>0.28803400000000001</v>
      </c>
      <c r="R979" s="40" t="s">
        <v>166</v>
      </c>
      <c r="S979" s="40" t="s">
        <v>167</v>
      </c>
      <c r="T979" s="40" t="s">
        <v>407</v>
      </c>
      <c r="U979" s="34">
        <v>526495.96</v>
      </c>
      <c r="V979" s="34">
        <v>14587.7</v>
      </c>
      <c r="W979" s="41" t="s">
        <v>131</v>
      </c>
      <c r="X979" s="42">
        <v>9</v>
      </c>
      <c r="Y979" s="42"/>
      <c r="Z979" s="42">
        <v>10.57</v>
      </c>
      <c r="AA979" s="42">
        <v>0.85</v>
      </c>
      <c r="AB979" s="34">
        <v>17.44444444444445</v>
      </c>
    </row>
    <row r="980" spans="1:28">
      <c r="A980" s="60"/>
      <c r="B980" s="134" t="s">
        <v>1585</v>
      </c>
      <c r="C980" s="40" t="s">
        <v>2034</v>
      </c>
      <c r="D980" s="32">
        <v>41.074719999999999</v>
      </c>
      <c r="E980" s="32">
        <v>-77.118859999999998</v>
      </c>
      <c r="F980" s="34">
        <v>515.74701000000005</v>
      </c>
      <c r="G980" s="34">
        <v>191</v>
      </c>
      <c r="H980" s="42">
        <v>3.1796799999999998</v>
      </c>
      <c r="I980" s="32">
        <v>41.075000000000003</v>
      </c>
      <c r="J980" s="32">
        <v>-77.103999999999999</v>
      </c>
      <c r="K980" s="34">
        <v>517</v>
      </c>
      <c r="L980" s="36">
        <v>8.0694540000000003</v>
      </c>
      <c r="M980" s="40" t="s">
        <v>200</v>
      </c>
      <c r="N980" s="34">
        <v>1052.4000000000001</v>
      </c>
      <c r="O980" s="34">
        <v>7.6</v>
      </c>
      <c r="P980" s="34">
        <v>80</v>
      </c>
      <c r="Q980" s="56">
        <v>0.28803400000000001</v>
      </c>
      <c r="R980" s="40" t="s">
        <v>166</v>
      </c>
      <c r="S980" s="40" t="s">
        <v>167</v>
      </c>
      <c r="T980" s="40" t="s">
        <v>407</v>
      </c>
      <c r="U980" s="34">
        <v>334048.51</v>
      </c>
      <c r="V980" s="34">
        <v>10145.039999999999</v>
      </c>
      <c r="W980" s="41" t="s">
        <v>131</v>
      </c>
      <c r="X980" s="42">
        <v>13.9</v>
      </c>
      <c r="Y980" s="42"/>
      <c r="Z980" s="42">
        <v>16.91</v>
      </c>
      <c r="AA980" s="42">
        <v>1.33</v>
      </c>
      <c r="AB980" s="34">
        <v>21.654676258992804</v>
      </c>
    </row>
    <row r="981" spans="1:28">
      <c r="A981" s="60"/>
      <c r="B981" s="134" t="s">
        <v>1586</v>
      </c>
      <c r="C981" s="40" t="s">
        <v>2035</v>
      </c>
      <c r="D981" s="32">
        <v>40.940339999999999</v>
      </c>
      <c r="E981" s="32">
        <v>-77.222750000000005</v>
      </c>
      <c r="F981" s="34">
        <v>623.76202000000001</v>
      </c>
      <c r="G981" s="34">
        <v>104</v>
      </c>
      <c r="H981" s="42">
        <v>3.1343200000000002</v>
      </c>
      <c r="I981" s="32">
        <v>40.936999999999998</v>
      </c>
      <c r="J981" s="32">
        <v>-77.241</v>
      </c>
      <c r="K981" s="34">
        <v>624</v>
      </c>
      <c r="L981" s="36">
        <v>3.1007539999999998</v>
      </c>
      <c r="M981" s="40" t="s">
        <v>200</v>
      </c>
      <c r="N981" s="34">
        <v>1090.5</v>
      </c>
      <c r="O981" s="34">
        <v>7.1666699999999999</v>
      </c>
      <c r="P981" s="34">
        <v>80</v>
      </c>
      <c r="Q981" s="56">
        <v>0.28803400000000001</v>
      </c>
      <c r="R981" s="40" t="s">
        <v>166</v>
      </c>
      <c r="S981" s="40" t="s">
        <v>167</v>
      </c>
      <c r="T981" s="40" t="s">
        <v>407</v>
      </c>
      <c r="U981" s="34">
        <v>747159.40999999992</v>
      </c>
      <c r="V981" s="34">
        <v>19520.73</v>
      </c>
      <c r="W981" s="41" t="s">
        <v>131</v>
      </c>
      <c r="X981" s="42">
        <v>6.6</v>
      </c>
      <c r="Y981" s="42"/>
      <c r="Z981" s="42">
        <v>7.54</v>
      </c>
      <c r="AA981" s="42">
        <v>0.63</v>
      </c>
      <c r="AB981" s="34">
        <v>14.242424242424248</v>
      </c>
    </row>
    <row r="982" spans="1:28">
      <c r="A982" s="60"/>
      <c r="B982" s="134" t="s">
        <v>1587</v>
      </c>
      <c r="C982" s="40" t="s">
        <v>2036</v>
      </c>
      <c r="D982" s="32">
        <v>41.074129999999997</v>
      </c>
      <c r="E982" s="32">
        <v>-76.617729999999995</v>
      </c>
      <c r="F982" s="34">
        <v>202.381</v>
      </c>
      <c r="G982" s="34">
        <v>99</v>
      </c>
      <c r="H982" s="42">
        <v>6.3635099999999998</v>
      </c>
      <c r="I982" s="32">
        <v>41.091000000000001</v>
      </c>
      <c r="J982" s="32">
        <v>-76.602000000000004</v>
      </c>
      <c r="K982" s="34">
        <v>203</v>
      </c>
      <c r="L982" s="36">
        <v>2.7301199999999999</v>
      </c>
      <c r="M982" s="40" t="s">
        <v>200</v>
      </c>
      <c r="N982" s="34">
        <v>988.5</v>
      </c>
      <c r="O982" s="34">
        <v>9</v>
      </c>
      <c r="P982" s="34">
        <v>31.4</v>
      </c>
      <c r="Q982" s="56">
        <v>0.27589999999999998</v>
      </c>
      <c r="R982" s="40" t="s">
        <v>166</v>
      </c>
      <c r="S982" s="40" t="s">
        <v>167</v>
      </c>
      <c r="T982" s="40" t="s">
        <v>168</v>
      </c>
      <c r="U982" s="34">
        <v>307621.11</v>
      </c>
      <c r="V982" s="34">
        <v>11301.189999999999</v>
      </c>
      <c r="W982" s="41" t="s">
        <v>131</v>
      </c>
      <c r="X982" s="42">
        <v>11.4</v>
      </c>
      <c r="Y982" s="42"/>
      <c r="Z982" s="42">
        <v>14.56</v>
      </c>
      <c r="AA982" s="42">
        <v>1.18</v>
      </c>
      <c r="AB982" s="34">
        <v>27.719298245614038</v>
      </c>
    </row>
    <row r="983" spans="1:28">
      <c r="A983" s="60"/>
      <c r="B983" s="134" t="s">
        <v>1588</v>
      </c>
      <c r="C983" s="40" t="s">
        <v>2037</v>
      </c>
      <c r="D983" s="32">
        <v>41.075409999999998</v>
      </c>
      <c r="E983" s="32">
        <v>-76.522069999999999</v>
      </c>
      <c r="F983" s="34">
        <v>280.54599000000002</v>
      </c>
      <c r="G983" s="34">
        <v>162</v>
      </c>
      <c r="H983" s="42">
        <v>5.1969700000000003</v>
      </c>
      <c r="I983" s="32">
        <v>41.073</v>
      </c>
      <c r="J983" s="32">
        <v>-76.536000000000001</v>
      </c>
      <c r="K983" s="34">
        <v>281</v>
      </c>
      <c r="L983" s="36">
        <v>7.2895669999999999</v>
      </c>
      <c r="M983" s="40" t="s">
        <v>200</v>
      </c>
      <c r="N983" s="34">
        <v>1016.13</v>
      </c>
      <c r="O983" s="34">
        <v>8.125</v>
      </c>
      <c r="P983" s="34">
        <v>74.428573999999998</v>
      </c>
      <c r="Q983" s="56">
        <v>0.27589999999999998</v>
      </c>
      <c r="R983" s="40" t="s">
        <v>166</v>
      </c>
      <c r="S983" s="40" t="s">
        <v>167</v>
      </c>
      <c r="T983" s="40" t="s">
        <v>168</v>
      </c>
      <c r="U983" s="34">
        <v>247895.26</v>
      </c>
      <c r="V983" s="34">
        <v>13324.21</v>
      </c>
      <c r="W983" s="41" t="s">
        <v>131</v>
      </c>
      <c r="X983" s="42">
        <v>15.3</v>
      </c>
      <c r="Y983" s="42"/>
      <c r="Z983" s="42">
        <v>19.64</v>
      </c>
      <c r="AA983" s="42">
        <v>1.76</v>
      </c>
      <c r="AB983" s="34">
        <v>28.366013071895424</v>
      </c>
    </row>
    <row r="984" spans="1:28">
      <c r="A984" s="60"/>
      <c r="B984" s="134" t="s">
        <v>1589</v>
      </c>
      <c r="C984" s="40" t="s">
        <v>2038</v>
      </c>
      <c r="D984" s="32">
        <v>40.851669999999999</v>
      </c>
      <c r="E984" s="32">
        <v>-76.716419999999999</v>
      </c>
      <c r="F984" s="34">
        <v>212.774</v>
      </c>
      <c r="G984" s="34">
        <v>106</v>
      </c>
      <c r="H984" s="42">
        <v>3.7902100000000001</v>
      </c>
      <c r="I984" s="32">
        <v>40.854999999999997</v>
      </c>
      <c r="J984" s="32">
        <v>-76.697999999999993</v>
      </c>
      <c r="K984" s="34">
        <v>213</v>
      </c>
      <c r="L984" s="36">
        <v>4.1735139999999999</v>
      </c>
      <c r="M984" s="40" t="s">
        <v>200</v>
      </c>
      <c r="N984" s="34">
        <v>1041.8800000000001</v>
      </c>
      <c r="O984" s="34">
        <v>9</v>
      </c>
      <c r="P984" s="34">
        <v>62.714286999999999</v>
      </c>
      <c r="Q984" s="56">
        <v>0.25596999999999998</v>
      </c>
      <c r="R984" s="40" t="s">
        <v>166</v>
      </c>
      <c r="S984" s="40" t="s">
        <v>167</v>
      </c>
      <c r="T984" s="40" t="s">
        <v>407</v>
      </c>
      <c r="U984" s="34">
        <v>525363.64</v>
      </c>
      <c r="V984" s="34">
        <v>18147.420000000002</v>
      </c>
      <c r="W984" s="41" t="s">
        <v>131</v>
      </c>
      <c r="X984" s="42">
        <v>6.6</v>
      </c>
      <c r="Y984" s="42"/>
      <c r="Z984" s="42">
        <v>8.0299999999999994</v>
      </c>
      <c r="AA984" s="42">
        <v>0.68</v>
      </c>
      <c r="AB984" s="34">
        <v>21.666666666666664</v>
      </c>
    </row>
    <row r="985" spans="1:28">
      <c r="A985" s="60"/>
      <c r="B985" s="134" t="s">
        <v>1590</v>
      </c>
      <c r="C985" s="40" t="s">
        <v>2039</v>
      </c>
      <c r="D985" s="32">
        <v>40.52225</v>
      </c>
      <c r="E985" s="32">
        <v>-76.746350000000007</v>
      </c>
      <c r="F985" s="34">
        <v>491.41</v>
      </c>
      <c r="G985" s="34">
        <v>121</v>
      </c>
      <c r="H985" s="42">
        <v>2.9900500000000001</v>
      </c>
      <c r="I985" s="32">
        <v>40.517000000000003</v>
      </c>
      <c r="J985" s="32">
        <v>-76.760000000000005</v>
      </c>
      <c r="K985" s="34">
        <v>492</v>
      </c>
      <c r="L985" s="36">
        <v>3.596187</v>
      </c>
      <c r="M985" s="40" t="s">
        <v>200</v>
      </c>
      <c r="N985" s="34">
        <v>1138.67</v>
      </c>
      <c r="O985" s="34">
        <v>8</v>
      </c>
      <c r="P985" s="34">
        <v>80</v>
      </c>
      <c r="Q985" s="56">
        <v>0.25596999999999998</v>
      </c>
      <c r="R985" s="40" t="s">
        <v>166</v>
      </c>
      <c r="S985" s="40" t="s">
        <v>167</v>
      </c>
      <c r="T985" s="40" t="s">
        <v>407</v>
      </c>
      <c r="U985" s="34">
        <v>521874.92000000004</v>
      </c>
      <c r="V985" s="34">
        <v>14002.769999999999</v>
      </c>
      <c r="W985" s="41" t="s">
        <v>131</v>
      </c>
      <c r="X985" s="42">
        <v>8.5</v>
      </c>
      <c r="Y985" s="42"/>
      <c r="Z985" s="42">
        <v>10.08</v>
      </c>
      <c r="AA985" s="42">
        <v>0.81</v>
      </c>
      <c r="AB985" s="34">
        <v>18.588235294117649</v>
      </c>
    </row>
    <row r="986" spans="1:28">
      <c r="A986" s="60"/>
      <c r="B986" s="134" t="s">
        <v>1591</v>
      </c>
      <c r="C986" s="40" t="s">
        <v>2040</v>
      </c>
      <c r="D986" s="32">
        <v>40.686030000000002</v>
      </c>
      <c r="E986" s="32">
        <v>-76.897660000000002</v>
      </c>
      <c r="F986" s="34">
        <v>208.91200000000001</v>
      </c>
      <c r="G986" s="34">
        <v>127</v>
      </c>
      <c r="H986" s="42">
        <v>5.6132200000000001</v>
      </c>
      <c r="I986" s="32">
        <v>40.697000000000003</v>
      </c>
      <c r="J986" s="32">
        <v>-76.923000000000002</v>
      </c>
      <c r="K986" s="34">
        <v>210</v>
      </c>
      <c r="L986" s="36">
        <v>5.2464639999999996</v>
      </c>
      <c r="M986" s="40" t="s">
        <v>200</v>
      </c>
      <c r="N986" s="34">
        <v>1058.4399000000001</v>
      </c>
      <c r="O986" s="34">
        <v>9.5555599999999998</v>
      </c>
      <c r="P986" s="34">
        <v>52.777779000000002</v>
      </c>
      <c r="Q986" s="56">
        <v>0.24957499999999999</v>
      </c>
      <c r="R986" s="40" t="s">
        <v>166</v>
      </c>
      <c r="S986" s="40" t="s">
        <v>167</v>
      </c>
      <c r="T986" s="40" t="s">
        <v>407</v>
      </c>
      <c r="U986" s="34">
        <v>227316.49000000002</v>
      </c>
      <c r="V986" s="34">
        <v>10328.84</v>
      </c>
      <c r="W986" s="41" t="s">
        <v>131</v>
      </c>
      <c r="X986" s="42">
        <v>15.6</v>
      </c>
      <c r="Y986" s="42"/>
      <c r="Z986" s="42">
        <v>20.43</v>
      </c>
      <c r="AA986" s="42">
        <v>1.71</v>
      </c>
      <c r="AB986" s="34">
        <v>30.961538461538463</v>
      </c>
    </row>
    <row r="987" spans="1:28">
      <c r="A987" s="60"/>
      <c r="B987" s="134" t="s">
        <v>1592</v>
      </c>
      <c r="C987" s="40" t="s">
        <v>2041</v>
      </c>
      <c r="D987" s="32">
        <v>40.624960000000002</v>
      </c>
      <c r="E987" s="32">
        <v>-76.956440000000001</v>
      </c>
      <c r="F987" s="34">
        <v>219.40700000000001</v>
      </c>
      <c r="G987" s="34">
        <v>138</v>
      </c>
      <c r="H987" s="42">
        <v>3.9610500000000002</v>
      </c>
      <c r="I987" s="32">
        <v>40.619</v>
      </c>
      <c r="J987" s="32">
        <v>-76.98</v>
      </c>
      <c r="K987" s="34">
        <v>219</v>
      </c>
      <c r="L987" s="36">
        <v>7.341869</v>
      </c>
      <c r="M987" s="40" t="s">
        <v>200</v>
      </c>
      <c r="N987" s="34">
        <v>1060.2</v>
      </c>
      <c r="O987" s="34">
        <v>9.8000000000000007</v>
      </c>
      <c r="P987" s="34">
        <v>75.199996999999996</v>
      </c>
      <c r="Q987" s="56">
        <v>0.24957499999999999</v>
      </c>
      <c r="R987" s="40" t="s">
        <v>166</v>
      </c>
      <c r="S987" s="40" t="s">
        <v>167</v>
      </c>
      <c r="T987" s="40" t="s">
        <v>407</v>
      </c>
      <c r="U987" s="34">
        <v>190706.99</v>
      </c>
      <c r="V987" s="34">
        <v>5620.22</v>
      </c>
      <c r="W987" s="41" t="s">
        <v>131</v>
      </c>
      <c r="X987" s="42">
        <v>18.7</v>
      </c>
      <c r="Y987" s="42"/>
      <c r="Z987" s="42">
        <v>24.83</v>
      </c>
      <c r="AA987" s="42">
        <v>1.84</v>
      </c>
      <c r="AB987" s="34">
        <v>32.780748663101598</v>
      </c>
    </row>
    <row r="988" spans="1:28">
      <c r="A988" s="60"/>
      <c r="B988" s="134" t="s">
        <v>1593</v>
      </c>
      <c r="C988" s="40" t="s">
        <v>2042</v>
      </c>
      <c r="D988" s="32">
        <v>40.368789999999997</v>
      </c>
      <c r="E988" s="32">
        <v>-77.655649999999994</v>
      </c>
      <c r="F988" s="34">
        <v>330.66501</v>
      </c>
      <c r="G988" s="34">
        <v>99</v>
      </c>
      <c r="H988" s="42">
        <v>3.2906499999999999</v>
      </c>
      <c r="I988" s="32">
        <v>40.377000000000002</v>
      </c>
      <c r="J988" s="32">
        <v>-77.646000000000001</v>
      </c>
      <c r="K988" s="34">
        <v>331</v>
      </c>
      <c r="L988" s="36">
        <v>5.4196020000000003</v>
      </c>
      <c r="M988" s="40" t="s">
        <v>200</v>
      </c>
      <c r="N988" s="34">
        <v>1015</v>
      </c>
      <c r="O988" s="34">
        <v>9.4</v>
      </c>
      <c r="P988" s="34">
        <v>80</v>
      </c>
      <c r="Q988" s="56">
        <v>0.25216499999999997</v>
      </c>
      <c r="R988" s="40" t="s">
        <v>166</v>
      </c>
      <c r="S988" s="40" t="s">
        <v>167</v>
      </c>
      <c r="T988" s="40" t="s">
        <v>407</v>
      </c>
      <c r="U988" s="34">
        <v>956312.32</v>
      </c>
      <c r="V988" s="34">
        <v>24511.57</v>
      </c>
      <c r="W988" s="41" t="s">
        <v>131</v>
      </c>
      <c r="X988" s="42">
        <v>3.9</v>
      </c>
      <c r="Y988" s="42"/>
      <c r="Z988" s="42">
        <v>4.42</v>
      </c>
      <c r="AA988" s="42">
        <v>0.39</v>
      </c>
      <c r="AB988" s="34">
        <v>13.333333333333334</v>
      </c>
    </row>
    <row r="989" spans="1:28">
      <c r="A989" s="60"/>
      <c r="B989" s="134" t="s">
        <v>1594</v>
      </c>
      <c r="C989" s="40" t="s">
        <v>2043</v>
      </c>
      <c r="D989" s="32">
        <v>40.530270000000002</v>
      </c>
      <c r="E989" s="32">
        <v>-77.609769999999997</v>
      </c>
      <c r="F989" s="34">
        <v>444.80898999999999</v>
      </c>
      <c r="G989" s="34">
        <v>309</v>
      </c>
      <c r="H989" s="42">
        <v>8.6428899999999995</v>
      </c>
      <c r="I989" s="32">
        <v>40.51</v>
      </c>
      <c r="J989" s="32">
        <v>-77.631</v>
      </c>
      <c r="K989" s="34">
        <v>446</v>
      </c>
      <c r="L989" s="36">
        <v>12.561866</v>
      </c>
      <c r="M989" s="40" t="s">
        <v>200</v>
      </c>
      <c r="N989" s="34">
        <v>1046.1400000000001</v>
      </c>
      <c r="O989" s="34">
        <v>8.7142900000000001</v>
      </c>
      <c r="P989" s="34">
        <v>78.5</v>
      </c>
      <c r="Q989" s="56">
        <v>0.25216499999999997</v>
      </c>
      <c r="R989" s="40" t="s">
        <v>166</v>
      </c>
      <c r="S989" s="40" t="s">
        <v>167</v>
      </c>
      <c r="T989" s="40" t="s">
        <v>407</v>
      </c>
      <c r="U989" s="34">
        <v>383304.08999999997</v>
      </c>
      <c r="V989" s="34">
        <v>10750.789999999999</v>
      </c>
      <c r="W989" s="41" t="s">
        <v>131</v>
      </c>
      <c r="X989" s="42">
        <v>11.3</v>
      </c>
      <c r="Y989" s="42"/>
      <c r="Z989" s="42">
        <v>13.7</v>
      </c>
      <c r="AA989" s="42">
        <v>1.08</v>
      </c>
      <c r="AB989" s="34">
        <v>21.238938053097332</v>
      </c>
    </row>
    <row r="990" spans="1:28">
      <c r="A990" s="60"/>
      <c r="B990" s="134" t="s">
        <v>1595</v>
      </c>
      <c r="C990" s="40" t="s">
        <v>2044</v>
      </c>
      <c r="D990" s="32">
        <v>40.531030000000001</v>
      </c>
      <c r="E990" s="32">
        <v>-77.609120000000004</v>
      </c>
      <c r="F990" s="34">
        <v>423.83301</v>
      </c>
      <c r="G990" s="34">
        <v>257</v>
      </c>
      <c r="H990" s="42">
        <v>3.78118</v>
      </c>
      <c r="I990" s="32">
        <v>40.534999999999997</v>
      </c>
      <c r="J990" s="32">
        <v>-77.593000000000004</v>
      </c>
      <c r="K990" s="34">
        <v>424</v>
      </c>
      <c r="L990" s="36">
        <v>12.660663</v>
      </c>
      <c r="M990" s="40" t="s">
        <v>200</v>
      </c>
      <c r="N990" s="34">
        <v>1048.2</v>
      </c>
      <c r="O990" s="34">
        <v>8.8000000000000007</v>
      </c>
      <c r="P990" s="34">
        <v>78.400002000000001</v>
      </c>
      <c r="Q990" s="56">
        <v>0.25216499999999997</v>
      </c>
      <c r="R990" s="40" t="s">
        <v>166</v>
      </c>
      <c r="S990" s="40" t="s">
        <v>167</v>
      </c>
      <c r="T990" s="40" t="s">
        <v>407</v>
      </c>
      <c r="U990" s="34">
        <v>289934.65000000002</v>
      </c>
      <c r="V990" s="34">
        <v>8549.42</v>
      </c>
      <c r="W990" s="41" t="s">
        <v>131</v>
      </c>
      <c r="X990" s="42">
        <v>14.7</v>
      </c>
      <c r="Y990" s="42"/>
      <c r="Z990" s="42">
        <v>18.29</v>
      </c>
      <c r="AA990" s="42">
        <v>1.41</v>
      </c>
      <c r="AB990" s="34">
        <v>24.421768707482993</v>
      </c>
    </row>
    <row r="991" spans="1:28">
      <c r="A991" s="60"/>
      <c r="B991" s="134" t="s">
        <v>1596</v>
      </c>
      <c r="C991" s="40" t="s">
        <v>2045</v>
      </c>
      <c r="D991" s="32">
        <v>40.407220000000002</v>
      </c>
      <c r="E991" s="32">
        <v>-77.766080000000002</v>
      </c>
      <c r="F991" s="34">
        <v>509.24399</v>
      </c>
      <c r="G991" s="34">
        <v>306</v>
      </c>
      <c r="H991" s="42">
        <v>3.1532800000000001</v>
      </c>
      <c r="I991" s="32">
        <v>40.402999999999999</v>
      </c>
      <c r="J991" s="32">
        <v>-77.760999999999996</v>
      </c>
      <c r="K991" s="34">
        <v>511</v>
      </c>
      <c r="L991" s="36">
        <v>15.250902999999999</v>
      </c>
      <c r="M991" s="40" t="s">
        <v>200</v>
      </c>
      <c r="N991" s="34">
        <v>1050.67</v>
      </c>
      <c r="O991" s="34">
        <v>8.3333300000000001</v>
      </c>
      <c r="P991" s="34">
        <v>76.25</v>
      </c>
      <c r="Q991" s="56">
        <v>0.25216499999999997</v>
      </c>
      <c r="R991" s="40" t="s">
        <v>166</v>
      </c>
      <c r="S991" s="40" t="s">
        <v>167</v>
      </c>
      <c r="T991" s="40" t="s">
        <v>407</v>
      </c>
      <c r="U991" s="34">
        <v>199936.51</v>
      </c>
      <c r="V991" s="34">
        <v>7269.2800000000007</v>
      </c>
      <c r="W991" s="41" t="s">
        <v>131</v>
      </c>
      <c r="X991" s="42">
        <v>23</v>
      </c>
      <c r="Y991" s="42"/>
      <c r="Z991" s="42">
        <v>29.05</v>
      </c>
      <c r="AA991" s="42">
        <v>2.2799999999999998</v>
      </c>
      <c r="AB991" s="34">
        <v>26.304347826086961</v>
      </c>
    </row>
    <row r="992" spans="1:28">
      <c r="A992" s="60"/>
      <c r="B992" s="134" t="s">
        <v>1597</v>
      </c>
      <c r="C992" s="40" t="s">
        <v>2046</v>
      </c>
      <c r="D992" s="32">
        <v>40.326459999999997</v>
      </c>
      <c r="E992" s="32">
        <v>-78.048439999999999</v>
      </c>
      <c r="F992" s="34">
        <v>472.87900000000002</v>
      </c>
      <c r="G992" s="34">
        <v>167</v>
      </c>
      <c r="H992" s="42">
        <v>3.09659</v>
      </c>
      <c r="I992" s="32">
        <v>40.334000000000003</v>
      </c>
      <c r="J992" s="32">
        <v>-78.067999999999998</v>
      </c>
      <c r="K992" s="34">
        <v>474</v>
      </c>
      <c r="L992" s="36">
        <v>3.3116910000000002</v>
      </c>
      <c r="M992" s="40" t="s">
        <v>200</v>
      </c>
      <c r="N992" s="34">
        <v>1006.8</v>
      </c>
      <c r="O992" s="34">
        <v>8.8000000000000007</v>
      </c>
      <c r="P992" s="34">
        <v>80</v>
      </c>
      <c r="Q992" s="56">
        <v>0.25216499999999997</v>
      </c>
      <c r="R992" s="40" t="s">
        <v>166</v>
      </c>
      <c r="S992" s="40" t="s">
        <v>167</v>
      </c>
      <c r="T992" s="40" t="s">
        <v>168</v>
      </c>
      <c r="U992" s="34">
        <v>586240.26</v>
      </c>
      <c r="V992" s="34">
        <v>19651.39</v>
      </c>
      <c r="W992" s="41" t="s">
        <v>131</v>
      </c>
      <c r="X992" s="42">
        <v>7.4</v>
      </c>
      <c r="Y992" s="42"/>
      <c r="Z992" s="42">
        <v>8.6999999999999993</v>
      </c>
      <c r="AA992" s="42">
        <v>0.74</v>
      </c>
      <c r="AB992" s="34">
        <v>17.567567567567551</v>
      </c>
    </row>
    <row r="993" spans="1:28">
      <c r="A993" s="60"/>
      <c r="B993" s="134" t="s">
        <v>1598</v>
      </c>
      <c r="C993" s="40" t="s">
        <v>2047</v>
      </c>
      <c r="D993" s="32">
        <v>40.332320000000003</v>
      </c>
      <c r="E993" s="32">
        <v>-78.111320000000006</v>
      </c>
      <c r="F993" s="34">
        <v>516.09302000000002</v>
      </c>
      <c r="G993" s="34">
        <v>205</v>
      </c>
      <c r="H993" s="42">
        <v>4.4861800000000001</v>
      </c>
      <c r="I993" s="32">
        <v>40.341999999999999</v>
      </c>
      <c r="J993" s="32">
        <v>-78.093999999999994</v>
      </c>
      <c r="K993" s="34">
        <v>515</v>
      </c>
      <c r="L993" s="36">
        <v>5.4430569999999996</v>
      </c>
      <c r="M993" s="40" t="s">
        <v>200</v>
      </c>
      <c r="N993" s="34">
        <v>1008.75</v>
      </c>
      <c r="O993" s="34">
        <v>8.5</v>
      </c>
      <c r="P993" s="34">
        <v>76.285713000000001</v>
      </c>
      <c r="Q993" s="56">
        <v>0.252253</v>
      </c>
      <c r="R993" s="40" t="s">
        <v>166</v>
      </c>
      <c r="S993" s="40" t="s">
        <v>167</v>
      </c>
      <c r="T993" s="40" t="s">
        <v>168</v>
      </c>
      <c r="U993" s="34">
        <v>468412.43</v>
      </c>
      <c r="V993" s="34">
        <v>15563.61</v>
      </c>
      <c r="W993" s="41" t="s">
        <v>131</v>
      </c>
      <c r="X993" s="42">
        <v>9.6999999999999993</v>
      </c>
      <c r="Y993" s="42"/>
      <c r="Z993" s="42">
        <v>11.54</v>
      </c>
      <c r="AA993" s="42">
        <v>0.95</v>
      </c>
      <c r="AB993" s="34">
        <v>18.969072164948454</v>
      </c>
    </row>
    <row r="994" spans="1:28">
      <c r="A994" s="60"/>
      <c r="B994" s="134" t="s">
        <v>1599</v>
      </c>
      <c r="C994" s="40" t="s">
        <v>2048</v>
      </c>
      <c r="D994" s="32">
        <v>40.442619999999998</v>
      </c>
      <c r="E994" s="32">
        <v>-78.302599999999998</v>
      </c>
      <c r="F994" s="34">
        <v>355.56601000000001</v>
      </c>
      <c r="G994" s="34">
        <v>100</v>
      </c>
      <c r="H994" s="42">
        <v>2.8035399999999999</v>
      </c>
      <c r="I994" s="32">
        <v>40.453000000000003</v>
      </c>
      <c r="J994" s="32">
        <v>-78.313999999999993</v>
      </c>
      <c r="K994" s="34">
        <v>355</v>
      </c>
      <c r="L994" s="36">
        <v>6.5694990000000004</v>
      </c>
      <c r="M994" s="40" t="s">
        <v>200</v>
      </c>
      <c r="N994" s="34">
        <v>985</v>
      </c>
      <c r="O994" s="34">
        <v>9</v>
      </c>
      <c r="P994" s="34">
        <v>79.75</v>
      </c>
      <c r="Q994" s="56">
        <v>0.252253</v>
      </c>
      <c r="R994" s="40" t="s">
        <v>166</v>
      </c>
      <c r="S994" s="40" t="s">
        <v>167</v>
      </c>
      <c r="T994" s="40" t="s">
        <v>168</v>
      </c>
      <c r="U994" s="34">
        <v>426230.33</v>
      </c>
      <c r="V994" s="34">
        <v>12609.550000000001</v>
      </c>
      <c r="W994" s="41" t="s">
        <v>131</v>
      </c>
      <c r="X994" s="42">
        <v>9.3000000000000007</v>
      </c>
      <c r="Y994" s="42"/>
      <c r="Z994" s="42">
        <v>11.34</v>
      </c>
      <c r="AA994" s="42">
        <v>0.91</v>
      </c>
      <c r="AB994" s="34">
        <v>21.93548387096773</v>
      </c>
    </row>
    <row r="995" spans="1:28">
      <c r="A995" s="60"/>
      <c r="B995" s="134" t="s">
        <v>1600</v>
      </c>
      <c r="C995" s="40" t="s">
        <v>2049</v>
      </c>
      <c r="D995" s="32">
        <v>40.696269999999998</v>
      </c>
      <c r="E995" s="32">
        <v>-77.802899999999994</v>
      </c>
      <c r="F995" s="34">
        <v>582.68597</v>
      </c>
      <c r="G995" s="34">
        <v>321</v>
      </c>
      <c r="H995" s="42">
        <v>3.0219100000000001</v>
      </c>
      <c r="I995" s="32">
        <v>40.707000000000001</v>
      </c>
      <c r="J995" s="32">
        <v>-77.792000000000002</v>
      </c>
      <c r="K995" s="34">
        <v>584</v>
      </c>
      <c r="L995" s="36">
        <v>8.5154979999999991</v>
      </c>
      <c r="M995" s="40" t="s">
        <v>200</v>
      </c>
      <c r="N995" s="34">
        <v>1028.8</v>
      </c>
      <c r="O995" s="34">
        <v>8</v>
      </c>
      <c r="P995" s="34">
        <v>80</v>
      </c>
      <c r="Q995" s="56">
        <v>0.25216499999999997</v>
      </c>
      <c r="R995" s="40" t="s">
        <v>166</v>
      </c>
      <c r="S995" s="40" t="s">
        <v>167</v>
      </c>
      <c r="T995" s="40" t="s">
        <v>407</v>
      </c>
      <c r="U995" s="34">
        <v>869883.14</v>
      </c>
      <c r="V995" s="34">
        <v>23391.57</v>
      </c>
      <c r="W995" s="41" t="s">
        <v>131</v>
      </c>
      <c r="X995" s="42">
        <v>5.4</v>
      </c>
      <c r="Y995" s="42"/>
      <c r="Z995" s="42">
        <v>6.12</v>
      </c>
      <c r="AA995" s="42">
        <v>0.52</v>
      </c>
      <c r="AB995" s="34">
        <v>13.333333333333327</v>
      </c>
    </row>
    <row r="996" spans="1:28">
      <c r="A996" s="60"/>
      <c r="B996" s="134" t="s">
        <v>1601</v>
      </c>
      <c r="C996" s="40" t="s">
        <v>2050</v>
      </c>
      <c r="D996" s="32">
        <v>40.737839999999998</v>
      </c>
      <c r="E996" s="32">
        <v>-77.790139999999994</v>
      </c>
      <c r="F996" s="34">
        <v>636.91101000000003</v>
      </c>
      <c r="G996" s="34">
        <v>221</v>
      </c>
      <c r="H996" s="42">
        <v>3.1482299999999999</v>
      </c>
      <c r="I996" s="32">
        <v>40.743000000000002</v>
      </c>
      <c r="J996" s="32">
        <v>-77.775000000000006</v>
      </c>
      <c r="K996" s="34">
        <v>639</v>
      </c>
      <c r="L996" s="36">
        <v>11.196129000000001</v>
      </c>
      <c r="M996" s="40" t="s">
        <v>200</v>
      </c>
      <c r="N996" s="34">
        <v>1067</v>
      </c>
      <c r="O996" s="34">
        <v>7.2</v>
      </c>
      <c r="P996" s="34">
        <v>80</v>
      </c>
      <c r="Q996" s="56">
        <v>0.25216499999999997</v>
      </c>
      <c r="R996" s="40" t="s">
        <v>166</v>
      </c>
      <c r="S996" s="40" t="s">
        <v>167</v>
      </c>
      <c r="T996" s="40" t="s">
        <v>407</v>
      </c>
      <c r="U996" s="34">
        <v>712165.45</v>
      </c>
      <c r="V996" s="34">
        <v>19271.759999999998</v>
      </c>
      <c r="W996" s="41" t="s">
        <v>131</v>
      </c>
      <c r="X996" s="42">
        <v>7.1</v>
      </c>
      <c r="Y996" s="42"/>
      <c r="Z996" s="42">
        <v>8.02</v>
      </c>
      <c r="AA996" s="42">
        <v>0.67</v>
      </c>
      <c r="AB996" s="34">
        <v>12.957746478873238</v>
      </c>
    </row>
    <row r="997" spans="1:28">
      <c r="A997" s="60"/>
      <c r="B997" s="134" t="s">
        <v>1602</v>
      </c>
      <c r="C997" s="40" t="s">
        <v>2051</v>
      </c>
      <c r="D997" s="32">
        <v>40.816450000000003</v>
      </c>
      <c r="E997" s="32">
        <v>-77.417900000000003</v>
      </c>
      <c r="F997" s="34">
        <v>522.84398999999996</v>
      </c>
      <c r="G997" s="34">
        <v>224</v>
      </c>
      <c r="H997" s="42">
        <v>3.2602799999999998</v>
      </c>
      <c r="I997" s="32">
        <v>40.81</v>
      </c>
      <c r="J997" s="32">
        <v>-77.438000000000002</v>
      </c>
      <c r="K997" s="34">
        <v>523</v>
      </c>
      <c r="L997" s="36">
        <v>12.439541</v>
      </c>
      <c r="M997" s="40" t="s">
        <v>200</v>
      </c>
      <c r="N997" s="34">
        <v>1079.5999999999999</v>
      </c>
      <c r="O997" s="34">
        <v>8</v>
      </c>
      <c r="P997" s="34">
        <v>80</v>
      </c>
      <c r="Q997" s="56">
        <v>0.24957499999999999</v>
      </c>
      <c r="R997" s="40" t="s">
        <v>166</v>
      </c>
      <c r="S997" s="40" t="s">
        <v>167</v>
      </c>
      <c r="T997" s="40" t="s">
        <v>407</v>
      </c>
      <c r="U997" s="34">
        <v>271829.27</v>
      </c>
      <c r="V997" s="34">
        <v>11084.83</v>
      </c>
      <c r="W997" s="41" t="s">
        <v>131</v>
      </c>
      <c r="X997" s="42">
        <v>17.100000000000001</v>
      </c>
      <c r="Y997" s="42"/>
      <c r="Z997" s="42">
        <v>21.15</v>
      </c>
      <c r="AA997" s="42">
        <v>1.74</v>
      </c>
      <c r="AB997" s="34">
        <v>23.68421052631577</v>
      </c>
    </row>
    <row r="998" spans="1:28">
      <c r="A998" s="60"/>
      <c r="B998" s="134" t="s">
        <v>1603</v>
      </c>
      <c r="C998" s="40" t="s">
        <v>2052</v>
      </c>
      <c r="D998" s="32">
        <v>40.83202</v>
      </c>
      <c r="E998" s="32">
        <v>-77.476249999999993</v>
      </c>
      <c r="F998" s="34">
        <v>557.73901000000001</v>
      </c>
      <c r="G998" s="34">
        <v>91</v>
      </c>
      <c r="H998" s="42">
        <v>3.2965499999999999</v>
      </c>
      <c r="I998" s="32">
        <v>40.828000000000003</v>
      </c>
      <c r="J998" s="32">
        <v>-77.492000000000004</v>
      </c>
      <c r="K998" s="34">
        <v>558</v>
      </c>
      <c r="L998" s="36">
        <v>5.1643169999999996</v>
      </c>
      <c r="M998" s="40" t="s">
        <v>200</v>
      </c>
      <c r="N998" s="34">
        <v>1075.8</v>
      </c>
      <c r="O998" s="34">
        <v>8</v>
      </c>
      <c r="P998" s="34">
        <v>80</v>
      </c>
      <c r="Q998" s="56">
        <v>0.25086999999999998</v>
      </c>
      <c r="R998" s="40" t="s">
        <v>166</v>
      </c>
      <c r="S998" s="40" t="s">
        <v>167</v>
      </c>
      <c r="T998" s="40" t="s">
        <v>407</v>
      </c>
      <c r="U998" s="34">
        <v>335221.15000000002</v>
      </c>
      <c r="V998" s="34">
        <v>9413.41</v>
      </c>
      <c r="W998" s="41" t="s">
        <v>131</v>
      </c>
      <c r="X998" s="42">
        <v>14.3</v>
      </c>
      <c r="Y998" s="42"/>
      <c r="Z998" s="42">
        <v>17.32</v>
      </c>
      <c r="AA998" s="42">
        <v>1.34</v>
      </c>
      <c r="AB998" s="34">
        <v>21.118881118881113</v>
      </c>
    </row>
    <row r="999" spans="1:28">
      <c r="A999" s="60"/>
      <c r="B999" s="134" t="s">
        <v>1604</v>
      </c>
      <c r="C999" s="40" t="s">
        <v>2053</v>
      </c>
      <c r="D999" s="32">
        <v>40.985489999999999</v>
      </c>
      <c r="E999" s="32">
        <v>-77.485399999999998</v>
      </c>
      <c r="F999" s="34">
        <v>503.41</v>
      </c>
      <c r="G999" s="34">
        <v>281</v>
      </c>
      <c r="H999" s="42">
        <v>3.21732</v>
      </c>
      <c r="I999" s="32">
        <v>40.997</v>
      </c>
      <c r="J999" s="32">
        <v>-77.456000000000003</v>
      </c>
      <c r="K999" s="34">
        <v>504</v>
      </c>
      <c r="L999" s="36">
        <v>13.61553</v>
      </c>
      <c r="M999" s="40" t="s">
        <v>200</v>
      </c>
      <c r="N999" s="34">
        <v>1055.83</v>
      </c>
      <c r="O999" s="34">
        <v>8</v>
      </c>
      <c r="P999" s="34">
        <v>80</v>
      </c>
      <c r="Q999" s="56">
        <v>0.28803400000000001</v>
      </c>
      <c r="R999" s="40" t="s">
        <v>166</v>
      </c>
      <c r="S999" s="40" t="s">
        <v>167</v>
      </c>
      <c r="T999" s="40" t="s">
        <v>407</v>
      </c>
      <c r="U999" s="34">
        <v>159738.97</v>
      </c>
      <c r="V999" s="34">
        <v>6624.81</v>
      </c>
      <c r="W999" s="41" t="s">
        <v>131</v>
      </c>
      <c r="X999" s="42">
        <v>28.9</v>
      </c>
      <c r="Y999" s="42"/>
      <c r="Z999" s="42">
        <v>36.950000000000003</v>
      </c>
      <c r="AA999" s="42">
        <v>2.96</v>
      </c>
      <c r="AB999" s="34">
        <v>27.854671280276833</v>
      </c>
    </row>
    <row r="1000" spans="1:28">
      <c r="A1000" s="60"/>
      <c r="B1000" s="134" t="s">
        <v>1605</v>
      </c>
      <c r="C1000" s="40" t="s">
        <v>2054</v>
      </c>
      <c r="D1000" s="32">
        <v>40.982170000000004</v>
      </c>
      <c r="E1000" s="32">
        <v>-77.490309999999994</v>
      </c>
      <c r="F1000" s="34">
        <v>532.53698999999995</v>
      </c>
      <c r="G1000" s="34">
        <v>358</v>
      </c>
      <c r="H1000" s="42">
        <v>4.84565</v>
      </c>
      <c r="I1000" s="32">
        <v>40.97</v>
      </c>
      <c r="J1000" s="32">
        <v>-77.503</v>
      </c>
      <c r="K1000" s="34">
        <v>534</v>
      </c>
      <c r="L1000" s="36">
        <v>13.967727999999999</v>
      </c>
      <c r="M1000" s="40" t="s">
        <v>200</v>
      </c>
      <c r="N1000" s="34">
        <v>1066.4301</v>
      </c>
      <c r="O1000" s="34">
        <v>7.4285699999999997</v>
      </c>
      <c r="P1000" s="34">
        <v>80</v>
      </c>
      <c r="Q1000" s="56">
        <v>0.35321399999999997</v>
      </c>
      <c r="R1000" s="40" t="s">
        <v>166</v>
      </c>
      <c r="S1000" s="40" t="s">
        <v>167</v>
      </c>
      <c r="T1000" s="40" t="s">
        <v>407</v>
      </c>
      <c r="U1000" s="34">
        <v>228362.5</v>
      </c>
      <c r="V1000" s="34">
        <v>8037.8099999999995</v>
      </c>
      <c r="W1000" s="41" t="s">
        <v>131</v>
      </c>
      <c r="X1000" s="42">
        <v>20.7</v>
      </c>
      <c r="Y1000" s="42"/>
      <c r="Z1000" s="42">
        <v>25.84</v>
      </c>
      <c r="AA1000" s="42">
        <v>2.0299999999999998</v>
      </c>
      <c r="AB1000" s="34">
        <v>24.830917874396139</v>
      </c>
    </row>
    <row r="1001" spans="1:28">
      <c r="A1001" s="60"/>
      <c r="B1001" s="134" t="s">
        <v>1606</v>
      </c>
      <c r="C1001" s="40" t="s">
        <v>2055</v>
      </c>
      <c r="D1001" s="32">
        <v>41.01484</v>
      </c>
      <c r="E1001" s="32">
        <v>-77.706500000000005</v>
      </c>
      <c r="F1001" s="34">
        <v>371.33899000000002</v>
      </c>
      <c r="G1001" s="34">
        <v>202</v>
      </c>
      <c r="H1001" s="42">
        <v>3.0393699999999999</v>
      </c>
      <c r="I1001" s="32">
        <v>41.021000000000001</v>
      </c>
      <c r="J1001" s="32">
        <v>-77.713999999999999</v>
      </c>
      <c r="K1001" s="34">
        <v>372</v>
      </c>
      <c r="L1001" s="36">
        <v>10.8056</v>
      </c>
      <c r="M1001" s="40" t="s">
        <v>191</v>
      </c>
      <c r="N1001" s="34">
        <v>1012.8</v>
      </c>
      <c r="O1001" s="34">
        <v>8.8000000000000007</v>
      </c>
      <c r="P1001" s="34">
        <v>80</v>
      </c>
      <c r="Q1001" s="56">
        <v>0.35321399999999997</v>
      </c>
      <c r="R1001" s="40" t="s">
        <v>166</v>
      </c>
      <c r="S1001" s="40" t="s">
        <v>167</v>
      </c>
      <c r="T1001" s="40" t="s">
        <v>168</v>
      </c>
      <c r="U1001" s="34">
        <v>199993.32</v>
      </c>
      <c r="V1001" s="34">
        <v>11171.26</v>
      </c>
      <c r="W1001" s="41" t="s">
        <v>131</v>
      </c>
      <c r="X1001" s="42">
        <v>20.5</v>
      </c>
      <c r="Y1001" s="42"/>
      <c r="Z1001" s="42">
        <v>26.5</v>
      </c>
      <c r="AA1001" s="42">
        <v>2.39</v>
      </c>
      <c r="AB1001" s="34">
        <v>29.268292682926827</v>
      </c>
    </row>
    <row r="1002" spans="1:28">
      <c r="A1002" s="60"/>
      <c r="B1002" s="134" t="s">
        <v>1607</v>
      </c>
      <c r="C1002" s="40" t="s">
        <v>2056</v>
      </c>
      <c r="D1002" s="32">
        <v>39.812080000000002</v>
      </c>
      <c r="E1002" s="32">
        <v>-76.330039999999997</v>
      </c>
      <c r="F1002" s="34">
        <v>165.09100000000001</v>
      </c>
      <c r="G1002" s="34">
        <v>136</v>
      </c>
      <c r="H1002" s="42">
        <v>3.93777</v>
      </c>
      <c r="I1002" s="32">
        <v>39.802</v>
      </c>
      <c r="J1002" s="32">
        <v>-76.343999999999994</v>
      </c>
      <c r="K1002" s="34">
        <v>165</v>
      </c>
      <c r="L1002" s="36">
        <v>4.5131800000000002</v>
      </c>
      <c r="M1002" s="40" t="s">
        <v>191</v>
      </c>
      <c r="N1002" s="34">
        <v>1078.5</v>
      </c>
      <c r="O1002" s="34">
        <v>11</v>
      </c>
      <c r="P1002" s="34">
        <v>51.166668000000001</v>
      </c>
      <c r="Q1002" s="56">
        <v>0.25705499999999998</v>
      </c>
      <c r="R1002" s="40" t="s">
        <v>166</v>
      </c>
      <c r="S1002" s="40" t="s">
        <v>167</v>
      </c>
      <c r="T1002" s="40" t="s">
        <v>407</v>
      </c>
      <c r="U1002" s="34">
        <v>372548.44999999995</v>
      </c>
      <c r="V1002" s="34">
        <v>11575.63</v>
      </c>
      <c r="W1002" s="41" t="s">
        <v>131</v>
      </c>
      <c r="X1002" s="42">
        <v>9</v>
      </c>
      <c r="Y1002" s="42"/>
      <c r="Z1002" s="42">
        <v>11.25</v>
      </c>
      <c r="AA1002" s="42">
        <v>0.9</v>
      </c>
      <c r="AB1002" s="34">
        <v>25</v>
      </c>
    </row>
    <row r="1003" spans="1:28">
      <c r="A1003" s="60"/>
      <c r="B1003" s="134" t="s">
        <v>1608</v>
      </c>
      <c r="C1003" s="40" t="s">
        <v>2057</v>
      </c>
      <c r="D1003" s="32">
        <v>39.81718</v>
      </c>
      <c r="E1003" s="32">
        <v>-76.338639999999998</v>
      </c>
      <c r="F1003" s="34">
        <v>177.05199999999999</v>
      </c>
      <c r="G1003" s="34">
        <v>87</v>
      </c>
      <c r="H1003" s="42">
        <v>3.4525600000000001</v>
      </c>
      <c r="I1003" s="32">
        <v>39.816000000000003</v>
      </c>
      <c r="J1003" s="32">
        <v>-76.361000000000004</v>
      </c>
      <c r="K1003" s="34">
        <v>177</v>
      </c>
      <c r="L1003" s="36">
        <v>3.47532</v>
      </c>
      <c r="M1003" s="40" t="s">
        <v>191</v>
      </c>
      <c r="N1003" s="34">
        <v>1078.5999999999999</v>
      </c>
      <c r="O1003" s="34">
        <v>11</v>
      </c>
      <c r="P1003" s="34">
        <v>65.800003000000004</v>
      </c>
      <c r="Q1003" s="56">
        <v>0.25705499999999998</v>
      </c>
      <c r="R1003" s="40" t="s">
        <v>166</v>
      </c>
      <c r="S1003" s="40" t="s">
        <v>167</v>
      </c>
      <c r="T1003" s="40" t="s">
        <v>407</v>
      </c>
      <c r="U1003" s="34">
        <v>604858.37</v>
      </c>
      <c r="V1003" s="34">
        <v>20465.07</v>
      </c>
      <c r="W1003" s="41" t="s">
        <v>131</v>
      </c>
      <c r="X1003" s="42">
        <v>5.5</v>
      </c>
      <c r="Y1003" s="42"/>
      <c r="Z1003" s="42">
        <v>6.54</v>
      </c>
      <c r="AA1003" s="42">
        <v>0.56000000000000005</v>
      </c>
      <c r="AB1003" s="34">
        <v>18.90909090909091</v>
      </c>
    </row>
    <row r="1004" spans="1:28">
      <c r="A1004" s="60"/>
      <c r="B1004" s="134" t="s">
        <v>1609</v>
      </c>
      <c r="C1004" s="40" t="s">
        <v>2058</v>
      </c>
      <c r="D1004" s="32">
        <v>39.815100000000001</v>
      </c>
      <c r="E1004" s="32">
        <v>-76.346249999999998</v>
      </c>
      <c r="F1004" s="34">
        <v>180.12100000000001</v>
      </c>
      <c r="G1004" s="34">
        <v>75</v>
      </c>
      <c r="H1004" s="42">
        <v>3.0427200000000001</v>
      </c>
      <c r="I1004" s="32">
        <v>39.814999999999998</v>
      </c>
      <c r="J1004" s="32">
        <v>-76.363</v>
      </c>
      <c r="K1004" s="34">
        <v>181</v>
      </c>
      <c r="L1004" s="36">
        <v>3.2637239999999998</v>
      </c>
      <c r="M1004" s="40" t="s">
        <v>191</v>
      </c>
      <c r="N1004" s="34">
        <v>1081.25</v>
      </c>
      <c r="O1004" s="34">
        <v>11</v>
      </c>
      <c r="P1004" s="34">
        <v>63.75</v>
      </c>
      <c r="Q1004" s="56">
        <v>0.25705499999999998</v>
      </c>
      <c r="R1004" s="40" t="s">
        <v>166</v>
      </c>
      <c r="S1004" s="40" t="s">
        <v>167</v>
      </c>
      <c r="T1004" s="40" t="s">
        <v>407</v>
      </c>
      <c r="U1004" s="34">
        <v>594961.28</v>
      </c>
      <c r="V1004" s="34">
        <v>25704.02</v>
      </c>
      <c r="W1004" s="41" t="s">
        <v>131</v>
      </c>
      <c r="X1004" s="42">
        <v>5.6</v>
      </c>
      <c r="Y1004" s="42"/>
      <c r="Z1004" s="42">
        <v>6.69</v>
      </c>
      <c r="AA1004" s="42">
        <v>0.61</v>
      </c>
      <c r="AB1004" s="34">
        <v>19.46428571428573</v>
      </c>
    </row>
    <row r="1005" spans="1:28">
      <c r="A1005" s="60"/>
      <c r="B1005" s="134" t="s">
        <v>1610</v>
      </c>
      <c r="C1005" s="40" t="s">
        <v>2059</v>
      </c>
      <c r="D1005" s="32">
        <v>39.828800000000001</v>
      </c>
      <c r="E1005" s="32">
        <v>-76.188379999999995</v>
      </c>
      <c r="F1005" s="34">
        <v>191.86098999999999</v>
      </c>
      <c r="G1005" s="34">
        <v>151</v>
      </c>
      <c r="H1005" s="42">
        <v>25.310300999999999</v>
      </c>
      <c r="I1005" s="32">
        <v>39.856000000000002</v>
      </c>
      <c r="J1005" s="32">
        <v>-76.2</v>
      </c>
      <c r="K1005" s="34">
        <v>191</v>
      </c>
      <c r="L1005" s="36">
        <v>3.1559819999999998</v>
      </c>
      <c r="M1005" s="40" t="s">
        <v>191</v>
      </c>
      <c r="N1005" s="34">
        <v>1101.51</v>
      </c>
      <c r="O1005" s="34">
        <v>10.4359</v>
      </c>
      <c r="P1005" s="34">
        <v>21.263159000000002</v>
      </c>
      <c r="Q1005" s="56">
        <v>0.28941299999999998</v>
      </c>
      <c r="R1005" s="40" t="s">
        <v>166</v>
      </c>
      <c r="S1005" s="40" t="s">
        <v>167</v>
      </c>
      <c r="T1005" s="40" t="s">
        <v>407</v>
      </c>
      <c r="U1005" s="34">
        <v>300399.02</v>
      </c>
      <c r="V1005" s="34">
        <v>10177.759999999998</v>
      </c>
      <c r="W1005" s="41" t="s">
        <v>131</v>
      </c>
      <c r="X1005" s="42">
        <v>11.5</v>
      </c>
      <c r="Y1005" s="42"/>
      <c r="Z1005" s="42">
        <v>14.67</v>
      </c>
      <c r="AA1005" s="42">
        <v>1.17</v>
      </c>
      <c r="AB1005" s="34">
        <v>27.565217391304348</v>
      </c>
    </row>
    <row r="1006" spans="1:28">
      <c r="A1006" s="60"/>
      <c r="B1006" s="134" t="s">
        <v>1611</v>
      </c>
      <c r="C1006" s="40" t="s">
        <v>2060</v>
      </c>
      <c r="D1006" s="32">
        <v>39.836889999999997</v>
      </c>
      <c r="E1006" s="32">
        <v>-76.339039999999997</v>
      </c>
      <c r="F1006" s="34">
        <v>214.94501</v>
      </c>
      <c r="G1006" s="34">
        <v>161</v>
      </c>
      <c r="H1006" s="42">
        <v>5.4431500000000002</v>
      </c>
      <c r="I1006" s="32">
        <v>39.848999999999997</v>
      </c>
      <c r="J1006" s="32">
        <v>-76.322000000000003</v>
      </c>
      <c r="K1006" s="34">
        <v>216</v>
      </c>
      <c r="L1006" s="36">
        <v>5.5051209999999999</v>
      </c>
      <c r="M1006" s="40" t="s">
        <v>191</v>
      </c>
      <c r="N1006" s="34">
        <v>1087.9000000000001</v>
      </c>
      <c r="O1006" s="34">
        <v>10.4</v>
      </c>
      <c r="P1006" s="34">
        <v>37.333331999999999</v>
      </c>
      <c r="Q1006" s="56">
        <v>0.25705499999999998</v>
      </c>
      <c r="R1006" s="40" t="s">
        <v>166</v>
      </c>
      <c r="S1006" s="40" t="s">
        <v>167</v>
      </c>
      <c r="T1006" s="40" t="s">
        <v>407</v>
      </c>
      <c r="U1006" s="34">
        <v>412688.42</v>
      </c>
      <c r="V1006" s="34">
        <v>12204.85</v>
      </c>
      <c r="W1006" s="41" t="s">
        <v>131</v>
      </c>
      <c r="X1006" s="42">
        <v>8.4</v>
      </c>
      <c r="Y1006" s="42"/>
      <c r="Z1006" s="42">
        <v>10.45</v>
      </c>
      <c r="AA1006" s="42">
        <v>0.84</v>
      </c>
      <c r="AB1006" s="34">
        <v>24.404761904761891</v>
      </c>
    </row>
    <row r="1007" spans="1:28">
      <c r="A1007" s="60"/>
      <c r="B1007" s="134" t="s">
        <v>1612</v>
      </c>
      <c r="C1007" s="40" t="s">
        <v>2061</v>
      </c>
      <c r="D1007" s="32">
        <v>39.865020000000001</v>
      </c>
      <c r="E1007" s="32">
        <v>-76.340220000000002</v>
      </c>
      <c r="F1007" s="34">
        <v>198.60001</v>
      </c>
      <c r="G1007" s="34">
        <v>139</v>
      </c>
      <c r="H1007" s="42">
        <v>4.0919999999999996</v>
      </c>
      <c r="I1007" s="32">
        <v>39.878</v>
      </c>
      <c r="J1007" s="32">
        <v>-76.334000000000003</v>
      </c>
      <c r="K1007" s="34">
        <v>199</v>
      </c>
      <c r="L1007" s="36">
        <v>5.0475479999999999</v>
      </c>
      <c r="M1007" s="40" t="s">
        <v>191</v>
      </c>
      <c r="N1007" s="34">
        <v>1082.5</v>
      </c>
      <c r="O1007" s="34">
        <v>10.333</v>
      </c>
      <c r="P1007" s="34">
        <v>63.166668000000001</v>
      </c>
      <c r="Q1007" s="56">
        <v>0.25705499999999998</v>
      </c>
      <c r="R1007" s="40" t="s">
        <v>166</v>
      </c>
      <c r="S1007" s="40" t="s">
        <v>167</v>
      </c>
      <c r="T1007" s="40" t="s">
        <v>407</v>
      </c>
      <c r="U1007" s="34">
        <v>395061.56</v>
      </c>
      <c r="V1007" s="34">
        <v>12225.19</v>
      </c>
      <c r="W1007" s="41" t="s">
        <v>131</v>
      </c>
      <c r="X1007" s="42">
        <v>8.6999999999999993</v>
      </c>
      <c r="Y1007" s="42"/>
      <c r="Z1007" s="42">
        <v>10.85</v>
      </c>
      <c r="AA1007" s="42">
        <v>0.87</v>
      </c>
      <c r="AB1007" s="34">
        <v>24.712643678160926</v>
      </c>
    </row>
    <row r="1008" spans="1:28">
      <c r="A1008" s="60"/>
      <c r="B1008" s="134" t="s">
        <v>1613</v>
      </c>
      <c r="C1008" s="40" t="s">
        <v>2062</v>
      </c>
      <c r="D1008" s="32">
        <v>39.900790000000001</v>
      </c>
      <c r="E1008" s="32">
        <v>-76.519869999999997</v>
      </c>
      <c r="F1008" s="34">
        <v>240.99299999999999</v>
      </c>
      <c r="G1008" s="34">
        <v>95</v>
      </c>
      <c r="H1008" s="42">
        <v>4.4087500000000004</v>
      </c>
      <c r="I1008" s="32">
        <v>39.893000000000001</v>
      </c>
      <c r="J1008" s="32">
        <v>-76.540000000000006</v>
      </c>
      <c r="K1008" s="34">
        <v>241</v>
      </c>
      <c r="L1008" s="36">
        <v>4.6735490000000004</v>
      </c>
      <c r="M1008" s="40" t="s">
        <v>191</v>
      </c>
      <c r="N1008" s="34">
        <v>1083.5</v>
      </c>
      <c r="O1008" s="34">
        <v>10</v>
      </c>
      <c r="P1008" s="34">
        <v>44.5</v>
      </c>
      <c r="Q1008" s="56">
        <v>0.25705499999999998</v>
      </c>
      <c r="R1008" s="40" t="s">
        <v>166</v>
      </c>
      <c r="S1008" s="40" t="s">
        <v>167</v>
      </c>
      <c r="T1008" s="40" t="s">
        <v>407</v>
      </c>
      <c r="U1008" s="34">
        <v>367538.14</v>
      </c>
      <c r="V1008" s="34">
        <v>11857.15</v>
      </c>
      <c r="W1008" s="41" t="s">
        <v>131</v>
      </c>
      <c r="X1008" s="42">
        <v>9.6999999999999993</v>
      </c>
      <c r="Y1008" s="42"/>
      <c r="Z1008" s="42">
        <v>12.14</v>
      </c>
      <c r="AA1008" s="42">
        <v>0.97</v>
      </c>
      <c r="AB1008" s="34">
        <v>25.154639175257749</v>
      </c>
    </row>
    <row r="1009" spans="1:28">
      <c r="A1009" s="60"/>
      <c r="B1009" s="134" t="s">
        <v>1614</v>
      </c>
      <c r="C1009" s="40" t="s">
        <v>2063</v>
      </c>
      <c r="D1009" s="32">
        <v>39.749560000000002</v>
      </c>
      <c r="E1009" s="32">
        <v>-76.435320000000004</v>
      </c>
      <c r="F1009" s="34">
        <v>191.702</v>
      </c>
      <c r="G1009" s="34">
        <v>71</v>
      </c>
      <c r="H1009" s="42">
        <v>3.9280900000000001</v>
      </c>
      <c r="I1009" s="32">
        <v>39.738999999999997</v>
      </c>
      <c r="J1009" s="32">
        <v>-76.438000000000002</v>
      </c>
      <c r="K1009" s="34">
        <v>192</v>
      </c>
      <c r="L1009" s="36">
        <v>3.3356840000000001</v>
      </c>
      <c r="M1009" s="40" t="s">
        <v>191</v>
      </c>
      <c r="N1009" s="34">
        <v>1100.5</v>
      </c>
      <c r="O1009" s="34">
        <v>11</v>
      </c>
      <c r="P1009" s="34">
        <v>70</v>
      </c>
      <c r="Q1009" s="56">
        <v>0.25705499999999998</v>
      </c>
      <c r="R1009" s="40" t="s">
        <v>166</v>
      </c>
      <c r="S1009" s="40" t="s">
        <v>167</v>
      </c>
      <c r="T1009" s="40" t="s">
        <v>407</v>
      </c>
      <c r="U1009" s="34">
        <v>283104.06</v>
      </c>
      <c r="V1009" s="34">
        <v>7557.88</v>
      </c>
      <c r="W1009" s="41" t="s">
        <v>131</v>
      </c>
      <c r="X1009" s="42">
        <v>12.2</v>
      </c>
      <c r="Y1009" s="42"/>
      <c r="Z1009" s="42">
        <v>15.65</v>
      </c>
      <c r="AA1009" s="42">
        <v>1.18</v>
      </c>
      <c r="AB1009" s="34">
        <v>28.278688524590173</v>
      </c>
    </row>
    <row r="1010" spans="1:28">
      <c r="A1010" s="60"/>
      <c r="B1010" s="134" t="s">
        <v>1615</v>
      </c>
      <c r="C1010" s="40" t="s">
        <v>2064</v>
      </c>
      <c r="D1010" s="32">
        <v>39.775739999999999</v>
      </c>
      <c r="E1010" s="32">
        <v>-76.493399999999994</v>
      </c>
      <c r="F1010" s="34">
        <v>213.79201</v>
      </c>
      <c r="G1010" s="34">
        <v>103</v>
      </c>
      <c r="H1010" s="42">
        <v>7.0075500000000002</v>
      </c>
      <c r="I1010" s="32">
        <v>39.756999999999998</v>
      </c>
      <c r="J1010" s="32">
        <v>-76.492000000000004</v>
      </c>
      <c r="K1010" s="34">
        <v>213</v>
      </c>
      <c r="L1010" s="36">
        <v>3.6232380000000002</v>
      </c>
      <c r="M1010" s="40" t="s">
        <v>191</v>
      </c>
      <c r="N1010" s="34">
        <v>1101.4000000000001</v>
      </c>
      <c r="O1010" s="34">
        <v>10.7</v>
      </c>
      <c r="P1010" s="34">
        <v>47.75</v>
      </c>
      <c r="Q1010" s="56">
        <v>0.25705499999999998</v>
      </c>
      <c r="R1010" s="40" t="s">
        <v>166</v>
      </c>
      <c r="S1010" s="40" t="s">
        <v>167</v>
      </c>
      <c r="T1010" s="40" t="s">
        <v>407</v>
      </c>
      <c r="U1010" s="34">
        <v>380354.99</v>
      </c>
      <c r="V1010" s="34">
        <v>10594.31</v>
      </c>
      <c r="W1010" s="41" t="s">
        <v>131</v>
      </c>
      <c r="X1010" s="42">
        <v>9.1999999999999993</v>
      </c>
      <c r="Y1010" s="42"/>
      <c r="Z1010" s="42">
        <v>11.44</v>
      </c>
      <c r="AA1010" s="42">
        <v>0.9</v>
      </c>
      <c r="AB1010" s="34">
        <v>24.347826086956527</v>
      </c>
    </row>
    <row r="1011" spans="1:28">
      <c r="A1011" s="60"/>
      <c r="B1011" s="134" t="s">
        <v>1616</v>
      </c>
      <c r="C1011" s="40" t="s">
        <v>2065</v>
      </c>
      <c r="D1011" s="32">
        <v>39.805799999999998</v>
      </c>
      <c r="E1011" s="32">
        <v>-76.620220000000003</v>
      </c>
      <c r="F1011" s="34">
        <v>281.49599999999998</v>
      </c>
      <c r="G1011" s="34">
        <v>98</v>
      </c>
      <c r="H1011" s="42">
        <v>7.4717599999999997</v>
      </c>
      <c r="I1011" s="32">
        <v>39.795000000000002</v>
      </c>
      <c r="J1011" s="32">
        <v>-76.617000000000004</v>
      </c>
      <c r="K1011" s="34">
        <v>282</v>
      </c>
      <c r="L1011" s="36">
        <v>4.0954370000000004</v>
      </c>
      <c r="M1011" s="40" t="s">
        <v>191</v>
      </c>
      <c r="N1011" s="34">
        <v>1111</v>
      </c>
      <c r="O1011" s="34">
        <v>10</v>
      </c>
      <c r="P1011" s="34">
        <v>32.799999</v>
      </c>
      <c r="Q1011" s="56">
        <v>0.25705499999999998</v>
      </c>
      <c r="R1011" s="40" t="s">
        <v>166</v>
      </c>
      <c r="S1011" s="40" t="s">
        <v>167</v>
      </c>
      <c r="T1011" s="40" t="s">
        <v>407</v>
      </c>
      <c r="U1011" s="34">
        <v>433081.85</v>
      </c>
      <c r="V1011" s="34">
        <v>13904.1</v>
      </c>
      <c r="W1011" s="41" t="s">
        <v>131</v>
      </c>
      <c r="X1011" s="42">
        <v>8.6</v>
      </c>
      <c r="Y1011" s="42"/>
      <c r="Z1011" s="42">
        <v>10.44</v>
      </c>
      <c r="AA1011" s="42">
        <v>0.85</v>
      </c>
      <c r="AB1011" s="34">
        <v>21.395348837209301</v>
      </c>
    </row>
    <row r="1012" spans="1:28">
      <c r="A1012" s="60"/>
      <c r="B1012" s="134" t="s">
        <v>1617</v>
      </c>
      <c r="C1012" s="40" t="s">
        <v>2066</v>
      </c>
      <c r="D1012" s="32">
        <v>39.816249999999997</v>
      </c>
      <c r="E1012" s="32">
        <v>-76.649810000000002</v>
      </c>
      <c r="F1012" s="34">
        <v>259.202</v>
      </c>
      <c r="G1012" s="34">
        <v>76</v>
      </c>
      <c r="H1012" s="42">
        <v>3.8063600000000002</v>
      </c>
      <c r="I1012" s="32">
        <v>39.811999999999998</v>
      </c>
      <c r="J1012" s="32">
        <v>-76.667000000000002</v>
      </c>
      <c r="K1012" s="34">
        <v>259</v>
      </c>
      <c r="L1012" s="36">
        <v>4.0715529999999998</v>
      </c>
      <c r="M1012" s="40" t="s">
        <v>191</v>
      </c>
      <c r="N1012" s="34">
        <v>1091.83</v>
      </c>
      <c r="O1012" s="34">
        <v>10</v>
      </c>
      <c r="P1012" s="34">
        <v>31.833334000000001</v>
      </c>
      <c r="Q1012" s="56">
        <v>0.25705499999999998</v>
      </c>
      <c r="R1012" s="40" t="s">
        <v>166</v>
      </c>
      <c r="S1012" s="40" t="s">
        <v>167</v>
      </c>
      <c r="T1012" s="40" t="s">
        <v>407</v>
      </c>
      <c r="U1012" s="34">
        <v>376440.7</v>
      </c>
      <c r="V1012" s="34">
        <v>11952.23</v>
      </c>
      <c r="W1012" s="41" t="s">
        <v>131</v>
      </c>
      <c r="X1012" s="42">
        <v>9.6999999999999993</v>
      </c>
      <c r="Y1012" s="42"/>
      <c r="Z1012" s="42">
        <v>12.01</v>
      </c>
      <c r="AA1012" s="42">
        <v>0.96</v>
      </c>
      <c r="AB1012" s="34">
        <v>23.814432989690729</v>
      </c>
    </row>
    <row r="1013" spans="1:28">
      <c r="A1013" s="60"/>
      <c r="B1013" s="134" t="s">
        <v>1618</v>
      </c>
      <c r="C1013" s="40" t="s">
        <v>2067</v>
      </c>
      <c r="D1013" s="32">
        <v>39.9358</v>
      </c>
      <c r="E1013" s="32">
        <v>-76.473470000000006</v>
      </c>
      <c r="F1013" s="34">
        <v>198.48699999999999</v>
      </c>
      <c r="G1013" s="34">
        <v>102</v>
      </c>
      <c r="H1013" s="42">
        <v>3.3804599999999998</v>
      </c>
      <c r="I1013" s="32">
        <v>39.923999999999999</v>
      </c>
      <c r="J1013" s="32">
        <v>-76.475999999999999</v>
      </c>
      <c r="K1013" s="34">
        <v>197</v>
      </c>
      <c r="L1013" s="36">
        <v>4.8097859999999999</v>
      </c>
      <c r="M1013" s="40" t="s">
        <v>191</v>
      </c>
      <c r="N1013" s="34">
        <v>1066.8599999999999</v>
      </c>
      <c r="O1013" s="34">
        <v>10</v>
      </c>
      <c r="P1013" s="34">
        <v>76</v>
      </c>
      <c r="Q1013" s="56">
        <v>0.25705499999999998</v>
      </c>
      <c r="R1013" s="40" t="s">
        <v>166</v>
      </c>
      <c r="S1013" s="40" t="s">
        <v>167</v>
      </c>
      <c r="T1013" s="40" t="s">
        <v>407</v>
      </c>
      <c r="U1013" s="34">
        <v>406983.16000000003</v>
      </c>
      <c r="V1013" s="34">
        <v>13546.77</v>
      </c>
      <c r="W1013" s="41" t="s">
        <v>131</v>
      </c>
      <c r="X1013" s="42">
        <v>8.4</v>
      </c>
      <c r="Y1013" s="42"/>
      <c r="Z1013" s="42">
        <v>10.47</v>
      </c>
      <c r="AA1013" s="42">
        <v>0.86</v>
      </c>
      <c r="AB1013" s="34">
        <v>24.642857142857146</v>
      </c>
    </row>
    <row r="1014" spans="1:28">
      <c r="A1014" s="60"/>
      <c r="B1014" s="134" t="s">
        <v>1619</v>
      </c>
      <c r="C1014" s="40" t="s">
        <v>2068</v>
      </c>
      <c r="D1014" s="32">
        <v>40.020829999999997</v>
      </c>
      <c r="E1014" s="32">
        <v>-76.359170000000006</v>
      </c>
      <c r="F1014" s="34">
        <v>118.521</v>
      </c>
      <c r="G1014" s="34">
        <v>142</v>
      </c>
      <c r="H1014" s="42">
        <v>104.67</v>
      </c>
      <c r="I1014" s="32">
        <v>40.090000000000003</v>
      </c>
      <c r="J1014" s="32">
        <v>-76.355999999999995</v>
      </c>
      <c r="K1014" s="34">
        <v>118</v>
      </c>
      <c r="L1014" s="36">
        <v>2.094986</v>
      </c>
      <c r="M1014" s="40" t="s">
        <v>2107</v>
      </c>
      <c r="N1014" s="34">
        <v>1044.3699999999999</v>
      </c>
      <c r="O1014" s="34">
        <v>10.7669</v>
      </c>
      <c r="P1014" s="34">
        <v>12.368098</v>
      </c>
      <c r="Q1014" s="56">
        <v>0.25705499999999998</v>
      </c>
      <c r="R1014" s="40" t="s">
        <v>166</v>
      </c>
      <c r="S1014" s="40" t="s">
        <v>167</v>
      </c>
      <c r="T1014" s="40" t="s">
        <v>407</v>
      </c>
      <c r="U1014" s="34">
        <v>334063.24</v>
      </c>
      <c r="V1014" s="34">
        <v>10388.049999999999</v>
      </c>
      <c r="W1014" s="41" t="s">
        <v>131</v>
      </c>
      <c r="X1014" s="42">
        <v>9.6</v>
      </c>
      <c r="Y1014" s="42"/>
      <c r="Z1014" s="42">
        <v>12.31</v>
      </c>
      <c r="AA1014" s="42">
        <v>0.97</v>
      </c>
      <c r="AB1014" s="34">
        <v>28.229166666666679</v>
      </c>
    </row>
    <row r="1015" spans="1:28">
      <c r="A1015" s="60" t="s">
        <v>59</v>
      </c>
      <c r="B1015" s="134" t="s">
        <v>1620</v>
      </c>
      <c r="C1015" s="40" t="s">
        <v>108</v>
      </c>
      <c r="D1015" s="32">
        <v>39.638500000000001</v>
      </c>
      <c r="E1015" s="32">
        <v>-121.3322</v>
      </c>
      <c r="F1015" s="34">
        <v>761</v>
      </c>
      <c r="G1015" s="33" t="s">
        <v>2848</v>
      </c>
      <c r="H1015" s="42">
        <v>8.5031999999999996E-2</v>
      </c>
      <c r="I1015" s="32">
        <v>39.640999999999998</v>
      </c>
      <c r="J1015" s="32">
        <v>-121.334</v>
      </c>
      <c r="K1015" s="34">
        <v>860</v>
      </c>
      <c r="L1015" s="36">
        <v>20.316153</v>
      </c>
      <c r="M1015" s="40" t="s">
        <v>164</v>
      </c>
      <c r="N1015" s="34">
        <v>1457</v>
      </c>
      <c r="O1015" s="34">
        <v>12</v>
      </c>
      <c r="P1015" s="34">
        <v>66.5</v>
      </c>
      <c r="Q1015" s="56">
        <v>3.8619729999999999</v>
      </c>
      <c r="R1015" s="40" t="s">
        <v>416</v>
      </c>
      <c r="S1015" s="40" t="s">
        <v>322</v>
      </c>
      <c r="T1015" s="40" t="s">
        <v>1137</v>
      </c>
      <c r="U1015" s="34">
        <v>256199.99999999997</v>
      </c>
      <c r="V1015" s="34">
        <v>16900</v>
      </c>
      <c r="W1015" s="41" t="s">
        <v>131</v>
      </c>
      <c r="X1015" s="42">
        <v>33</v>
      </c>
      <c r="Y1015" s="42">
        <v>9</v>
      </c>
      <c r="Z1015" s="42">
        <v>28.05</v>
      </c>
      <c r="AA1015" s="42">
        <v>2.77</v>
      </c>
      <c r="AB1015" s="34">
        <v>-14.999999999999996</v>
      </c>
    </row>
    <row r="1016" spans="1:28">
      <c r="A1016" s="60"/>
      <c r="B1016" s="134" t="s">
        <v>1621</v>
      </c>
      <c r="C1016" s="40"/>
      <c r="D1016" s="32">
        <v>39.639099999999999</v>
      </c>
      <c r="E1016" s="32">
        <v>-121.33110000000001</v>
      </c>
      <c r="F1016" s="34">
        <v>784</v>
      </c>
      <c r="G1016" s="33" t="s">
        <v>2848</v>
      </c>
      <c r="H1016" s="42">
        <v>4.5319999999999996E-3</v>
      </c>
      <c r="I1016" s="32">
        <v>39.639000000000003</v>
      </c>
      <c r="J1016" s="32">
        <v>-121.331</v>
      </c>
      <c r="K1016" s="34">
        <v>784</v>
      </c>
      <c r="L1016" s="36">
        <v>11.933526000000001</v>
      </c>
      <c r="M1016" s="40" t="s">
        <v>164</v>
      </c>
      <c r="N1016" s="34">
        <v>1457</v>
      </c>
      <c r="O1016" s="34">
        <v>12</v>
      </c>
      <c r="P1016" s="34">
        <v>77</v>
      </c>
      <c r="Q1016" s="56">
        <v>3.8619729999999999</v>
      </c>
      <c r="R1016" s="40" t="s">
        <v>416</v>
      </c>
      <c r="S1016" s="40" t="s">
        <v>322</v>
      </c>
      <c r="T1016" s="40" t="s">
        <v>1137</v>
      </c>
      <c r="U1016" s="34">
        <v>341200</v>
      </c>
      <c r="V1016" s="34">
        <v>21500</v>
      </c>
      <c r="W1016" s="41" t="s">
        <v>131</v>
      </c>
      <c r="X1016" s="42">
        <v>30</v>
      </c>
      <c r="Y1016" s="42">
        <v>11</v>
      </c>
      <c r="Z1016" s="42">
        <v>19.61</v>
      </c>
      <c r="AA1016" s="42">
        <v>1.92</v>
      </c>
      <c r="AB1016" s="34">
        <v>-34.633333333333333</v>
      </c>
    </row>
    <row r="1017" spans="1:28">
      <c r="A1017" s="60"/>
      <c r="B1017" s="134" t="s">
        <v>1622</v>
      </c>
      <c r="C1017" s="40"/>
      <c r="D1017" s="32">
        <v>39.6586</v>
      </c>
      <c r="E1017" s="32">
        <v>-121.32299999999999</v>
      </c>
      <c r="F1017" s="34">
        <v>1058</v>
      </c>
      <c r="G1017" s="33" t="s">
        <v>2848</v>
      </c>
      <c r="H1017" s="42">
        <v>4.5300000000000002E-3</v>
      </c>
      <c r="I1017" s="32">
        <v>39.658000000000001</v>
      </c>
      <c r="J1017" s="32">
        <v>-121.32299999999999</v>
      </c>
      <c r="K1017" s="34">
        <v>1058</v>
      </c>
      <c r="L1017" s="36">
        <v>3.195487</v>
      </c>
      <c r="M1017" s="40" t="s">
        <v>164</v>
      </c>
      <c r="N1017" s="34">
        <v>1182</v>
      </c>
      <c r="O1017" s="34">
        <v>11</v>
      </c>
      <c r="P1017" s="34">
        <v>80</v>
      </c>
      <c r="Q1017" s="56">
        <v>3.8619729999999999</v>
      </c>
      <c r="R1017" s="40" t="s">
        <v>416</v>
      </c>
      <c r="S1017" s="40" t="s">
        <v>322</v>
      </c>
      <c r="T1017" s="40" t="s">
        <v>1137</v>
      </c>
      <c r="U1017" s="34">
        <v>552300</v>
      </c>
      <c r="V1017" s="34">
        <v>31399.999999999996</v>
      </c>
      <c r="W1017" s="41" t="s">
        <v>131</v>
      </c>
      <c r="X1017" s="42">
        <v>14</v>
      </c>
      <c r="Y1017" s="42">
        <v>2</v>
      </c>
      <c r="Z1017" s="42">
        <v>14.17</v>
      </c>
      <c r="AA1017" s="42">
        <v>1.37</v>
      </c>
      <c r="AB1017" s="34">
        <v>1.2142857142857137</v>
      </c>
    </row>
    <row r="1018" spans="1:28">
      <c r="A1018" s="60"/>
      <c r="B1018" s="134" t="s">
        <v>1623</v>
      </c>
      <c r="C1018" s="40"/>
      <c r="D1018" s="32">
        <v>39.655200000000001</v>
      </c>
      <c r="E1018" s="32">
        <v>-121.32689999999999</v>
      </c>
      <c r="F1018" s="34">
        <v>1039</v>
      </c>
      <c r="G1018" s="33" t="s">
        <v>2848</v>
      </c>
      <c r="H1018" s="42">
        <v>4.5300000000000002E-3</v>
      </c>
      <c r="I1018" s="32">
        <v>39.655000000000001</v>
      </c>
      <c r="J1018" s="32">
        <v>-121.327</v>
      </c>
      <c r="K1018" s="34">
        <v>1039</v>
      </c>
      <c r="L1018" s="36">
        <v>2.9511509999999999</v>
      </c>
      <c r="M1018" s="40" t="s">
        <v>164</v>
      </c>
      <c r="N1018" s="34">
        <v>1206</v>
      </c>
      <c r="O1018" s="34">
        <v>11</v>
      </c>
      <c r="P1018" s="34">
        <v>80</v>
      </c>
      <c r="Q1018" s="56">
        <v>3.8619729999999999</v>
      </c>
      <c r="R1018" s="40" t="s">
        <v>416</v>
      </c>
      <c r="S1018" s="40" t="s">
        <v>322</v>
      </c>
      <c r="T1018" s="40" t="s">
        <v>1137</v>
      </c>
      <c r="U1018" s="34">
        <v>475800</v>
      </c>
      <c r="V1018" s="34">
        <v>30500</v>
      </c>
      <c r="W1018" s="41" t="s">
        <v>131</v>
      </c>
      <c r="X1018" s="42">
        <v>18</v>
      </c>
      <c r="Y1018" s="42">
        <v>3</v>
      </c>
      <c r="Z1018" s="42">
        <v>16.41</v>
      </c>
      <c r="AA1018" s="42">
        <v>1.65</v>
      </c>
      <c r="AB1018" s="34">
        <v>-8.8333333333333321</v>
      </c>
    </row>
    <row r="1019" spans="1:28">
      <c r="A1019" s="60"/>
      <c r="B1019" s="134" t="s">
        <v>1624</v>
      </c>
      <c r="C1019" s="40"/>
      <c r="D1019" s="32">
        <v>39.646500000000003</v>
      </c>
      <c r="E1019" s="32">
        <v>-121.3434</v>
      </c>
      <c r="F1019" s="34">
        <v>959</v>
      </c>
      <c r="G1019" s="33" t="s">
        <v>2848</v>
      </c>
      <c r="H1019" s="42">
        <v>3.9706999999999999E-2</v>
      </c>
      <c r="I1019" s="32">
        <v>39.648000000000003</v>
      </c>
      <c r="J1019" s="32">
        <v>-121.34399999999999</v>
      </c>
      <c r="K1019" s="34">
        <v>974</v>
      </c>
      <c r="L1019" s="36">
        <v>5.1059479999999997</v>
      </c>
      <c r="M1019" s="40" t="s">
        <v>164</v>
      </c>
      <c r="N1019" s="34">
        <v>1275</v>
      </c>
      <c r="O1019" s="34">
        <v>11</v>
      </c>
      <c r="P1019" s="34">
        <v>55</v>
      </c>
      <c r="Q1019" s="56">
        <v>3.8619729999999999</v>
      </c>
      <c r="R1019" s="40" t="s">
        <v>416</v>
      </c>
      <c r="S1019" s="40" t="s">
        <v>322</v>
      </c>
      <c r="T1019" s="40" t="s">
        <v>1137</v>
      </c>
      <c r="U1019" s="34">
        <v>275100</v>
      </c>
      <c r="V1019" s="34">
        <v>18500</v>
      </c>
      <c r="W1019" s="41" t="s">
        <v>131</v>
      </c>
      <c r="X1019" s="42">
        <v>25</v>
      </c>
      <c r="Y1019" s="42">
        <v>2</v>
      </c>
      <c r="Z1019" s="42">
        <v>28.11</v>
      </c>
      <c r="AA1019" s="42">
        <v>2.81</v>
      </c>
      <c r="AB1019" s="34">
        <v>12.439999999999998</v>
      </c>
    </row>
    <row r="1020" spans="1:28">
      <c r="A1020" s="60"/>
      <c r="B1020" s="134" t="s">
        <v>1625</v>
      </c>
      <c r="C1020" s="40" t="s">
        <v>109</v>
      </c>
      <c r="D1020" s="32">
        <v>39.881100000000004</v>
      </c>
      <c r="E1020" s="32">
        <v>-121.3473</v>
      </c>
      <c r="F1020" s="34">
        <v>1273</v>
      </c>
      <c r="G1020" s="33" t="s">
        <v>2848</v>
      </c>
      <c r="H1020" s="42">
        <v>6.5960000000000003E-3</v>
      </c>
      <c r="I1020" s="32">
        <v>39.881</v>
      </c>
      <c r="J1020" s="32">
        <v>-121.348</v>
      </c>
      <c r="K1020" s="34">
        <v>1273</v>
      </c>
      <c r="L1020" s="36">
        <v>42.785454000000001</v>
      </c>
      <c r="M1020" s="40" t="s">
        <v>164</v>
      </c>
      <c r="N1020" s="34">
        <v>1049</v>
      </c>
      <c r="O1020" s="34">
        <v>8</v>
      </c>
      <c r="P1020" s="34">
        <v>80</v>
      </c>
      <c r="Q1020" s="56">
        <v>0.65223900000000001</v>
      </c>
      <c r="R1020" s="40" t="s">
        <v>166</v>
      </c>
      <c r="S1020" s="40" t="s">
        <v>192</v>
      </c>
      <c r="T1020" s="40" t="s">
        <v>1268</v>
      </c>
      <c r="U1020" s="34">
        <v>96300</v>
      </c>
      <c r="V1020" s="34">
        <v>7700</v>
      </c>
      <c r="W1020" s="41" t="s">
        <v>131</v>
      </c>
      <c r="X1020" s="42">
        <v>83</v>
      </c>
      <c r="Y1020" s="42">
        <v>8</v>
      </c>
      <c r="Z1020" s="42">
        <v>101.98</v>
      </c>
      <c r="AA1020" s="42">
        <v>10.95</v>
      </c>
      <c r="AB1020" s="34">
        <v>22.867469879518076</v>
      </c>
    </row>
    <row r="1021" spans="1:28">
      <c r="A1021" s="60"/>
      <c r="B1021" s="134" t="s">
        <v>1626</v>
      </c>
      <c r="C1021" s="40"/>
      <c r="D1021" s="32">
        <v>39.880400000000002</v>
      </c>
      <c r="E1021" s="32">
        <v>-121.3479</v>
      </c>
      <c r="F1021" s="34">
        <v>1324</v>
      </c>
      <c r="G1021" s="33" t="s">
        <v>2848</v>
      </c>
      <c r="H1021" s="42">
        <v>6.5960000000000003E-3</v>
      </c>
      <c r="I1021" s="32">
        <v>39.880000000000003</v>
      </c>
      <c r="J1021" s="32">
        <v>-121.348</v>
      </c>
      <c r="K1021" s="34">
        <v>1324</v>
      </c>
      <c r="L1021" s="36">
        <v>40.547969999999999</v>
      </c>
      <c r="M1021" s="40" t="s">
        <v>164</v>
      </c>
      <c r="N1021" s="34">
        <v>1049</v>
      </c>
      <c r="O1021" s="34">
        <v>8</v>
      </c>
      <c r="P1021" s="34">
        <v>80</v>
      </c>
      <c r="Q1021" s="56">
        <v>0.65223900000000001</v>
      </c>
      <c r="R1021" s="40" t="s">
        <v>166</v>
      </c>
      <c r="S1021" s="40" t="s">
        <v>192</v>
      </c>
      <c r="T1021" s="40" t="s">
        <v>1268</v>
      </c>
      <c r="U1021" s="34">
        <v>90500</v>
      </c>
      <c r="V1021" s="34">
        <v>7500</v>
      </c>
      <c r="W1021" s="41" t="s">
        <v>131</v>
      </c>
      <c r="X1021" s="42">
        <v>83</v>
      </c>
      <c r="Y1021" s="42">
        <v>9</v>
      </c>
      <c r="Z1021" s="42">
        <v>112.22</v>
      </c>
      <c r="AA1021" s="42">
        <v>12.32</v>
      </c>
      <c r="AB1021" s="34">
        <v>35.204819277108435</v>
      </c>
    </row>
    <row r="1022" spans="1:28">
      <c r="A1022" s="60"/>
      <c r="B1022" s="134" t="s">
        <v>1627</v>
      </c>
      <c r="C1022" s="40"/>
      <c r="D1022" s="32">
        <v>39.886099999999999</v>
      </c>
      <c r="E1022" s="32">
        <v>-121.3308</v>
      </c>
      <c r="F1022" s="34">
        <v>1503</v>
      </c>
      <c r="G1022" s="33" t="s">
        <v>2848</v>
      </c>
      <c r="H1022" s="42">
        <v>4.2240000000000003E-3</v>
      </c>
      <c r="I1022" s="32">
        <v>39.886000000000003</v>
      </c>
      <c r="J1022" s="32">
        <v>-121.331</v>
      </c>
      <c r="K1022" s="34">
        <v>1503</v>
      </c>
      <c r="L1022" s="36">
        <v>6.7567630000000003</v>
      </c>
      <c r="M1022" s="40" t="s">
        <v>164</v>
      </c>
      <c r="N1022" s="34">
        <v>1111</v>
      </c>
      <c r="O1022" s="34">
        <v>8</v>
      </c>
      <c r="P1022" s="34">
        <v>80</v>
      </c>
      <c r="Q1022" s="56">
        <v>0.65223900000000001</v>
      </c>
      <c r="R1022" s="40" t="s">
        <v>166</v>
      </c>
      <c r="S1022" s="40" t="s">
        <v>192</v>
      </c>
      <c r="T1022" s="40" t="s">
        <v>1268</v>
      </c>
      <c r="U1022" s="34">
        <v>171900</v>
      </c>
      <c r="V1022" s="34">
        <v>10500</v>
      </c>
      <c r="W1022" s="41" t="s">
        <v>131</v>
      </c>
      <c r="X1022" s="42">
        <v>61</v>
      </c>
      <c r="Y1022" s="42">
        <v>5</v>
      </c>
      <c r="Z1022" s="42">
        <v>65.16</v>
      </c>
      <c r="AA1022" s="42">
        <v>6.23</v>
      </c>
      <c r="AB1022" s="34">
        <v>6.8196721311475343</v>
      </c>
    </row>
    <row r="1023" spans="1:28">
      <c r="A1023" s="60"/>
      <c r="B1023" s="134" t="s">
        <v>1628</v>
      </c>
      <c r="C1023" s="40"/>
      <c r="D1023" s="32">
        <v>39.886299999999999</v>
      </c>
      <c r="E1023" s="32">
        <v>-121.3305</v>
      </c>
      <c r="F1023" s="34">
        <v>1509</v>
      </c>
      <c r="G1023" s="33" t="s">
        <v>2848</v>
      </c>
      <c r="H1023" s="42">
        <v>1.319E-2</v>
      </c>
      <c r="I1023" s="32">
        <v>39.887</v>
      </c>
      <c r="J1023" s="32">
        <v>-121.331</v>
      </c>
      <c r="K1023" s="34">
        <v>1515</v>
      </c>
      <c r="L1023" s="36">
        <v>6.6644249999999996</v>
      </c>
      <c r="M1023" s="40" t="s">
        <v>164</v>
      </c>
      <c r="N1023" s="34">
        <v>1111</v>
      </c>
      <c r="O1023" s="34">
        <v>8</v>
      </c>
      <c r="P1023" s="34">
        <v>80</v>
      </c>
      <c r="Q1023" s="56">
        <v>0.65223900000000001</v>
      </c>
      <c r="R1023" s="40" t="s">
        <v>166</v>
      </c>
      <c r="S1023" s="40" t="s">
        <v>192</v>
      </c>
      <c r="T1023" s="40" t="s">
        <v>1268</v>
      </c>
      <c r="U1023" s="34">
        <v>180700</v>
      </c>
      <c r="V1023" s="34">
        <v>11200</v>
      </c>
      <c r="W1023" s="41" t="s">
        <v>131</v>
      </c>
      <c r="X1023" s="42">
        <v>58</v>
      </c>
      <c r="Y1023" s="42">
        <v>5</v>
      </c>
      <c r="Z1023" s="42">
        <v>62.38</v>
      </c>
      <c r="AA1023" s="42">
        <v>6.01</v>
      </c>
      <c r="AB1023" s="34">
        <v>7.5517241379310391</v>
      </c>
    </row>
    <row r="1024" spans="1:28">
      <c r="A1024" s="60"/>
      <c r="B1024" s="134" t="s">
        <v>1629</v>
      </c>
      <c r="C1024" s="40"/>
      <c r="D1024" s="32">
        <v>39.888199999999998</v>
      </c>
      <c r="E1024" s="32">
        <v>-121.32689999999999</v>
      </c>
      <c r="F1024" s="34">
        <v>1499</v>
      </c>
      <c r="G1024" s="33" t="s">
        <v>2848</v>
      </c>
      <c r="H1024" s="42">
        <v>4.5149999999999999E-3</v>
      </c>
      <c r="I1024" s="32">
        <v>39.887999999999998</v>
      </c>
      <c r="J1024" s="32">
        <v>-121.327</v>
      </c>
      <c r="K1024" s="34">
        <v>1499</v>
      </c>
      <c r="L1024" s="36">
        <v>12.217752000000001</v>
      </c>
      <c r="M1024" s="40" t="s">
        <v>164</v>
      </c>
      <c r="N1024" s="34">
        <v>1111</v>
      </c>
      <c r="O1024" s="34">
        <v>8</v>
      </c>
      <c r="P1024" s="34">
        <v>80</v>
      </c>
      <c r="Q1024" s="56">
        <v>0.65223900000000001</v>
      </c>
      <c r="R1024" s="40" t="s">
        <v>166</v>
      </c>
      <c r="S1024" s="40" t="s">
        <v>192</v>
      </c>
      <c r="T1024" s="40" t="s">
        <v>1268</v>
      </c>
      <c r="U1024" s="34">
        <v>151500</v>
      </c>
      <c r="V1024" s="34">
        <v>11600</v>
      </c>
      <c r="W1024" s="41" t="s">
        <v>131</v>
      </c>
      <c r="X1024" s="42">
        <v>68</v>
      </c>
      <c r="Y1024" s="42">
        <v>6</v>
      </c>
      <c r="Z1024" s="42">
        <v>74</v>
      </c>
      <c r="AA1024" s="42">
        <v>7.87</v>
      </c>
      <c r="AB1024" s="34">
        <v>8.8235294117647065</v>
      </c>
    </row>
    <row r="1025" spans="1:28">
      <c r="A1025" s="60"/>
      <c r="B1025" s="134" t="s">
        <v>1630</v>
      </c>
      <c r="C1025" s="40"/>
      <c r="D1025" s="32">
        <v>39.886499999999998</v>
      </c>
      <c r="E1025" s="32">
        <v>-121.3163</v>
      </c>
      <c r="F1025" s="34">
        <v>1513</v>
      </c>
      <c r="G1025" s="33" t="s">
        <v>2848</v>
      </c>
      <c r="H1025" s="42">
        <v>4.516E-3</v>
      </c>
      <c r="I1025" s="32">
        <v>39.887</v>
      </c>
      <c r="J1025" s="32">
        <v>-121.31699999999999</v>
      </c>
      <c r="K1025" s="34">
        <v>1513</v>
      </c>
      <c r="L1025" s="36">
        <v>3.8804729999999998</v>
      </c>
      <c r="M1025" s="40" t="s">
        <v>164</v>
      </c>
      <c r="N1025" s="34">
        <v>1110</v>
      </c>
      <c r="O1025" s="34">
        <v>8</v>
      </c>
      <c r="P1025" s="34">
        <v>80</v>
      </c>
      <c r="Q1025" s="56">
        <v>0.65223900000000001</v>
      </c>
      <c r="R1025" s="40" t="s">
        <v>166</v>
      </c>
      <c r="S1025" s="40" t="s">
        <v>192</v>
      </c>
      <c r="T1025" s="40" t="s">
        <v>1268</v>
      </c>
      <c r="U1025" s="34">
        <v>171700</v>
      </c>
      <c r="V1025" s="34">
        <v>12300</v>
      </c>
      <c r="W1025" s="41" t="s">
        <v>131</v>
      </c>
      <c r="X1025" s="42">
        <v>57</v>
      </c>
      <c r="Y1025" s="42">
        <v>8</v>
      </c>
      <c r="Z1025" s="42">
        <v>65.66</v>
      </c>
      <c r="AA1025" s="42">
        <v>6.76</v>
      </c>
      <c r="AB1025" s="34">
        <v>15.192982456140344</v>
      </c>
    </row>
    <row r="1026" spans="1:28">
      <c r="A1026" s="60"/>
      <c r="B1026" s="134" t="s">
        <v>1631</v>
      </c>
      <c r="C1026" s="40" t="s">
        <v>110</v>
      </c>
      <c r="D1026" s="32">
        <v>40.1721</v>
      </c>
      <c r="E1026" s="32">
        <v>-120.6464</v>
      </c>
      <c r="F1026" s="34">
        <v>1796</v>
      </c>
      <c r="G1026" s="33" t="s">
        <v>2848</v>
      </c>
      <c r="H1026" s="42">
        <v>4.4970000000000001E-3</v>
      </c>
      <c r="I1026" s="32">
        <v>40.173000000000002</v>
      </c>
      <c r="J1026" s="32">
        <v>-120.64700000000001</v>
      </c>
      <c r="K1026" s="34">
        <v>1796</v>
      </c>
      <c r="L1026" s="36">
        <v>7.0425120000000003</v>
      </c>
      <c r="M1026" s="40" t="s">
        <v>164</v>
      </c>
      <c r="N1026" s="34">
        <v>652</v>
      </c>
      <c r="O1026" s="34">
        <v>6</v>
      </c>
      <c r="P1026" s="34">
        <v>59</v>
      </c>
      <c r="Q1026" s="56">
        <v>0.75971900000000003</v>
      </c>
      <c r="R1026" s="40" t="s">
        <v>166</v>
      </c>
      <c r="S1026" s="40" t="s">
        <v>167</v>
      </c>
      <c r="T1026" s="40" t="s">
        <v>926</v>
      </c>
      <c r="U1026" s="34">
        <v>346700</v>
      </c>
      <c r="V1026" s="34">
        <v>24200</v>
      </c>
      <c r="W1026" s="41" t="s">
        <v>131</v>
      </c>
      <c r="X1026" s="42">
        <v>34</v>
      </c>
      <c r="Y1026" s="42">
        <v>3</v>
      </c>
      <c r="Z1026" s="42">
        <v>38.25</v>
      </c>
      <c r="AA1026" s="42">
        <v>3.98</v>
      </c>
      <c r="AB1026" s="34">
        <v>12.5</v>
      </c>
    </row>
    <row r="1027" spans="1:28">
      <c r="A1027" s="60"/>
      <c r="B1027" s="134" t="s">
        <v>1632</v>
      </c>
      <c r="C1027" s="40"/>
      <c r="D1027" s="32">
        <v>40.180100000000003</v>
      </c>
      <c r="E1027" s="32">
        <v>-120.63679999999999</v>
      </c>
      <c r="F1027" s="34">
        <v>1724</v>
      </c>
      <c r="G1027" s="33" t="s">
        <v>2848</v>
      </c>
      <c r="H1027" s="42">
        <v>4.496E-3</v>
      </c>
      <c r="I1027" s="32">
        <v>40.18</v>
      </c>
      <c r="J1027" s="32">
        <v>-120.637</v>
      </c>
      <c r="K1027" s="34">
        <v>1724</v>
      </c>
      <c r="L1027" s="36">
        <v>19.577815999999999</v>
      </c>
      <c r="M1027" s="40" t="s">
        <v>164</v>
      </c>
      <c r="N1027" s="34">
        <v>635</v>
      </c>
      <c r="O1027" s="34">
        <v>6</v>
      </c>
      <c r="P1027" s="34">
        <v>80</v>
      </c>
      <c r="Q1027" s="56">
        <v>0.75971900000000003</v>
      </c>
      <c r="R1027" s="40" t="s">
        <v>166</v>
      </c>
      <c r="S1027" s="40" t="s">
        <v>167</v>
      </c>
      <c r="T1027" s="40" t="s">
        <v>926</v>
      </c>
      <c r="U1027" s="34">
        <v>328400</v>
      </c>
      <c r="V1027" s="34">
        <v>19800</v>
      </c>
      <c r="W1027" s="41" t="s">
        <v>131</v>
      </c>
      <c r="X1027" s="42">
        <v>41</v>
      </c>
      <c r="Y1027" s="42">
        <v>7</v>
      </c>
      <c r="Z1027" s="42">
        <v>38.619999999999997</v>
      </c>
      <c r="AA1027" s="42">
        <v>3.76</v>
      </c>
      <c r="AB1027" s="34">
        <v>-5.8048780487804947</v>
      </c>
    </row>
    <row r="1028" spans="1:28">
      <c r="A1028" s="60"/>
      <c r="B1028" s="134" t="s">
        <v>1633</v>
      </c>
      <c r="C1028" s="40"/>
      <c r="D1028" s="32">
        <v>40.177500000000002</v>
      </c>
      <c r="E1028" s="32">
        <v>-120.6382</v>
      </c>
      <c r="F1028" s="34">
        <v>1727</v>
      </c>
      <c r="G1028" s="33" t="s">
        <v>2848</v>
      </c>
      <c r="H1028" s="42">
        <v>4.4970000000000001E-3</v>
      </c>
      <c r="I1028" s="32">
        <v>40.177999999999997</v>
      </c>
      <c r="J1028" s="32">
        <v>-120.63800000000001</v>
      </c>
      <c r="K1028" s="34">
        <v>1727</v>
      </c>
      <c r="L1028" s="36">
        <v>10.134646999999999</v>
      </c>
      <c r="M1028" s="40" t="s">
        <v>164</v>
      </c>
      <c r="N1028" s="34">
        <v>635</v>
      </c>
      <c r="O1028" s="34">
        <v>6</v>
      </c>
      <c r="P1028" s="34">
        <v>80</v>
      </c>
      <c r="Q1028" s="56">
        <v>0.75971900000000003</v>
      </c>
      <c r="R1028" s="40" t="s">
        <v>166</v>
      </c>
      <c r="S1028" s="40" t="s">
        <v>167</v>
      </c>
      <c r="T1028" s="40" t="s">
        <v>926</v>
      </c>
      <c r="U1028" s="34">
        <v>532800</v>
      </c>
      <c r="V1028" s="34">
        <v>34900</v>
      </c>
      <c r="W1028" s="41" t="s">
        <v>131</v>
      </c>
      <c r="X1028" s="42">
        <v>24</v>
      </c>
      <c r="Y1028" s="42">
        <v>3</v>
      </c>
      <c r="Z1028" s="42">
        <v>23.41</v>
      </c>
      <c r="AA1028" s="42">
        <v>2.4</v>
      </c>
      <c r="AB1028" s="34">
        <v>-2.458333333333333</v>
      </c>
    </row>
    <row r="1029" spans="1:28">
      <c r="A1029" s="60"/>
      <c r="B1029" s="134" t="s">
        <v>1634</v>
      </c>
      <c r="C1029" s="40"/>
      <c r="D1029" s="32">
        <v>40.1785</v>
      </c>
      <c r="E1029" s="32">
        <v>-120.6288</v>
      </c>
      <c r="F1029" s="34">
        <v>1693</v>
      </c>
      <c r="G1029" s="33" t="s">
        <v>2848</v>
      </c>
      <c r="H1029" s="42">
        <v>4.4970000000000001E-3</v>
      </c>
      <c r="I1029" s="32">
        <v>40.177999999999997</v>
      </c>
      <c r="J1029" s="32">
        <v>-120.629</v>
      </c>
      <c r="K1029" s="34">
        <v>1693</v>
      </c>
      <c r="L1029" s="36">
        <v>5.8878950000000003</v>
      </c>
      <c r="M1029" s="40" t="s">
        <v>164</v>
      </c>
      <c r="N1029" s="34">
        <v>613</v>
      </c>
      <c r="O1029" s="34">
        <v>6</v>
      </c>
      <c r="P1029" s="34">
        <v>58</v>
      </c>
      <c r="Q1029" s="56">
        <v>0.75971900000000003</v>
      </c>
      <c r="R1029" s="40" t="s">
        <v>166</v>
      </c>
      <c r="S1029" s="40" t="s">
        <v>167</v>
      </c>
      <c r="T1029" s="40" t="s">
        <v>926</v>
      </c>
      <c r="U1029" s="34">
        <v>418900</v>
      </c>
      <c r="V1029" s="34">
        <v>30700</v>
      </c>
      <c r="W1029" s="41" t="s">
        <v>131</v>
      </c>
      <c r="X1029" s="42">
        <v>29</v>
      </c>
      <c r="Y1029" s="42">
        <v>4</v>
      </c>
      <c r="Z1029" s="42">
        <v>29.41</v>
      </c>
      <c r="AA1029" s="42">
        <v>3.15</v>
      </c>
      <c r="AB1029" s="34">
        <v>1.4137931034482762</v>
      </c>
    </row>
    <row r="1030" spans="1:28">
      <c r="A1030" s="60"/>
      <c r="B1030" s="134" t="s">
        <v>1635</v>
      </c>
      <c r="C1030" s="40"/>
      <c r="D1030" s="32">
        <v>40.183500000000002</v>
      </c>
      <c r="E1030" s="32">
        <v>-120.6384</v>
      </c>
      <c r="F1030" s="34">
        <v>1752</v>
      </c>
      <c r="G1030" s="33" t="s">
        <v>2848</v>
      </c>
      <c r="H1030" s="42">
        <v>4.6050000000000001E-2</v>
      </c>
      <c r="I1030" s="32">
        <v>40.183</v>
      </c>
      <c r="J1030" s="32">
        <v>-120.63800000000001</v>
      </c>
      <c r="K1030" s="34">
        <v>1757</v>
      </c>
      <c r="L1030" s="36">
        <v>7.5267010000000001</v>
      </c>
      <c r="M1030" s="40" t="s">
        <v>164</v>
      </c>
      <c r="N1030" s="34">
        <v>623</v>
      </c>
      <c r="O1030" s="34">
        <v>6</v>
      </c>
      <c r="P1030" s="34">
        <v>52</v>
      </c>
      <c r="Q1030" s="56">
        <v>0.75971900000000003</v>
      </c>
      <c r="R1030" s="40" t="s">
        <v>166</v>
      </c>
      <c r="S1030" s="40" t="s">
        <v>167</v>
      </c>
      <c r="T1030" s="40" t="s">
        <v>926</v>
      </c>
      <c r="U1030" s="34">
        <v>497500</v>
      </c>
      <c r="V1030" s="34">
        <v>32300.000000000004</v>
      </c>
      <c r="W1030" s="41" t="s">
        <v>131</v>
      </c>
      <c r="X1030" s="42">
        <v>24</v>
      </c>
      <c r="Y1030" s="42">
        <v>2</v>
      </c>
      <c r="Z1030" s="42">
        <v>25.65</v>
      </c>
      <c r="AA1030" s="42">
        <v>2.61</v>
      </c>
      <c r="AB1030" s="34">
        <v>6.8749999999999938</v>
      </c>
    </row>
    <row r="1031" spans="1:28" ht="12.75" customHeight="1">
      <c r="A1031" s="60"/>
      <c r="B1031" s="134" t="s">
        <v>1636</v>
      </c>
      <c r="C1031" s="40"/>
      <c r="D1031" s="32">
        <v>40.162300000000002</v>
      </c>
      <c r="E1031" s="32">
        <v>-120.6532</v>
      </c>
      <c r="F1031" s="34">
        <v>1797</v>
      </c>
      <c r="G1031" s="33" t="s">
        <v>2848</v>
      </c>
      <c r="H1031" s="42">
        <v>2.0486000000000001E-2</v>
      </c>
      <c r="I1031" s="32">
        <v>40.161999999999999</v>
      </c>
      <c r="J1031" s="32">
        <v>-120.65300000000001</v>
      </c>
      <c r="K1031" s="34">
        <v>1817</v>
      </c>
      <c r="L1031" s="36">
        <v>7.6399499999999998</v>
      </c>
      <c r="M1031" s="40" t="s">
        <v>164</v>
      </c>
      <c r="N1031" s="34">
        <v>670</v>
      </c>
      <c r="O1031" s="34">
        <v>6</v>
      </c>
      <c r="P1031" s="34">
        <v>56</v>
      </c>
      <c r="Q1031" s="56">
        <v>0.75971900000000003</v>
      </c>
      <c r="R1031" s="40" t="s">
        <v>166</v>
      </c>
      <c r="S1031" s="40" t="s">
        <v>167</v>
      </c>
      <c r="T1031" s="40" t="s">
        <v>926</v>
      </c>
      <c r="U1031" s="34">
        <v>822400</v>
      </c>
      <c r="V1031" s="34">
        <v>47200</v>
      </c>
      <c r="W1031" s="41" t="s">
        <v>131</v>
      </c>
      <c r="X1031" s="42">
        <v>16</v>
      </c>
      <c r="Y1031" s="42">
        <v>2</v>
      </c>
      <c r="Z1031" s="42">
        <v>15.77</v>
      </c>
      <c r="AA1031" s="42">
        <v>1.56</v>
      </c>
      <c r="AB1031" s="34">
        <v>-1.4375000000000027</v>
      </c>
    </row>
    <row r="1032" spans="1:28" ht="12.75" customHeight="1">
      <c r="A1032" s="60"/>
      <c r="B1032" s="134" t="s">
        <v>1637</v>
      </c>
      <c r="C1032" s="40"/>
      <c r="D1032" s="32">
        <v>40.1494</v>
      </c>
      <c r="E1032" s="32">
        <v>-120.6472</v>
      </c>
      <c r="F1032" s="34">
        <v>1763.5287000000001</v>
      </c>
      <c r="G1032" s="114">
        <v>190</v>
      </c>
      <c r="H1032" s="42">
        <v>1.04348</v>
      </c>
      <c r="I1032" s="32">
        <v>40.155999999999999</v>
      </c>
      <c r="J1032" s="32">
        <v>-120.64700000000001</v>
      </c>
      <c r="K1032" s="34">
        <v>1763</v>
      </c>
      <c r="L1032" s="36">
        <v>11.879440000000001</v>
      </c>
      <c r="M1032" s="40" t="s">
        <v>164</v>
      </c>
      <c r="N1032" s="34">
        <v>647</v>
      </c>
      <c r="O1032" s="34">
        <v>6</v>
      </c>
      <c r="P1032" s="34">
        <v>57.5</v>
      </c>
      <c r="Q1032" s="56">
        <v>0.75971900000000003</v>
      </c>
      <c r="R1032" s="40" t="s">
        <v>166</v>
      </c>
      <c r="S1032" s="40" t="s">
        <v>167</v>
      </c>
      <c r="T1032" s="40" t="s">
        <v>926</v>
      </c>
      <c r="U1032" s="34">
        <v>417000</v>
      </c>
      <c r="V1032" s="34">
        <v>26400</v>
      </c>
      <c r="W1032" s="41" t="s">
        <v>131</v>
      </c>
      <c r="X1032" s="42">
        <v>29</v>
      </c>
      <c r="Y1032" s="42">
        <v>4</v>
      </c>
      <c r="Z1032" s="42">
        <v>30.92</v>
      </c>
      <c r="AA1032" s="42">
        <v>3.09</v>
      </c>
      <c r="AB1032" s="34">
        <v>6.6206896551724199</v>
      </c>
    </row>
    <row r="1033" spans="1:28" ht="12.75" customHeight="1">
      <c r="A1033" s="60"/>
      <c r="B1033" s="134" t="s">
        <v>1638</v>
      </c>
      <c r="C1033" s="40"/>
      <c r="D1033" s="32">
        <v>40.154600000000002</v>
      </c>
      <c r="E1033" s="32">
        <v>-120.645</v>
      </c>
      <c r="F1033" s="34">
        <v>1794</v>
      </c>
      <c r="G1033" s="33" t="s">
        <v>2848</v>
      </c>
      <c r="H1033" s="42">
        <v>4.4980000000000003E-3</v>
      </c>
      <c r="I1033" s="32">
        <v>40.155000000000001</v>
      </c>
      <c r="J1033" s="32">
        <v>-120.645</v>
      </c>
      <c r="K1033" s="34">
        <v>1794</v>
      </c>
      <c r="L1033" s="36">
        <v>24.117498000000001</v>
      </c>
      <c r="M1033" s="40" t="s">
        <v>164</v>
      </c>
      <c r="N1033" s="34">
        <v>661</v>
      </c>
      <c r="O1033" s="34">
        <v>6</v>
      </c>
      <c r="P1033" s="34">
        <v>57</v>
      </c>
      <c r="Q1033" s="56">
        <v>0.75971900000000003</v>
      </c>
      <c r="R1033" s="40" t="s">
        <v>166</v>
      </c>
      <c r="S1033" s="40" t="s">
        <v>167</v>
      </c>
      <c r="T1033" s="40" t="s">
        <v>926</v>
      </c>
      <c r="U1033" s="34">
        <v>312200</v>
      </c>
      <c r="V1033" s="34">
        <v>21500</v>
      </c>
      <c r="W1033" s="41" t="s">
        <v>131</v>
      </c>
      <c r="X1033" s="42">
        <v>36</v>
      </c>
      <c r="Y1033" s="42">
        <v>5</v>
      </c>
      <c r="Z1033" s="42">
        <v>42.55</v>
      </c>
      <c r="AA1033" s="42">
        <v>4.3899999999999997</v>
      </c>
      <c r="AB1033" s="34">
        <v>18.194444444444436</v>
      </c>
    </row>
    <row r="1034" spans="1:28" ht="12.75" customHeight="1">
      <c r="A1034" s="60"/>
      <c r="B1034" s="134" t="s">
        <v>1639</v>
      </c>
      <c r="C1034" s="40"/>
      <c r="D1034" s="32">
        <v>40.154800000000002</v>
      </c>
      <c r="E1034" s="32">
        <v>-120.63760000000001</v>
      </c>
      <c r="F1034" s="34">
        <v>1726</v>
      </c>
      <c r="G1034" s="33" t="s">
        <v>2848</v>
      </c>
      <c r="H1034" s="42">
        <v>9.9474000000000007E-2</v>
      </c>
      <c r="I1034" s="32">
        <v>40.155000000000001</v>
      </c>
      <c r="J1034" s="32">
        <v>-120.64100000000001</v>
      </c>
      <c r="K1034" s="34">
        <v>1797</v>
      </c>
      <c r="L1034" s="36">
        <v>9.3754659999999994</v>
      </c>
      <c r="M1034" s="40" t="s">
        <v>164</v>
      </c>
      <c r="N1034" s="34">
        <v>664</v>
      </c>
      <c r="O1034" s="34">
        <v>6</v>
      </c>
      <c r="P1034" s="34">
        <v>72.332999999999998</v>
      </c>
      <c r="Q1034" s="56">
        <v>0.75971900000000003</v>
      </c>
      <c r="R1034" s="40" t="s">
        <v>166</v>
      </c>
      <c r="S1034" s="40" t="s">
        <v>167</v>
      </c>
      <c r="T1034" s="40" t="s">
        <v>926</v>
      </c>
      <c r="U1034" s="34">
        <v>400800</v>
      </c>
      <c r="V1034" s="34">
        <v>27400</v>
      </c>
      <c r="W1034" s="41" t="s">
        <v>131</v>
      </c>
      <c r="X1034" s="42">
        <v>30</v>
      </c>
      <c r="Y1034" s="42">
        <v>3</v>
      </c>
      <c r="Z1034" s="42">
        <v>32.94</v>
      </c>
      <c r="AA1034" s="42">
        <v>3.41</v>
      </c>
      <c r="AB1034" s="34">
        <v>9.7999999999999918</v>
      </c>
    </row>
    <row r="1035" spans="1:28" ht="12.75" customHeight="1">
      <c r="A1035" s="60"/>
      <c r="B1035" s="134" t="s">
        <v>1640</v>
      </c>
      <c r="C1035" s="40"/>
      <c r="D1035" s="32">
        <v>40.162799999999997</v>
      </c>
      <c r="E1035" s="32">
        <v>-120.63379999999999</v>
      </c>
      <c r="F1035" s="34">
        <v>2086.9555999999998</v>
      </c>
      <c r="G1035" s="114">
        <v>139.46431000000001</v>
      </c>
      <c r="H1035" s="42">
        <v>4.4980000000000003E-3</v>
      </c>
      <c r="I1035" s="32">
        <v>40.162999999999997</v>
      </c>
      <c r="J1035" s="32">
        <v>-120.634</v>
      </c>
      <c r="K1035" s="34">
        <v>1621</v>
      </c>
      <c r="L1035" s="36">
        <v>18.142693999999999</v>
      </c>
      <c r="M1035" s="40" t="s">
        <v>164</v>
      </c>
      <c r="N1035" s="34">
        <v>648</v>
      </c>
      <c r="O1035" s="34">
        <v>6</v>
      </c>
      <c r="P1035" s="34">
        <v>80</v>
      </c>
      <c r="Q1035" s="56">
        <v>0.75971900000000003</v>
      </c>
      <c r="R1035" s="40" t="s">
        <v>166</v>
      </c>
      <c r="S1035" s="40" t="s">
        <v>167</v>
      </c>
      <c r="T1035" s="40" t="s">
        <v>926</v>
      </c>
      <c r="U1035" s="34">
        <v>622100</v>
      </c>
      <c r="V1035" s="34">
        <v>35400</v>
      </c>
      <c r="W1035" s="41" t="s">
        <v>131</v>
      </c>
      <c r="X1035" s="42">
        <v>21</v>
      </c>
      <c r="Y1035" s="42">
        <v>2</v>
      </c>
      <c r="Z1035" s="42">
        <v>18.54</v>
      </c>
      <c r="AA1035" s="42">
        <v>1.8</v>
      </c>
      <c r="AB1035" s="34">
        <v>-11.714285714285719</v>
      </c>
    </row>
    <row r="1036" spans="1:28" ht="12.75" customHeight="1">
      <c r="A1036" s="60"/>
      <c r="B1036" s="134" t="s">
        <v>1641</v>
      </c>
      <c r="C1036" s="232" t="s">
        <v>756</v>
      </c>
      <c r="D1036" s="32">
        <v>39.903199999999998</v>
      </c>
      <c r="E1036" s="32">
        <v>-120.12860000000001</v>
      </c>
      <c r="F1036" s="34">
        <v>1988</v>
      </c>
      <c r="G1036" s="33" t="s">
        <v>2848</v>
      </c>
      <c r="H1036" s="42">
        <v>5.3002000000000001E-2</v>
      </c>
      <c r="I1036" s="32">
        <v>39.905000000000001</v>
      </c>
      <c r="J1036" s="32">
        <v>-120.127</v>
      </c>
      <c r="K1036" s="34">
        <v>2030</v>
      </c>
      <c r="L1036" s="36">
        <v>7.6777119999999996</v>
      </c>
      <c r="M1036" s="40" t="s">
        <v>164</v>
      </c>
      <c r="N1036" s="34">
        <v>482</v>
      </c>
      <c r="O1036" s="34">
        <v>5</v>
      </c>
      <c r="P1036" s="34">
        <v>51</v>
      </c>
      <c r="Q1036" s="56">
        <v>1.4007019999999999</v>
      </c>
      <c r="R1036" s="40" t="s">
        <v>166</v>
      </c>
      <c r="S1036" s="40" t="s">
        <v>167</v>
      </c>
      <c r="T1036" s="40" t="s">
        <v>926</v>
      </c>
      <c r="U1036" s="34">
        <v>435100</v>
      </c>
      <c r="V1036" s="34">
        <v>13700</v>
      </c>
      <c r="W1036" s="41" t="s">
        <v>131</v>
      </c>
      <c r="X1036" s="42">
        <v>34</v>
      </c>
      <c r="Y1036" s="42">
        <v>3</v>
      </c>
      <c r="Z1036" s="42">
        <v>34.9</v>
      </c>
      <c r="AA1036" s="42">
        <v>2.91</v>
      </c>
      <c r="AB1036" s="34">
        <v>2.6470588235294077</v>
      </c>
    </row>
    <row r="1037" spans="1:28" ht="12.75" customHeight="1">
      <c r="A1037" s="60"/>
      <c r="B1037" s="134" t="s">
        <v>1642</v>
      </c>
      <c r="C1037" s="232"/>
      <c r="D1037" s="32">
        <v>39.902299999999997</v>
      </c>
      <c r="E1037" s="32">
        <v>-120.13509999999999</v>
      </c>
      <c r="F1037" s="34">
        <v>1937</v>
      </c>
      <c r="G1037" s="33" t="s">
        <v>2848</v>
      </c>
      <c r="H1037" s="42">
        <v>1.4449999999999999E-2</v>
      </c>
      <c r="I1037" s="32">
        <v>39.902999999999999</v>
      </c>
      <c r="J1037" s="32">
        <v>-120.13500000000001</v>
      </c>
      <c r="K1037" s="34">
        <v>1952</v>
      </c>
      <c r="L1037" s="36">
        <v>9.4545630000000003</v>
      </c>
      <c r="M1037" s="40" t="s">
        <v>164</v>
      </c>
      <c r="N1037" s="34">
        <v>495</v>
      </c>
      <c r="O1037" s="34">
        <v>5</v>
      </c>
      <c r="P1037" s="34">
        <v>32</v>
      </c>
      <c r="Q1037" s="56">
        <v>1.4007019999999999</v>
      </c>
      <c r="R1037" s="40" t="s">
        <v>166</v>
      </c>
      <c r="S1037" s="40" t="s">
        <v>167</v>
      </c>
      <c r="T1037" s="40" t="s">
        <v>926</v>
      </c>
      <c r="U1037" s="34">
        <v>396100</v>
      </c>
      <c r="V1037" s="34">
        <v>12700</v>
      </c>
      <c r="W1037" s="41" t="s">
        <v>131</v>
      </c>
      <c r="X1037" s="42">
        <v>36</v>
      </c>
      <c r="Y1037" s="42">
        <v>3</v>
      </c>
      <c r="Z1037" s="42">
        <v>36.590000000000003</v>
      </c>
      <c r="AA1037" s="42">
        <v>3.04</v>
      </c>
      <c r="AB1037" s="34">
        <v>1.6388888888888984</v>
      </c>
    </row>
    <row r="1038" spans="1:28" ht="12.75" customHeight="1">
      <c r="A1038" s="60"/>
      <c r="B1038" s="134" t="s">
        <v>1643</v>
      </c>
      <c r="C1038" s="40"/>
      <c r="D1038" s="32">
        <v>39.898699999999998</v>
      </c>
      <c r="E1038" s="32">
        <v>-120.13509999999999</v>
      </c>
      <c r="F1038" s="34">
        <v>1983.3665000000001</v>
      </c>
      <c r="G1038" s="114">
        <v>42.173073000000002</v>
      </c>
      <c r="H1038" s="42">
        <v>0.85868100000000003</v>
      </c>
      <c r="I1038" s="32">
        <v>39.9</v>
      </c>
      <c r="J1038" s="32">
        <v>-120.129</v>
      </c>
      <c r="K1038" s="34">
        <v>1982</v>
      </c>
      <c r="L1038" s="36">
        <v>10.38987</v>
      </c>
      <c r="M1038" s="40" t="s">
        <v>164</v>
      </c>
      <c r="N1038" s="34">
        <v>450</v>
      </c>
      <c r="O1038" s="34">
        <v>6</v>
      </c>
      <c r="P1038" s="34">
        <v>54</v>
      </c>
      <c r="Q1038" s="56">
        <v>1.4007019999999999</v>
      </c>
      <c r="R1038" s="40" t="s">
        <v>166</v>
      </c>
      <c r="S1038" s="40" t="s">
        <v>167</v>
      </c>
      <c r="T1038" s="40" t="s">
        <v>926</v>
      </c>
      <c r="U1038" s="34">
        <v>303000</v>
      </c>
      <c r="V1038" s="34">
        <v>19200</v>
      </c>
      <c r="W1038" s="41" t="s">
        <v>131</v>
      </c>
      <c r="X1038" s="42">
        <v>46</v>
      </c>
      <c r="Y1038" s="42">
        <v>5</v>
      </c>
      <c r="Z1038" s="42">
        <v>49.12</v>
      </c>
      <c r="AA1038" s="42">
        <v>4.8899999999999997</v>
      </c>
      <c r="AB1038" s="34">
        <v>6.7826086956521685</v>
      </c>
    </row>
    <row r="1039" spans="1:28" ht="12.75" customHeight="1">
      <c r="A1039" s="60"/>
      <c r="B1039" s="134" t="s">
        <v>1644</v>
      </c>
      <c r="C1039" s="40"/>
      <c r="D1039" s="32">
        <v>39.8917</v>
      </c>
      <c r="E1039" s="32">
        <v>-120.1409</v>
      </c>
      <c r="F1039" s="34">
        <v>1837</v>
      </c>
      <c r="G1039" s="33" t="s">
        <v>2848</v>
      </c>
      <c r="H1039" s="42">
        <v>4.5149999999999999E-3</v>
      </c>
      <c r="I1039" s="32">
        <v>39.892000000000003</v>
      </c>
      <c r="J1039" s="32">
        <v>-120.14100000000001</v>
      </c>
      <c r="K1039" s="34">
        <v>1837</v>
      </c>
      <c r="L1039" s="36">
        <v>6.5976549999999996</v>
      </c>
      <c r="M1039" s="40" t="s">
        <v>164</v>
      </c>
      <c r="N1039" s="34">
        <v>450</v>
      </c>
      <c r="O1039" s="34">
        <v>6</v>
      </c>
      <c r="P1039" s="34">
        <v>37</v>
      </c>
      <c r="Q1039" s="56">
        <v>1.4007019999999999</v>
      </c>
      <c r="R1039" s="40" t="s">
        <v>166</v>
      </c>
      <c r="S1039" s="40" t="s">
        <v>167</v>
      </c>
      <c r="T1039" s="40" t="s">
        <v>926</v>
      </c>
      <c r="U1039" s="34">
        <v>409000</v>
      </c>
      <c r="V1039" s="34">
        <v>19300</v>
      </c>
      <c r="W1039" s="41" t="s">
        <v>131</v>
      </c>
      <c r="X1039" s="42">
        <v>31</v>
      </c>
      <c r="Y1039" s="42">
        <v>3</v>
      </c>
      <c r="Z1039" s="42">
        <v>32.89</v>
      </c>
      <c r="AA1039" s="42">
        <v>2.97</v>
      </c>
      <c r="AB1039" s="34">
        <v>6.0967741935483888</v>
      </c>
    </row>
    <row r="1040" spans="1:28">
      <c r="A1040" s="60"/>
      <c r="B1040" s="134" t="s">
        <v>1645</v>
      </c>
      <c r="C1040" s="40"/>
      <c r="D1040" s="32">
        <v>39.8904</v>
      </c>
      <c r="E1040" s="32">
        <v>-120.1339</v>
      </c>
      <c r="F1040" s="34">
        <v>1859</v>
      </c>
      <c r="G1040" s="33" t="s">
        <v>2848</v>
      </c>
      <c r="H1040" s="42">
        <v>4.5149999999999999E-3</v>
      </c>
      <c r="I1040" s="32">
        <v>39.89</v>
      </c>
      <c r="J1040" s="32">
        <v>-120.134</v>
      </c>
      <c r="K1040" s="34">
        <v>1859</v>
      </c>
      <c r="L1040" s="36">
        <v>5.629607</v>
      </c>
      <c r="M1040" s="40" t="s">
        <v>164</v>
      </c>
      <c r="N1040" s="34">
        <v>440</v>
      </c>
      <c r="O1040" s="34">
        <v>6</v>
      </c>
      <c r="P1040" s="34">
        <v>26</v>
      </c>
      <c r="Q1040" s="56">
        <v>1.4007019999999999</v>
      </c>
      <c r="R1040" s="40" t="s">
        <v>166</v>
      </c>
      <c r="S1040" s="40" t="s">
        <v>167</v>
      </c>
      <c r="T1040" s="40" t="s">
        <v>926</v>
      </c>
      <c r="U1040" s="34">
        <v>253800.00000000003</v>
      </c>
      <c r="V1040" s="34">
        <v>12200</v>
      </c>
      <c r="W1040" s="41" t="s">
        <v>131</v>
      </c>
      <c r="X1040" s="42">
        <v>55</v>
      </c>
      <c r="Y1040" s="42">
        <v>5</v>
      </c>
      <c r="Z1040" s="42">
        <v>54.53</v>
      </c>
      <c r="AA1040" s="42">
        <v>4.88</v>
      </c>
      <c r="AB1040" s="34">
        <v>-0.8545454545454525</v>
      </c>
    </row>
    <row r="1041" spans="1:28">
      <c r="A1041" s="60"/>
      <c r="B1041" s="134" t="s">
        <v>1646</v>
      </c>
      <c r="C1041" s="40"/>
      <c r="D1041" s="32">
        <v>39.8874</v>
      </c>
      <c r="E1041" s="32">
        <v>-120.1339</v>
      </c>
      <c r="F1041" s="34">
        <v>1842</v>
      </c>
      <c r="G1041" s="33" t="s">
        <v>2848</v>
      </c>
      <c r="H1041" s="42">
        <v>4.516E-3</v>
      </c>
      <c r="I1041" s="32">
        <v>39.887999999999998</v>
      </c>
      <c r="J1041" s="32">
        <v>-120.134</v>
      </c>
      <c r="K1041" s="34">
        <v>1842</v>
      </c>
      <c r="L1041" s="36">
        <v>5.4046919999999998</v>
      </c>
      <c r="M1041" s="40" t="s">
        <v>164</v>
      </c>
      <c r="N1041" s="34">
        <v>440</v>
      </c>
      <c r="O1041" s="34">
        <v>6</v>
      </c>
      <c r="P1041" s="34">
        <v>26</v>
      </c>
      <c r="Q1041" s="56">
        <v>1.4007019999999999</v>
      </c>
      <c r="R1041" s="40" t="s">
        <v>166</v>
      </c>
      <c r="S1041" s="40" t="s">
        <v>167</v>
      </c>
      <c r="T1041" s="40" t="s">
        <v>926</v>
      </c>
      <c r="U1041" s="34">
        <v>311800</v>
      </c>
      <c r="V1041" s="34">
        <v>28700</v>
      </c>
      <c r="W1041" s="41" t="s">
        <v>131</v>
      </c>
      <c r="X1041" s="42">
        <v>44</v>
      </c>
      <c r="Y1041" s="42">
        <v>5</v>
      </c>
      <c r="Z1041" s="42">
        <v>43.66</v>
      </c>
      <c r="AA1041" s="42">
        <v>5.27</v>
      </c>
      <c r="AB1041" s="34">
        <v>-0.77272727272728048</v>
      </c>
    </row>
    <row r="1042" spans="1:28">
      <c r="A1042" s="60"/>
      <c r="B1042" s="134" t="s">
        <v>1647</v>
      </c>
      <c r="C1042" s="40"/>
      <c r="D1042" s="32">
        <v>39.882800000000003</v>
      </c>
      <c r="E1042" s="32">
        <v>-120.12779999999999</v>
      </c>
      <c r="F1042" s="34">
        <v>2087.5275999999999</v>
      </c>
      <c r="G1042" s="114">
        <v>143.43163000000001</v>
      </c>
      <c r="H1042" s="42">
        <v>3.9423599999999999</v>
      </c>
      <c r="I1042" s="32">
        <v>39.893999999999998</v>
      </c>
      <c r="J1042" s="32">
        <v>-120.11499999999999</v>
      </c>
      <c r="K1042" s="34">
        <v>2088</v>
      </c>
      <c r="L1042" s="36">
        <v>15.119164</v>
      </c>
      <c r="M1042" s="40" t="s">
        <v>164</v>
      </c>
      <c r="N1042" s="34">
        <v>431</v>
      </c>
      <c r="O1042" s="34">
        <v>6</v>
      </c>
      <c r="P1042" s="34">
        <v>42.25</v>
      </c>
      <c r="Q1042" s="56">
        <v>1.4007019999999999</v>
      </c>
      <c r="R1042" s="40" t="s">
        <v>166</v>
      </c>
      <c r="S1042" s="40" t="s">
        <v>167</v>
      </c>
      <c r="T1042" s="40" t="s">
        <v>926</v>
      </c>
      <c r="U1042" s="34">
        <v>235100</v>
      </c>
      <c r="V1042" s="34">
        <v>12900</v>
      </c>
      <c r="W1042" s="41" t="s">
        <v>131</v>
      </c>
      <c r="X1042" s="42">
        <v>53</v>
      </c>
      <c r="Y1042" s="42">
        <v>5</v>
      </c>
      <c r="Z1042" s="42">
        <v>68</v>
      </c>
      <c r="AA1042" s="42">
        <v>6.39</v>
      </c>
      <c r="AB1042" s="34">
        <v>28.30188679245283</v>
      </c>
    </row>
    <row r="1043" spans="1:28">
      <c r="A1043" s="60"/>
      <c r="B1043" s="134" t="s">
        <v>1648</v>
      </c>
      <c r="C1043" s="40"/>
      <c r="D1043" s="32">
        <v>39.882800000000003</v>
      </c>
      <c r="E1043" s="32">
        <v>-120.1298</v>
      </c>
      <c r="F1043" s="34">
        <v>1845</v>
      </c>
      <c r="G1043" s="33" t="s">
        <v>2848</v>
      </c>
      <c r="H1043" s="42">
        <v>1.3220000000000001E-2</v>
      </c>
      <c r="I1043" s="32">
        <v>39.883000000000003</v>
      </c>
      <c r="J1043" s="32">
        <v>-120.13</v>
      </c>
      <c r="K1043" s="34">
        <v>1855</v>
      </c>
      <c r="L1043" s="36">
        <v>8.0837520000000005</v>
      </c>
      <c r="M1043" s="40" t="s">
        <v>164</v>
      </c>
      <c r="N1043" s="34">
        <v>431</v>
      </c>
      <c r="O1043" s="34">
        <v>6</v>
      </c>
      <c r="P1043" s="34">
        <v>24</v>
      </c>
      <c r="Q1043" s="56">
        <v>1.4007019999999999</v>
      </c>
      <c r="R1043" s="40" t="s">
        <v>166</v>
      </c>
      <c r="S1043" s="40" t="s">
        <v>167</v>
      </c>
      <c r="T1043" s="40" t="s">
        <v>926</v>
      </c>
      <c r="U1043" s="34">
        <v>256000</v>
      </c>
      <c r="V1043" s="34">
        <v>12400</v>
      </c>
      <c r="W1043" s="41" t="s">
        <v>131</v>
      </c>
      <c r="X1043" s="42">
        <v>50</v>
      </c>
      <c r="Y1043" s="42">
        <v>5</v>
      </c>
      <c r="Z1043" s="42">
        <v>53.91</v>
      </c>
      <c r="AA1043" s="42">
        <v>4.84</v>
      </c>
      <c r="AB1043" s="34">
        <v>7.8199999999999932</v>
      </c>
    </row>
    <row r="1044" spans="1:28">
      <c r="A1044" s="60"/>
      <c r="B1044" s="134" t="s">
        <v>1649</v>
      </c>
      <c r="C1044" s="40"/>
      <c r="D1044" s="32">
        <v>39.8917</v>
      </c>
      <c r="E1044" s="32">
        <v>-120.1443</v>
      </c>
      <c r="F1044" s="34">
        <v>1812</v>
      </c>
      <c r="G1044" s="33" t="s">
        <v>2848</v>
      </c>
      <c r="H1044" s="42">
        <v>7.7252400000000003</v>
      </c>
      <c r="I1044" s="32">
        <v>39.909999999999997</v>
      </c>
      <c r="J1044" s="32">
        <v>-120.124</v>
      </c>
      <c r="K1044" s="34">
        <v>2090</v>
      </c>
      <c r="L1044" s="36">
        <v>12.236219999999999</v>
      </c>
      <c r="M1044" s="40" t="s">
        <v>164</v>
      </c>
      <c r="N1044" s="34">
        <v>446</v>
      </c>
      <c r="O1044" s="34">
        <v>6</v>
      </c>
      <c r="P1044" s="34">
        <v>46.083331999999999</v>
      </c>
      <c r="Q1044" s="56">
        <v>1.4007019999999999</v>
      </c>
      <c r="R1044" s="40" t="s">
        <v>166</v>
      </c>
      <c r="S1044" s="40" t="s">
        <v>167</v>
      </c>
      <c r="T1044" s="40" t="s">
        <v>926</v>
      </c>
      <c r="U1044" s="34">
        <v>591500</v>
      </c>
      <c r="V1044" s="34">
        <v>41100</v>
      </c>
      <c r="W1044" s="41" t="s">
        <v>131</v>
      </c>
      <c r="X1044" s="42">
        <v>33</v>
      </c>
      <c r="Y1044" s="42">
        <v>4</v>
      </c>
      <c r="Z1044" s="42">
        <v>26.39</v>
      </c>
      <c r="AA1044" s="42">
        <v>2.79</v>
      </c>
      <c r="AB1044" s="34">
        <v>-20.030303030303028</v>
      </c>
    </row>
    <row r="1045" spans="1:28">
      <c r="A1045" s="60"/>
      <c r="B1045" s="134" t="s">
        <v>1650</v>
      </c>
      <c r="C1045" s="40"/>
      <c r="D1045" s="32">
        <v>39.880200000000002</v>
      </c>
      <c r="E1045" s="32">
        <v>-120.1275</v>
      </c>
      <c r="F1045" s="34">
        <v>1832</v>
      </c>
      <c r="G1045" s="33" t="s">
        <v>2848</v>
      </c>
      <c r="H1045" s="42">
        <v>4.516E-3</v>
      </c>
      <c r="I1045" s="32">
        <v>39.880000000000003</v>
      </c>
      <c r="J1045" s="32">
        <v>-120.128</v>
      </c>
      <c r="K1045" s="34">
        <v>1832</v>
      </c>
      <c r="L1045" s="36">
        <v>4.2521550000000001</v>
      </c>
      <c r="M1045" s="40" t="s">
        <v>164</v>
      </c>
      <c r="N1045" s="34">
        <v>431</v>
      </c>
      <c r="O1045" s="34">
        <v>6</v>
      </c>
      <c r="P1045" s="34">
        <v>22</v>
      </c>
      <c r="Q1045" s="56">
        <v>1.4007019999999999</v>
      </c>
      <c r="R1045" s="40" t="s">
        <v>166</v>
      </c>
      <c r="S1045" s="40" t="s">
        <v>167</v>
      </c>
      <c r="T1045" s="40" t="s">
        <v>926</v>
      </c>
      <c r="U1045" s="34">
        <v>323900</v>
      </c>
      <c r="V1045" s="34">
        <v>20900</v>
      </c>
      <c r="W1045" s="41" t="s">
        <v>131</v>
      </c>
      <c r="X1045" s="42">
        <v>43</v>
      </c>
      <c r="Y1045" s="42">
        <v>4</v>
      </c>
      <c r="Z1045" s="42">
        <v>41.71</v>
      </c>
      <c r="AA1045" s="42">
        <v>4.18</v>
      </c>
      <c r="AB1045" s="34">
        <v>-2.9999999999999982</v>
      </c>
    </row>
    <row r="1046" spans="1:28">
      <c r="A1046" s="60"/>
      <c r="B1046" s="134" t="s">
        <v>1651</v>
      </c>
      <c r="C1046" s="40"/>
      <c r="D1046" s="32">
        <v>39.878700000000002</v>
      </c>
      <c r="E1046" s="32">
        <v>-120.12779999999999</v>
      </c>
      <c r="F1046" s="34">
        <v>1834</v>
      </c>
      <c r="G1046" s="33" t="s">
        <v>2848</v>
      </c>
      <c r="H1046" s="42">
        <v>4.516E-3</v>
      </c>
      <c r="I1046" s="32">
        <v>39.878</v>
      </c>
      <c r="J1046" s="32">
        <v>-120.128</v>
      </c>
      <c r="K1046" s="34">
        <v>1834</v>
      </c>
      <c r="L1046" s="36">
        <v>5.3726909999999997</v>
      </c>
      <c r="M1046" s="40" t="s">
        <v>164</v>
      </c>
      <c r="N1046" s="34">
        <v>431</v>
      </c>
      <c r="O1046" s="34">
        <v>6</v>
      </c>
      <c r="P1046" s="34">
        <v>22</v>
      </c>
      <c r="Q1046" s="56">
        <v>1.4007019999999999</v>
      </c>
      <c r="R1046" s="40" t="s">
        <v>166</v>
      </c>
      <c r="S1046" s="40" t="s">
        <v>167</v>
      </c>
      <c r="T1046" s="40" t="s">
        <v>926</v>
      </c>
      <c r="U1046" s="34">
        <v>282600</v>
      </c>
      <c r="V1046" s="34">
        <v>21600</v>
      </c>
      <c r="W1046" s="41" t="s">
        <v>131</v>
      </c>
      <c r="X1046" s="42">
        <v>51</v>
      </c>
      <c r="Y1046" s="42">
        <v>6</v>
      </c>
      <c r="Z1046" s="42">
        <v>48.05</v>
      </c>
      <c r="AA1046" s="42">
        <v>5.21</v>
      </c>
      <c r="AB1046" s="34">
        <v>-5.7843137254902022</v>
      </c>
    </row>
    <row r="1047" spans="1:28">
      <c r="A1047" s="60"/>
      <c r="B1047" s="134" t="s">
        <v>1652</v>
      </c>
      <c r="C1047" s="40" t="s">
        <v>111</v>
      </c>
      <c r="D1047" s="32">
        <v>35.793799999999997</v>
      </c>
      <c r="E1047" s="32">
        <v>-118.5899</v>
      </c>
      <c r="F1047" s="34">
        <v>2124.3266600000002</v>
      </c>
      <c r="G1047" s="33" t="s">
        <v>2848</v>
      </c>
      <c r="H1047" s="42">
        <v>0.15805</v>
      </c>
      <c r="I1047" s="32">
        <v>35.792999999999999</v>
      </c>
      <c r="J1047" s="32">
        <v>-118.587</v>
      </c>
      <c r="K1047" s="34">
        <v>2301</v>
      </c>
      <c r="L1047" s="36">
        <v>22.880514000000002</v>
      </c>
      <c r="M1047" s="40" t="s">
        <v>164</v>
      </c>
      <c r="N1047" s="34">
        <v>711</v>
      </c>
      <c r="O1047" s="34">
        <v>7</v>
      </c>
      <c r="P1047" s="34">
        <v>80</v>
      </c>
      <c r="Q1047" s="56">
        <v>2.7467839999999999</v>
      </c>
      <c r="R1047" s="40" t="s">
        <v>416</v>
      </c>
      <c r="S1047" s="40" t="s">
        <v>192</v>
      </c>
      <c r="T1047" s="40" t="s">
        <v>915</v>
      </c>
      <c r="U1047" s="34">
        <v>318900</v>
      </c>
      <c r="V1047" s="34">
        <v>24200</v>
      </c>
      <c r="W1047" s="41" t="s">
        <v>131</v>
      </c>
      <c r="X1047" s="42">
        <v>40</v>
      </c>
      <c r="Y1047" s="42">
        <v>4</v>
      </c>
      <c r="Z1047" s="42">
        <v>52.18</v>
      </c>
      <c r="AA1047" s="42">
        <v>5.67</v>
      </c>
      <c r="AB1047" s="34">
        <v>30.45</v>
      </c>
    </row>
    <row r="1048" spans="1:28">
      <c r="A1048" s="60"/>
      <c r="B1048" s="134" t="s">
        <v>1653</v>
      </c>
      <c r="C1048" s="40"/>
      <c r="D1048" s="32">
        <v>35.798099999999998</v>
      </c>
      <c r="E1048" s="32">
        <v>-118.58329999999999</v>
      </c>
      <c r="F1048" s="34">
        <v>2267.0947270000001</v>
      </c>
      <c r="G1048" s="33" t="s">
        <v>2848</v>
      </c>
      <c r="H1048" s="42">
        <v>6.6481999999999999E-2</v>
      </c>
      <c r="I1048" s="32">
        <v>35.795999999999999</v>
      </c>
      <c r="J1048" s="32">
        <v>-118.584</v>
      </c>
      <c r="K1048" s="34">
        <v>2330</v>
      </c>
      <c r="L1048" s="36">
        <v>14.124223000000001</v>
      </c>
      <c r="M1048" s="40" t="s">
        <v>164</v>
      </c>
      <c r="N1048" s="34">
        <v>711</v>
      </c>
      <c r="O1048" s="34">
        <v>7</v>
      </c>
      <c r="P1048" s="34">
        <v>80</v>
      </c>
      <c r="Q1048" s="56">
        <v>2.7467839999999999</v>
      </c>
      <c r="R1048" s="40" t="s">
        <v>416</v>
      </c>
      <c r="S1048" s="40" t="s">
        <v>192</v>
      </c>
      <c r="T1048" s="40" t="s">
        <v>915</v>
      </c>
      <c r="U1048" s="34">
        <v>506300</v>
      </c>
      <c r="V1048" s="34">
        <v>27500</v>
      </c>
      <c r="W1048" s="41" t="s">
        <v>131</v>
      </c>
      <c r="X1048" s="42">
        <v>31</v>
      </c>
      <c r="Y1048" s="42">
        <v>4</v>
      </c>
      <c r="Z1048" s="42">
        <v>33.03</v>
      </c>
      <c r="AA1048" s="42">
        <v>3.15</v>
      </c>
      <c r="AB1048" s="34">
        <v>6.5483870967741966</v>
      </c>
    </row>
    <row r="1049" spans="1:28">
      <c r="A1049" s="60"/>
      <c r="B1049" s="134" t="s">
        <v>1654</v>
      </c>
      <c r="C1049" s="40"/>
      <c r="D1049" s="32">
        <v>35.814999999999998</v>
      </c>
      <c r="E1049" s="32">
        <v>-118.5754</v>
      </c>
      <c r="F1049" s="34">
        <v>2277.5502929999998</v>
      </c>
      <c r="G1049" s="33" t="s">
        <v>2848</v>
      </c>
      <c r="H1049" s="42">
        <v>4.7679999999999997E-3</v>
      </c>
      <c r="I1049" s="32">
        <v>35.814999999999998</v>
      </c>
      <c r="J1049" s="32">
        <v>-118.575</v>
      </c>
      <c r="K1049" s="34">
        <v>2278</v>
      </c>
      <c r="L1049" s="36">
        <v>4.2002280000000001</v>
      </c>
      <c r="M1049" s="40" t="s">
        <v>164</v>
      </c>
      <c r="N1049" s="34">
        <v>688</v>
      </c>
      <c r="O1049" s="34">
        <v>7</v>
      </c>
      <c r="P1049" s="34">
        <v>80</v>
      </c>
      <c r="Q1049" s="56">
        <v>2.7467839999999999</v>
      </c>
      <c r="R1049" s="40" t="s">
        <v>416</v>
      </c>
      <c r="S1049" s="40" t="s">
        <v>192</v>
      </c>
      <c r="T1049" s="40" t="s">
        <v>915</v>
      </c>
      <c r="U1049" s="34">
        <v>167500</v>
      </c>
      <c r="V1049" s="34">
        <v>12100</v>
      </c>
      <c r="W1049" s="41" t="s">
        <v>131</v>
      </c>
      <c r="X1049" s="42">
        <v>83</v>
      </c>
      <c r="Y1049" s="42">
        <v>11</v>
      </c>
      <c r="Z1049" s="42">
        <v>99.26</v>
      </c>
      <c r="AA1049" s="42">
        <v>10.42</v>
      </c>
      <c r="AB1049" s="34">
        <v>19.590361445783138</v>
      </c>
    </row>
    <row r="1050" spans="1:28">
      <c r="A1050" s="60"/>
      <c r="B1050" s="134" t="s">
        <v>1655</v>
      </c>
      <c r="C1050" s="40"/>
      <c r="D1050" s="32">
        <v>35.7789</v>
      </c>
      <c r="E1050" s="32">
        <v>-118.5839</v>
      </c>
      <c r="F1050" s="34">
        <v>2295.8723140000002</v>
      </c>
      <c r="G1050" s="33" t="s">
        <v>2848</v>
      </c>
      <c r="H1050" s="42">
        <v>5.2599E-2</v>
      </c>
      <c r="I1050" s="32">
        <v>35.780999999999999</v>
      </c>
      <c r="J1050" s="32">
        <v>-118.58499999999999</v>
      </c>
      <c r="K1050" s="34">
        <v>2428</v>
      </c>
      <c r="L1050" s="36">
        <v>29.712962999999998</v>
      </c>
      <c r="M1050" s="40" t="s">
        <v>164</v>
      </c>
      <c r="N1050" s="34">
        <v>747</v>
      </c>
      <c r="O1050" s="34">
        <v>5</v>
      </c>
      <c r="P1050" s="34">
        <v>79</v>
      </c>
      <c r="Q1050" s="56">
        <v>2.7467839999999999</v>
      </c>
      <c r="R1050" s="40" t="s">
        <v>416</v>
      </c>
      <c r="S1050" s="40" t="s">
        <v>192</v>
      </c>
      <c r="T1050" s="40" t="s">
        <v>915</v>
      </c>
      <c r="U1050" s="34">
        <v>277000</v>
      </c>
      <c r="V1050" s="34">
        <v>21800</v>
      </c>
      <c r="W1050" s="41" t="s">
        <v>131</v>
      </c>
      <c r="X1050" s="42">
        <v>53</v>
      </c>
      <c r="Y1050" s="42">
        <v>8</v>
      </c>
      <c r="Z1050" s="42">
        <v>64.930000000000007</v>
      </c>
      <c r="AA1050" s="42">
        <v>7.19</v>
      </c>
      <c r="AB1050" s="34">
        <v>22.509433962264165</v>
      </c>
    </row>
    <row r="1051" spans="1:28">
      <c r="A1051" s="60"/>
      <c r="B1051" s="134" t="s">
        <v>1656</v>
      </c>
      <c r="C1051" s="40"/>
      <c r="D1051" s="32">
        <v>35.783000000000001</v>
      </c>
      <c r="E1051" s="32">
        <v>-118.5915</v>
      </c>
      <c r="F1051" s="34">
        <v>2407.7565920000002</v>
      </c>
      <c r="G1051" s="33" t="s">
        <v>2848</v>
      </c>
      <c r="H1051" s="42">
        <v>4.7699999999999999E-3</v>
      </c>
      <c r="I1051" s="32">
        <v>35.783000000000001</v>
      </c>
      <c r="J1051" s="32">
        <v>-118.592</v>
      </c>
      <c r="K1051" s="34">
        <v>2408</v>
      </c>
      <c r="L1051" s="36">
        <v>9.2798180000000006</v>
      </c>
      <c r="M1051" s="40" t="s">
        <v>164</v>
      </c>
      <c r="N1051" s="34">
        <v>747</v>
      </c>
      <c r="O1051" s="34">
        <v>5</v>
      </c>
      <c r="P1051" s="34">
        <v>80</v>
      </c>
      <c r="Q1051" s="56">
        <v>2.7467839999999999</v>
      </c>
      <c r="R1051" s="40" t="s">
        <v>416</v>
      </c>
      <c r="S1051" s="40" t="s">
        <v>192</v>
      </c>
      <c r="T1051" s="40" t="s">
        <v>915</v>
      </c>
      <c r="U1051" s="34">
        <v>606300</v>
      </c>
      <c r="V1051" s="34">
        <v>37300</v>
      </c>
      <c r="W1051" s="41" t="s">
        <v>131</v>
      </c>
      <c r="X1051" s="42">
        <v>30</v>
      </c>
      <c r="Y1051" s="42">
        <v>3</v>
      </c>
      <c r="Z1051" s="42">
        <v>28.74</v>
      </c>
      <c r="AA1051" s="42">
        <v>2.89</v>
      </c>
      <c r="AB1051" s="34">
        <v>-4.2000000000000055</v>
      </c>
    </row>
    <row r="1052" spans="1:28">
      <c r="A1052" s="60"/>
      <c r="B1052" s="134" t="s">
        <v>1657</v>
      </c>
      <c r="C1052" s="40"/>
      <c r="D1052" s="32">
        <v>35.782600000000002</v>
      </c>
      <c r="E1052" s="32">
        <v>-118.6024</v>
      </c>
      <c r="F1052" s="34">
        <v>2233.451904</v>
      </c>
      <c r="G1052" s="33" t="s">
        <v>2848</v>
      </c>
      <c r="H1052" s="42">
        <v>4.7699999999999999E-3</v>
      </c>
      <c r="I1052" s="32">
        <v>35.783000000000001</v>
      </c>
      <c r="J1052" s="32">
        <v>-118.60299999999999</v>
      </c>
      <c r="K1052" s="34">
        <v>2233</v>
      </c>
      <c r="L1052" s="36">
        <v>12.895060000000001</v>
      </c>
      <c r="M1052" s="40" t="s">
        <v>164</v>
      </c>
      <c r="N1052" s="34">
        <v>708</v>
      </c>
      <c r="O1052" s="34">
        <v>7</v>
      </c>
      <c r="P1052" s="34">
        <v>79</v>
      </c>
      <c r="Q1052" s="56">
        <v>2.7467839999999999</v>
      </c>
      <c r="R1052" s="40" t="s">
        <v>416</v>
      </c>
      <c r="S1052" s="40" t="s">
        <v>192</v>
      </c>
      <c r="T1052" s="40" t="s">
        <v>915</v>
      </c>
      <c r="U1052" s="34">
        <v>395600</v>
      </c>
      <c r="V1052" s="34">
        <v>22700</v>
      </c>
      <c r="W1052" s="41" t="s">
        <v>131</v>
      </c>
      <c r="X1052" s="42">
        <v>38</v>
      </c>
      <c r="Y1052" s="42">
        <v>3</v>
      </c>
      <c r="Z1052" s="42">
        <v>40.15</v>
      </c>
      <c r="AA1052" s="42">
        <v>3.87</v>
      </c>
      <c r="AB1052" s="34">
        <v>5.6578947368421018</v>
      </c>
    </row>
    <row r="1053" spans="1:28">
      <c r="A1053" s="60"/>
      <c r="B1053" s="134" t="s">
        <v>1658</v>
      </c>
      <c r="C1053" s="40"/>
      <c r="D1053" s="32">
        <v>35.787799999999997</v>
      </c>
      <c r="E1053" s="32">
        <v>-118.5801</v>
      </c>
      <c r="F1053" s="34">
        <v>2206.9902339999999</v>
      </c>
      <c r="G1053" s="33" t="s">
        <v>2848</v>
      </c>
      <c r="H1053" s="42">
        <v>0.20716499999999999</v>
      </c>
      <c r="I1053" s="32">
        <v>35.786000000000001</v>
      </c>
      <c r="J1053" s="32">
        <v>-118.583</v>
      </c>
      <c r="K1053" s="34">
        <v>2371</v>
      </c>
      <c r="L1053" s="36">
        <v>20.126180999999999</v>
      </c>
      <c r="M1053" s="40" t="s">
        <v>164</v>
      </c>
      <c r="N1053" s="34">
        <v>696</v>
      </c>
      <c r="O1053" s="34">
        <v>7</v>
      </c>
      <c r="P1053" s="34">
        <v>78.2</v>
      </c>
      <c r="Q1053" s="56">
        <v>2.7467839999999999</v>
      </c>
      <c r="R1053" s="40" t="s">
        <v>416</v>
      </c>
      <c r="S1053" s="40" t="s">
        <v>192</v>
      </c>
      <c r="T1053" s="40" t="s">
        <v>915</v>
      </c>
      <c r="U1053" s="34">
        <v>1587000</v>
      </c>
      <c r="V1053" s="34">
        <v>89200</v>
      </c>
      <c r="W1053" s="41" t="s">
        <v>131</v>
      </c>
      <c r="X1053" s="42">
        <v>9</v>
      </c>
      <c r="Y1053" s="42">
        <v>1</v>
      </c>
      <c r="Z1053" s="42">
        <v>10.29</v>
      </c>
      <c r="AA1053" s="42">
        <v>1.04</v>
      </c>
      <c r="AB1053" s="34">
        <v>14.333333333333323</v>
      </c>
    </row>
    <row r="1054" spans="1:28">
      <c r="A1054" s="60"/>
      <c r="B1054" s="134" t="s">
        <v>1659</v>
      </c>
      <c r="C1054" s="40" t="s">
        <v>112</v>
      </c>
      <c r="D1054" s="32">
        <v>35.592199999999998</v>
      </c>
      <c r="E1054" s="32">
        <v>-118.2255</v>
      </c>
      <c r="F1054" s="34">
        <v>1035.3016359999999</v>
      </c>
      <c r="G1054" s="33" t="s">
        <v>2848</v>
      </c>
      <c r="H1054" s="42">
        <v>4.0534000000000001E-2</v>
      </c>
      <c r="I1054" s="32">
        <v>35.591000000000001</v>
      </c>
      <c r="J1054" s="32">
        <v>-118.226</v>
      </c>
      <c r="K1054" s="34">
        <v>1089</v>
      </c>
      <c r="L1054" s="36">
        <v>19.449863000000001</v>
      </c>
      <c r="M1054" s="40" t="s">
        <v>164</v>
      </c>
      <c r="N1054" s="34">
        <v>248</v>
      </c>
      <c r="O1054" s="34">
        <v>15</v>
      </c>
      <c r="P1054" s="34">
        <v>5</v>
      </c>
      <c r="Q1054" s="56">
        <v>2.7467839999999999</v>
      </c>
      <c r="R1054" s="40" t="s">
        <v>416</v>
      </c>
      <c r="S1054" s="40" t="s">
        <v>192</v>
      </c>
      <c r="T1054" s="40" t="s">
        <v>903</v>
      </c>
      <c r="U1054" s="34">
        <v>164700</v>
      </c>
      <c r="V1054" s="34">
        <v>19400</v>
      </c>
      <c r="W1054" s="41" t="s">
        <v>131</v>
      </c>
      <c r="X1054" s="42">
        <v>42</v>
      </c>
      <c r="Y1054" s="42">
        <v>4</v>
      </c>
      <c r="Z1054" s="42">
        <v>48.77</v>
      </c>
      <c r="AA1054" s="42">
        <v>6.85</v>
      </c>
      <c r="AB1054" s="34">
        <v>16.119047619047628</v>
      </c>
    </row>
    <row r="1055" spans="1:28">
      <c r="A1055" s="60"/>
      <c r="B1055" s="134" t="s">
        <v>1660</v>
      </c>
      <c r="C1055" s="40"/>
      <c r="D1055" s="32">
        <v>35.585299999999997</v>
      </c>
      <c r="E1055" s="32">
        <v>-118.21810000000001</v>
      </c>
      <c r="F1055" s="34">
        <v>1261.7022710000001</v>
      </c>
      <c r="G1055" s="33" t="s">
        <v>2848</v>
      </c>
      <c r="H1055" s="42">
        <v>8.1150000000000007E-3</v>
      </c>
      <c r="I1055" s="32">
        <v>35.585000000000001</v>
      </c>
      <c r="J1055" s="32">
        <v>-118.218</v>
      </c>
      <c r="K1055" s="34">
        <v>1294</v>
      </c>
      <c r="L1055" s="36">
        <v>29.443714</v>
      </c>
      <c r="M1055" s="40" t="s">
        <v>164</v>
      </c>
      <c r="N1055" s="34">
        <v>280</v>
      </c>
      <c r="O1055" s="34">
        <v>14</v>
      </c>
      <c r="P1055" s="34">
        <v>5</v>
      </c>
      <c r="Q1055" s="56">
        <v>2.7467839999999999</v>
      </c>
      <c r="R1055" s="40" t="s">
        <v>416</v>
      </c>
      <c r="S1055" s="40" t="s">
        <v>192</v>
      </c>
      <c r="T1055" s="40" t="s">
        <v>903</v>
      </c>
      <c r="U1055" s="34">
        <v>304000</v>
      </c>
      <c r="V1055" s="34">
        <v>24200</v>
      </c>
      <c r="W1055" s="41" t="s">
        <v>131</v>
      </c>
      <c r="X1055" s="42">
        <v>21</v>
      </c>
      <c r="Y1055" s="42">
        <v>2</v>
      </c>
      <c r="Z1055" s="42">
        <v>29.23</v>
      </c>
      <c r="AA1055" s="42">
        <v>3.21</v>
      </c>
      <c r="AB1055" s="34">
        <v>39.19047619047619</v>
      </c>
    </row>
    <row r="1056" spans="1:28">
      <c r="A1056" s="60"/>
      <c r="B1056" s="134" t="s">
        <v>1661</v>
      </c>
      <c r="C1056" s="40"/>
      <c r="D1056" s="32">
        <v>35.587000000000003</v>
      </c>
      <c r="E1056" s="32">
        <v>-118.21810000000001</v>
      </c>
      <c r="F1056" s="34">
        <v>1173.901001</v>
      </c>
      <c r="G1056" s="33" t="s">
        <v>2848</v>
      </c>
      <c r="H1056" s="42">
        <v>8.1150000000000007E-3</v>
      </c>
      <c r="I1056" s="32">
        <v>35.585999999999999</v>
      </c>
      <c r="J1056" s="32">
        <v>-118.218</v>
      </c>
      <c r="K1056" s="34">
        <v>1203</v>
      </c>
      <c r="L1056" s="36">
        <v>22.370956</v>
      </c>
      <c r="M1056" s="40" t="s">
        <v>164</v>
      </c>
      <c r="N1056" s="34">
        <v>280</v>
      </c>
      <c r="O1056" s="34">
        <v>14</v>
      </c>
      <c r="P1056" s="34">
        <v>5</v>
      </c>
      <c r="Q1056" s="56">
        <v>2.7467839999999999</v>
      </c>
      <c r="R1056" s="40" t="s">
        <v>416</v>
      </c>
      <c r="S1056" s="40" t="s">
        <v>192</v>
      </c>
      <c r="T1056" s="40" t="s">
        <v>903</v>
      </c>
      <c r="U1056" s="34">
        <v>229000</v>
      </c>
      <c r="V1056" s="34">
        <v>19200</v>
      </c>
      <c r="W1056" s="41" t="s">
        <v>131</v>
      </c>
      <c r="X1056" s="42">
        <v>29</v>
      </c>
      <c r="Y1056" s="42">
        <v>3</v>
      </c>
      <c r="Z1056" s="42">
        <v>37.119999999999997</v>
      </c>
      <c r="AA1056" s="42">
        <v>4.16</v>
      </c>
      <c r="AB1056" s="34">
        <v>27.999999999999993</v>
      </c>
    </row>
    <row r="1057" spans="1:28">
      <c r="A1057" s="60"/>
      <c r="B1057" s="134" t="s">
        <v>1662</v>
      </c>
      <c r="C1057" s="40"/>
      <c r="D1057" s="32">
        <v>35.600299999999997</v>
      </c>
      <c r="E1057" s="32">
        <v>-118.212</v>
      </c>
      <c r="F1057" s="34">
        <v>1228.3474120000001</v>
      </c>
      <c r="G1057" s="33" t="s">
        <v>2848</v>
      </c>
      <c r="H1057" s="42">
        <v>1.5299E-2</v>
      </c>
      <c r="I1057" s="32">
        <v>35.600999999999999</v>
      </c>
      <c r="J1057" s="32">
        <v>-118.211</v>
      </c>
      <c r="K1057" s="34">
        <v>1254</v>
      </c>
      <c r="L1057" s="36">
        <v>14.70237</v>
      </c>
      <c r="M1057" s="40" t="s">
        <v>164</v>
      </c>
      <c r="N1057" s="34">
        <v>309</v>
      </c>
      <c r="O1057" s="34">
        <v>13</v>
      </c>
      <c r="P1057" s="34">
        <v>5</v>
      </c>
      <c r="Q1057" s="56">
        <v>2.7467839999999999</v>
      </c>
      <c r="R1057" s="40" t="s">
        <v>416</v>
      </c>
      <c r="S1057" s="40" t="s">
        <v>192</v>
      </c>
      <c r="T1057" s="40" t="s">
        <v>903</v>
      </c>
      <c r="U1057" s="34">
        <v>206700</v>
      </c>
      <c r="V1057" s="34">
        <v>25000</v>
      </c>
      <c r="W1057" s="41" t="s">
        <v>131</v>
      </c>
      <c r="X1057" s="42">
        <v>44</v>
      </c>
      <c r="Y1057" s="42">
        <v>9</v>
      </c>
      <c r="Z1057" s="42">
        <v>42.68</v>
      </c>
      <c r="AA1057" s="42">
        <v>6.16</v>
      </c>
      <c r="AB1057" s="34">
        <v>-3.0000000000000004</v>
      </c>
    </row>
    <row r="1058" spans="1:28">
      <c r="A1058" s="60"/>
      <c r="B1058" s="134" t="s">
        <v>1663</v>
      </c>
      <c r="C1058" s="40"/>
      <c r="D1058" s="32">
        <v>35.582000000000001</v>
      </c>
      <c r="E1058" s="32">
        <v>-118.1808</v>
      </c>
      <c r="F1058" s="34">
        <v>1398.2661129999999</v>
      </c>
      <c r="G1058" s="33" t="s">
        <v>2848</v>
      </c>
      <c r="H1058" s="42">
        <v>4.7819999999999998E-3</v>
      </c>
      <c r="I1058" s="32">
        <v>35.582000000000001</v>
      </c>
      <c r="J1058" s="32">
        <v>-118.181</v>
      </c>
      <c r="K1058" s="34">
        <v>1398</v>
      </c>
      <c r="L1058" s="36">
        <v>27.232610999999999</v>
      </c>
      <c r="M1058" s="40" t="s">
        <v>164</v>
      </c>
      <c r="N1058" s="34">
        <v>360</v>
      </c>
      <c r="O1058" s="34">
        <v>12</v>
      </c>
      <c r="P1058" s="34">
        <v>5</v>
      </c>
      <c r="Q1058" s="56">
        <v>2.7467839999999999</v>
      </c>
      <c r="R1058" s="40" t="s">
        <v>416</v>
      </c>
      <c r="S1058" s="40" t="s">
        <v>192</v>
      </c>
      <c r="T1058" s="40" t="s">
        <v>903</v>
      </c>
      <c r="U1058" s="34">
        <v>134300</v>
      </c>
      <c r="V1058" s="34">
        <v>33100</v>
      </c>
      <c r="W1058" s="41" t="s">
        <v>131</v>
      </c>
      <c r="X1058" s="42">
        <v>55</v>
      </c>
      <c r="Y1058" s="42">
        <v>14</v>
      </c>
      <c r="Z1058" s="42">
        <v>72.900000000000006</v>
      </c>
      <c r="AA1058" s="42">
        <v>20.059999999999999</v>
      </c>
      <c r="AB1058" s="34">
        <v>32.545454545454554</v>
      </c>
    </row>
    <row r="1059" spans="1:28">
      <c r="A1059" s="60"/>
      <c r="B1059" s="134" t="s">
        <v>1664</v>
      </c>
      <c r="C1059" s="40"/>
      <c r="D1059" s="32">
        <v>35.578299999999999</v>
      </c>
      <c r="E1059" s="32">
        <v>-118.1977</v>
      </c>
      <c r="F1059" s="34">
        <v>1360.0419919999999</v>
      </c>
      <c r="G1059" s="33" t="s">
        <v>2848</v>
      </c>
      <c r="H1059" s="42">
        <v>4.4720000000000003E-3</v>
      </c>
      <c r="I1059" s="32">
        <v>35.578000000000003</v>
      </c>
      <c r="J1059" s="32">
        <v>-118.19799999999999</v>
      </c>
      <c r="K1059" s="34">
        <v>1360</v>
      </c>
      <c r="L1059" s="36">
        <v>19.773396999999999</v>
      </c>
      <c r="M1059" s="40" t="s">
        <v>164</v>
      </c>
      <c r="N1059" s="34">
        <v>322</v>
      </c>
      <c r="O1059" s="34">
        <v>13</v>
      </c>
      <c r="P1059" s="34">
        <v>5</v>
      </c>
      <c r="Q1059" s="56">
        <v>2.7467839999999999</v>
      </c>
      <c r="R1059" s="40" t="s">
        <v>416</v>
      </c>
      <c r="S1059" s="40" t="s">
        <v>192</v>
      </c>
      <c r="T1059" s="40" t="s">
        <v>903</v>
      </c>
      <c r="U1059" s="34">
        <v>139300</v>
      </c>
      <c r="V1059" s="34">
        <v>21800</v>
      </c>
      <c r="W1059" s="41" t="s">
        <v>131</v>
      </c>
      <c r="X1059" s="42">
        <v>66</v>
      </c>
      <c r="Y1059" s="42">
        <v>9</v>
      </c>
      <c r="Z1059" s="42">
        <v>68.59</v>
      </c>
      <c r="AA1059" s="42">
        <v>12.16</v>
      </c>
      <c r="AB1059" s="34">
        <v>3.9242424242424292</v>
      </c>
    </row>
    <row r="1060" spans="1:28">
      <c r="A1060" s="60"/>
      <c r="B1060" s="134" t="s">
        <v>1665</v>
      </c>
      <c r="C1060" s="40"/>
      <c r="D1060" s="32">
        <v>35.523200000000003</v>
      </c>
      <c r="E1060" s="32">
        <v>-118.209</v>
      </c>
      <c r="F1060" s="34">
        <v>1117.627197</v>
      </c>
      <c r="G1060" s="33" t="s">
        <v>2848</v>
      </c>
      <c r="H1060" s="42">
        <v>0.12080399999999999</v>
      </c>
      <c r="I1060" s="32">
        <v>35.523000000000003</v>
      </c>
      <c r="J1060" s="32">
        <v>-118.20699999999999</v>
      </c>
      <c r="K1060" s="34">
        <v>1144</v>
      </c>
      <c r="L1060" s="36">
        <v>5.8294309999999996</v>
      </c>
      <c r="M1060" s="40" t="s">
        <v>164</v>
      </c>
      <c r="N1060" s="34">
        <v>265</v>
      </c>
      <c r="O1060" s="34">
        <v>14</v>
      </c>
      <c r="P1060" s="34">
        <v>5</v>
      </c>
      <c r="Q1060" s="56">
        <v>3.1561129999999999</v>
      </c>
      <c r="R1060" s="40" t="s">
        <v>416</v>
      </c>
      <c r="S1060" s="40" t="s">
        <v>192</v>
      </c>
      <c r="T1060" s="40" t="s">
        <v>903</v>
      </c>
      <c r="U1060" s="34">
        <v>205400</v>
      </c>
      <c r="V1060" s="34">
        <v>20600</v>
      </c>
      <c r="W1060" s="41" t="s">
        <v>131</v>
      </c>
      <c r="X1060" s="42">
        <v>39</v>
      </c>
      <c r="Y1060" s="42">
        <v>4</v>
      </c>
      <c r="Z1060" s="42">
        <v>40.04</v>
      </c>
      <c r="AA1060" s="42">
        <v>5.03</v>
      </c>
      <c r="AB1060" s="34">
        <v>2.6666666666666643</v>
      </c>
    </row>
    <row r="1061" spans="1:28">
      <c r="A1061" s="60"/>
      <c r="B1061" s="134" t="s">
        <v>1666</v>
      </c>
      <c r="C1061" s="40"/>
      <c r="D1061" s="32">
        <v>35.522100000000002</v>
      </c>
      <c r="E1061" s="32">
        <v>-118.20140000000001</v>
      </c>
      <c r="F1061" s="34">
        <v>1172.150879</v>
      </c>
      <c r="G1061" s="33" t="s">
        <v>2848</v>
      </c>
      <c r="H1061" s="42">
        <v>9.5429999999999994E-3</v>
      </c>
      <c r="I1061" s="32">
        <v>35.521999999999998</v>
      </c>
      <c r="J1061" s="32">
        <v>-118.202</v>
      </c>
      <c r="K1061" s="34">
        <v>1180</v>
      </c>
      <c r="L1061" s="36">
        <v>6.5357640000000004</v>
      </c>
      <c r="M1061" s="40" t="s">
        <v>164</v>
      </c>
      <c r="N1061" s="34">
        <v>264</v>
      </c>
      <c r="O1061" s="34">
        <v>14</v>
      </c>
      <c r="P1061" s="34">
        <v>5</v>
      </c>
      <c r="Q1061" s="56">
        <v>3.1561129999999999</v>
      </c>
      <c r="R1061" s="40" t="s">
        <v>416</v>
      </c>
      <c r="S1061" s="40" t="s">
        <v>192</v>
      </c>
      <c r="T1061" s="40" t="s">
        <v>903</v>
      </c>
      <c r="U1061" s="34">
        <v>261200</v>
      </c>
      <c r="V1061" s="34">
        <v>20800</v>
      </c>
      <c r="W1061" s="41" t="s">
        <v>131</v>
      </c>
      <c r="X1061" s="42">
        <v>30</v>
      </c>
      <c r="Y1061" s="42">
        <v>3</v>
      </c>
      <c r="Z1061" s="42">
        <v>31.84</v>
      </c>
      <c r="AA1061" s="42">
        <v>3.48</v>
      </c>
      <c r="AB1061" s="34">
        <v>6.1333333333333329</v>
      </c>
    </row>
    <row r="1062" spans="1:28">
      <c r="A1062" s="60" t="s">
        <v>48</v>
      </c>
      <c r="B1062" s="134" t="s">
        <v>1667</v>
      </c>
      <c r="C1062" s="40" t="s">
        <v>72</v>
      </c>
      <c r="D1062" s="32">
        <v>18.282430000000002</v>
      </c>
      <c r="E1062" s="32">
        <v>-65.788629999999998</v>
      </c>
      <c r="F1062" s="34">
        <v>728.83330999999998</v>
      </c>
      <c r="G1062" s="34">
        <v>82</v>
      </c>
      <c r="H1062" s="42">
        <v>5.4576E-2</v>
      </c>
      <c r="I1062" s="32">
        <v>18.282</v>
      </c>
      <c r="J1062" s="32">
        <v>-65.788629999999998</v>
      </c>
      <c r="K1062" s="34">
        <v>729</v>
      </c>
      <c r="L1062" s="36">
        <v>14.211798</v>
      </c>
      <c r="M1062" s="40" t="s">
        <v>164</v>
      </c>
      <c r="N1062" s="34">
        <v>2941</v>
      </c>
      <c r="O1062" s="34">
        <v>20</v>
      </c>
      <c r="P1062" s="34">
        <v>73.665999999999997</v>
      </c>
      <c r="Q1062" s="56">
        <v>1.8881950000000001</v>
      </c>
      <c r="R1062" s="40" t="s">
        <v>166</v>
      </c>
      <c r="S1062" s="40" t="s">
        <v>351</v>
      </c>
      <c r="T1062" s="40" t="s">
        <v>365</v>
      </c>
      <c r="U1062" s="34">
        <v>129000</v>
      </c>
      <c r="V1062" s="34">
        <v>8000</v>
      </c>
      <c r="W1062" s="41" t="s">
        <v>131</v>
      </c>
      <c r="X1062" s="42"/>
      <c r="Y1062" s="42"/>
      <c r="Z1062" s="42">
        <v>38.61</v>
      </c>
      <c r="AA1062" s="42">
        <v>3.51</v>
      </c>
      <c r="AB1062" s="34"/>
    </row>
    <row r="1063" spans="1:28">
      <c r="A1063" s="60"/>
      <c r="B1063" s="134" t="s">
        <v>1668</v>
      </c>
      <c r="C1063" s="40"/>
      <c r="D1063" s="32">
        <v>18.26896</v>
      </c>
      <c r="E1063" s="32">
        <v>-65.783119999999997</v>
      </c>
      <c r="F1063" s="34">
        <v>678.17975000000001</v>
      </c>
      <c r="G1063" s="34">
        <v>90</v>
      </c>
      <c r="H1063" s="42">
        <v>7.9896999999999996E-2</v>
      </c>
      <c r="I1063" s="32">
        <v>18.271999999999998</v>
      </c>
      <c r="J1063" s="32">
        <v>-65.783119999999997</v>
      </c>
      <c r="K1063" s="34">
        <v>679</v>
      </c>
      <c r="L1063" s="36">
        <v>11.768184</v>
      </c>
      <c r="M1063" s="40" t="s">
        <v>164</v>
      </c>
      <c r="N1063" s="34">
        <v>3004</v>
      </c>
      <c r="O1063" s="34">
        <v>21</v>
      </c>
      <c r="P1063" s="34">
        <v>76</v>
      </c>
      <c r="Q1063" s="56">
        <v>1.8881950000000001</v>
      </c>
      <c r="R1063" s="40" t="s">
        <v>166</v>
      </c>
      <c r="S1063" s="40" t="s">
        <v>351</v>
      </c>
      <c r="T1063" s="40" t="s">
        <v>365</v>
      </c>
      <c r="U1063" s="34">
        <v>96000</v>
      </c>
      <c r="V1063" s="34">
        <v>7000</v>
      </c>
      <c r="W1063" s="41" t="s">
        <v>131</v>
      </c>
      <c r="X1063" s="42"/>
      <c r="Y1063" s="42"/>
      <c r="Z1063" s="42">
        <v>51.51</v>
      </c>
      <c r="AA1063" s="42">
        <v>5.0599999999999996</v>
      </c>
      <c r="AB1063" s="34"/>
    </row>
    <row r="1064" spans="1:28">
      <c r="A1064" s="60"/>
      <c r="B1064" s="134" t="s">
        <v>1669</v>
      </c>
      <c r="C1064" s="40"/>
      <c r="D1064" s="32">
        <v>18.288720000000001</v>
      </c>
      <c r="E1064" s="32">
        <v>-65.790710000000004</v>
      </c>
      <c r="F1064" s="34">
        <v>712.51324</v>
      </c>
      <c r="G1064" s="34">
        <v>143</v>
      </c>
      <c r="H1064" s="42">
        <v>0.10367800000000001</v>
      </c>
      <c r="I1064" s="32">
        <v>18.291</v>
      </c>
      <c r="J1064" s="32">
        <v>-65.790710000000004</v>
      </c>
      <c r="K1064" s="34">
        <v>713</v>
      </c>
      <c r="L1064" s="36">
        <v>14.414771999999999</v>
      </c>
      <c r="M1064" s="40" t="s">
        <v>164</v>
      </c>
      <c r="N1064" s="34">
        <v>2978.5</v>
      </c>
      <c r="O1064" s="34">
        <v>20.5</v>
      </c>
      <c r="P1064" s="34">
        <v>73.5</v>
      </c>
      <c r="Q1064" s="56">
        <v>1.8881950000000001</v>
      </c>
      <c r="R1064" s="40" t="s">
        <v>166</v>
      </c>
      <c r="S1064" s="40" t="s">
        <v>351</v>
      </c>
      <c r="T1064" s="40" t="s">
        <v>365</v>
      </c>
      <c r="U1064" s="34">
        <v>41000</v>
      </c>
      <c r="V1064" s="34">
        <v>3000</v>
      </c>
      <c r="W1064" s="41" t="s">
        <v>131</v>
      </c>
      <c r="X1064" s="42"/>
      <c r="Y1064" s="42"/>
      <c r="Z1064" s="42">
        <v>128.05000000000001</v>
      </c>
      <c r="AA1064" s="42">
        <v>12.32</v>
      </c>
      <c r="AB1064" s="34"/>
    </row>
    <row r="1065" spans="1:28">
      <c r="A1065" s="60"/>
      <c r="B1065" s="134" t="s">
        <v>1670</v>
      </c>
      <c r="C1065" s="40"/>
      <c r="D1065" s="32">
        <v>18.27599</v>
      </c>
      <c r="E1065" s="32">
        <v>-65.785619999999994</v>
      </c>
      <c r="F1065" s="34">
        <v>691.94799999999998</v>
      </c>
      <c r="G1065" s="34">
        <v>220</v>
      </c>
      <c r="H1065" s="42">
        <v>3.24966</v>
      </c>
      <c r="I1065" s="32">
        <v>18.285</v>
      </c>
      <c r="J1065" s="32">
        <v>-65.785619999999994</v>
      </c>
      <c r="K1065" s="34">
        <v>693</v>
      </c>
      <c r="L1065" s="36">
        <v>12.793044</v>
      </c>
      <c r="M1065" s="40" t="s">
        <v>164</v>
      </c>
      <c r="N1065" s="34">
        <v>2968.5</v>
      </c>
      <c r="O1065" s="34">
        <v>20.25</v>
      </c>
      <c r="P1065" s="34">
        <v>71.75</v>
      </c>
      <c r="Q1065" s="56">
        <v>1.8881950000000001</v>
      </c>
      <c r="R1065" s="40" t="s">
        <v>166</v>
      </c>
      <c r="S1065" s="40" t="s">
        <v>351</v>
      </c>
      <c r="T1065" s="40" t="s">
        <v>365</v>
      </c>
      <c r="U1065" s="34">
        <v>108000</v>
      </c>
      <c r="V1065" s="34">
        <v>6000</v>
      </c>
      <c r="W1065" s="41" t="s">
        <v>131</v>
      </c>
      <c r="X1065" s="42"/>
      <c r="Y1065" s="42"/>
      <c r="Z1065" s="42">
        <v>45.78</v>
      </c>
      <c r="AA1065" s="42">
        <v>3.91</v>
      </c>
      <c r="AB1065" s="34"/>
    </row>
    <row r="1066" spans="1:28">
      <c r="A1066" s="60"/>
      <c r="B1066" s="134" t="s">
        <v>1671</v>
      </c>
      <c r="C1066" s="40"/>
      <c r="D1066" s="32">
        <v>18.282430000000002</v>
      </c>
      <c r="E1066" s="32">
        <v>-65.788629999999998</v>
      </c>
      <c r="F1066" s="34">
        <v>722.07317999999998</v>
      </c>
      <c r="G1066" s="34">
        <v>86</v>
      </c>
      <c r="H1066" s="42">
        <v>3.5848999999999999E-2</v>
      </c>
      <c r="I1066" s="32">
        <v>18.283000000000001</v>
      </c>
      <c r="J1066" s="32">
        <v>-65.788629999999998</v>
      </c>
      <c r="K1066" s="34">
        <v>719</v>
      </c>
      <c r="L1066" s="36">
        <v>16.202461</v>
      </c>
      <c r="M1066" s="40" t="s">
        <v>164</v>
      </c>
      <c r="N1066" s="34">
        <v>2986</v>
      </c>
      <c r="O1066" s="34">
        <v>20.333333</v>
      </c>
      <c r="P1066" s="34">
        <v>73.332999999999998</v>
      </c>
      <c r="Q1066" s="56">
        <v>1.8881950000000001</v>
      </c>
      <c r="R1066" s="40" t="s">
        <v>166</v>
      </c>
      <c r="S1066" s="40" t="s">
        <v>351</v>
      </c>
      <c r="T1066" s="40" t="s">
        <v>365</v>
      </c>
      <c r="U1066" s="34">
        <v>122000</v>
      </c>
      <c r="V1066" s="34">
        <v>9000</v>
      </c>
      <c r="W1066" s="41" t="s">
        <v>131</v>
      </c>
      <c r="X1066" s="42"/>
      <c r="Y1066" s="42"/>
      <c r="Z1066" s="42">
        <v>40.76</v>
      </c>
      <c r="AA1066" s="42">
        <v>4.07</v>
      </c>
      <c r="AB1066" s="34"/>
    </row>
    <row r="1067" spans="1:28">
      <c r="A1067" s="60"/>
      <c r="B1067" s="134" t="s">
        <v>1672</v>
      </c>
      <c r="C1067" s="40" t="s">
        <v>1673</v>
      </c>
      <c r="D1067" s="32">
        <v>18.268830000000001</v>
      </c>
      <c r="E1067" s="32">
        <v>-65.795739999999995</v>
      </c>
      <c r="F1067" s="34">
        <v>703.78650000000005</v>
      </c>
      <c r="G1067" s="34">
        <v>514</v>
      </c>
      <c r="H1067" s="42">
        <v>4.0762099999999997</v>
      </c>
      <c r="I1067" s="32">
        <v>18.28</v>
      </c>
      <c r="J1067" s="32">
        <v>-65.795739999999995</v>
      </c>
      <c r="K1067" s="34">
        <v>706</v>
      </c>
      <c r="L1067" s="36">
        <v>14.329160999999999</v>
      </c>
      <c r="M1067" s="40" t="s">
        <v>164</v>
      </c>
      <c r="N1067" s="34">
        <v>2947.1667000000002</v>
      </c>
      <c r="O1067" s="34">
        <v>20.166665999999999</v>
      </c>
      <c r="P1067" s="34">
        <v>75.400002000000001</v>
      </c>
      <c r="Q1067" s="56">
        <v>1.8881950000000001</v>
      </c>
      <c r="R1067" s="40" t="s">
        <v>166</v>
      </c>
      <c r="S1067" s="40" t="s">
        <v>351</v>
      </c>
      <c r="T1067" s="40" t="s">
        <v>365</v>
      </c>
      <c r="U1067" s="34">
        <v>66000</v>
      </c>
      <c r="V1067" s="34">
        <v>4000</v>
      </c>
      <c r="W1067" s="41" t="s">
        <v>131</v>
      </c>
      <c r="X1067" s="42"/>
      <c r="Y1067" s="42"/>
      <c r="Z1067" s="42">
        <v>77.66</v>
      </c>
      <c r="AA1067" s="42">
        <v>6.8</v>
      </c>
      <c r="AB1067" s="34"/>
    </row>
    <row r="1068" spans="1:28">
      <c r="A1068" s="60" t="s">
        <v>49</v>
      </c>
      <c r="B1068" s="134" t="s">
        <v>1674</v>
      </c>
      <c r="C1068" s="40" t="s">
        <v>1675</v>
      </c>
      <c r="D1068" s="32">
        <v>-15.792859999999999</v>
      </c>
      <c r="E1068" s="32">
        <v>-68.639309999999995</v>
      </c>
      <c r="F1068" s="34">
        <v>4359.3198000000002</v>
      </c>
      <c r="G1068" s="34">
        <v>3717.5</v>
      </c>
      <c r="H1068" s="42">
        <v>133.59299999999999</v>
      </c>
      <c r="I1068" s="32">
        <v>-15.86</v>
      </c>
      <c r="J1068" s="32">
        <v>-68.591999999999999</v>
      </c>
      <c r="K1068" s="34">
        <v>4461</v>
      </c>
      <c r="L1068" s="36">
        <v>22.740316</v>
      </c>
      <c r="M1068" s="40" t="s">
        <v>200</v>
      </c>
      <c r="N1068" s="34">
        <v>679.96</v>
      </c>
      <c r="O1068" s="34">
        <v>4.96</v>
      </c>
      <c r="P1068" s="34">
        <v>6.3291930000000001</v>
      </c>
      <c r="Q1068" s="56">
        <v>2.2782135000000001</v>
      </c>
      <c r="R1068" s="40" t="s">
        <v>416</v>
      </c>
      <c r="S1068" s="40" t="s">
        <v>322</v>
      </c>
      <c r="T1068" s="40" t="s">
        <v>518</v>
      </c>
      <c r="U1068" s="34">
        <v>35337.32</v>
      </c>
      <c r="V1068" s="34">
        <v>2109.1999999999998</v>
      </c>
      <c r="W1068" s="41" t="s">
        <v>131</v>
      </c>
      <c r="X1068" s="42">
        <v>1340</v>
      </c>
      <c r="Y1068" s="42"/>
      <c r="Z1068" s="42">
        <v>899.11</v>
      </c>
      <c r="AA1068" s="42">
        <v>88.53</v>
      </c>
      <c r="AB1068" s="34">
        <v>-32.90223880597015</v>
      </c>
    </row>
    <row r="1069" spans="1:28">
      <c r="A1069" s="60"/>
      <c r="B1069" s="134" t="s">
        <v>1676</v>
      </c>
      <c r="C1069" s="40"/>
      <c r="D1069" s="32">
        <v>-15.782830000000001</v>
      </c>
      <c r="E1069" s="32">
        <v>-68.636340000000004</v>
      </c>
      <c r="F1069" s="34">
        <v>4062.4099000000001</v>
      </c>
      <c r="G1069" s="34">
        <v>2938</v>
      </c>
      <c r="H1069" s="42">
        <v>41.951599000000002</v>
      </c>
      <c r="I1069" s="32">
        <v>-15.776999999999999</v>
      </c>
      <c r="J1069" s="32">
        <v>-68.590999999999994</v>
      </c>
      <c r="K1069" s="34">
        <v>4116</v>
      </c>
      <c r="L1069" s="36">
        <v>24.583888999999999</v>
      </c>
      <c r="M1069" s="40" t="s">
        <v>200</v>
      </c>
      <c r="N1069" s="34">
        <v>685.49</v>
      </c>
      <c r="O1069" s="34">
        <v>7.02</v>
      </c>
      <c r="P1069" s="34">
        <v>5.3958339999999998</v>
      </c>
      <c r="Q1069" s="56">
        <v>2.2782135000000001</v>
      </c>
      <c r="R1069" s="40" t="s">
        <v>416</v>
      </c>
      <c r="S1069" s="40" t="s">
        <v>322</v>
      </c>
      <c r="T1069" s="40" t="s">
        <v>518</v>
      </c>
      <c r="U1069" s="34">
        <v>78304.36</v>
      </c>
      <c r="V1069" s="34">
        <v>6233.67</v>
      </c>
      <c r="W1069" s="41" t="s">
        <v>131</v>
      </c>
      <c r="X1069" s="42">
        <v>450</v>
      </c>
      <c r="Y1069" s="42"/>
      <c r="Z1069" s="42">
        <v>350.05</v>
      </c>
      <c r="AA1069" s="42">
        <v>39.020000000000003</v>
      </c>
      <c r="AB1069" s="34">
        <v>-22.211111111111109</v>
      </c>
    </row>
    <row r="1070" spans="1:28">
      <c r="A1070" s="60"/>
      <c r="B1070" s="134" t="s">
        <v>1677</v>
      </c>
      <c r="C1070" s="40"/>
      <c r="D1070" s="32">
        <v>-15.764189999999999</v>
      </c>
      <c r="E1070" s="32">
        <v>-68.646420000000006</v>
      </c>
      <c r="F1070" s="34">
        <v>3830.0900999999999</v>
      </c>
      <c r="G1070" s="34">
        <v>2148</v>
      </c>
      <c r="H1070" s="42">
        <v>16.354900000000001</v>
      </c>
      <c r="I1070" s="32">
        <v>-15.746</v>
      </c>
      <c r="J1070" s="32">
        <v>-68.619</v>
      </c>
      <c r="K1070" s="34">
        <v>3872</v>
      </c>
      <c r="L1070" s="36">
        <v>25.198694</v>
      </c>
      <c r="M1070" s="40" t="s">
        <v>200</v>
      </c>
      <c r="N1070" s="34">
        <v>704.25</v>
      </c>
      <c r="O1070" s="34">
        <v>8.6</v>
      </c>
      <c r="P1070" s="34">
        <v>9.1</v>
      </c>
      <c r="Q1070" s="56">
        <v>2.2782135000000001</v>
      </c>
      <c r="R1070" s="40" t="s">
        <v>416</v>
      </c>
      <c r="S1070" s="40" t="s">
        <v>322</v>
      </c>
      <c r="T1070" s="40" t="s">
        <v>518</v>
      </c>
      <c r="U1070" s="34">
        <v>38628.44</v>
      </c>
      <c r="V1070" s="34">
        <v>3735.97</v>
      </c>
      <c r="W1070" s="41" t="s">
        <v>131</v>
      </c>
      <c r="X1070" s="42">
        <v>660</v>
      </c>
      <c r="Y1070" s="42"/>
      <c r="Z1070" s="42">
        <v>639.55999999999995</v>
      </c>
      <c r="AA1070" s="42">
        <v>79.34</v>
      </c>
      <c r="AB1070" s="34">
        <v>-3.0969696969697051</v>
      </c>
    </row>
    <row r="1071" spans="1:28">
      <c r="A1071" s="60"/>
      <c r="B1071" s="134" t="s">
        <v>1678</v>
      </c>
      <c r="C1071" s="40"/>
      <c r="D1071" s="32">
        <v>-15.762930000000001</v>
      </c>
      <c r="E1071" s="32">
        <v>-68.645859999999999</v>
      </c>
      <c r="F1071" s="34">
        <v>3830.0900999999999</v>
      </c>
      <c r="G1071" s="34">
        <v>2148</v>
      </c>
      <c r="H1071" s="42">
        <v>7.5059999999999997E-3</v>
      </c>
      <c r="I1071" s="32">
        <v>-15.763</v>
      </c>
      <c r="J1071" s="32">
        <v>-68.647000000000006</v>
      </c>
      <c r="K1071" s="34">
        <v>2730</v>
      </c>
      <c r="L1071" s="36">
        <v>16.641273999999999</v>
      </c>
      <c r="M1071" s="40" t="s">
        <v>200</v>
      </c>
      <c r="N1071" s="34">
        <v>704.25</v>
      </c>
      <c r="O1071" s="34">
        <v>8.6</v>
      </c>
      <c r="P1071" s="34">
        <v>5</v>
      </c>
      <c r="Q1071" s="56">
        <v>2.2782135000000001</v>
      </c>
      <c r="R1071" s="40" t="s">
        <v>416</v>
      </c>
      <c r="S1071" s="40" t="s">
        <v>322</v>
      </c>
      <c r="T1071" s="40" t="s">
        <v>518</v>
      </c>
      <c r="U1071" s="34">
        <v>36142.729999999996</v>
      </c>
      <c r="V1071" s="34">
        <v>3467.8500000000004</v>
      </c>
      <c r="W1071" s="41" t="s">
        <v>131</v>
      </c>
      <c r="X1071" s="42">
        <v>380</v>
      </c>
      <c r="Y1071" s="42"/>
      <c r="Z1071" s="42">
        <v>402.18</v>
      </c>
      <c r="AA1071" s="42">
        <v>48.55</v>
      </c>
      <c r="AB1071" s="34">
        <v>5.8368421052631598</v>
      </c>
    </row>
    <row r="1072" spans="1:28">
      <c r="A1072" s="60"/>
      <c r="B1072" s="134" t="s">
        <v>1679</v>
      </c>
      <c r="C1072" s="40"/>
      <c r="D1072" s="32">
        <v>-15.713179999999999</v>
      </c>
      <c r="E1072" s="32">
        <v>-68.672160000000005</v>
      </c>
      <c r="F1072" s="34">
        <v>3660.0801000000001</v>
      </c>
      <c r="G1072" s="34">
        <v>2603</v>
      </c>
      <c r="H1072" s="42">
        <v>31.271298999999999</v>
      </c>
      <c r="I1072" s="32">
        <v>-15.71</v>
      </c>
      <c r="J1072" s="32">
        <v>-68.635999999999996</v>
      </c>
      <c r="K1072" s="34">
        <v>3716</v>
      </c>
      <c r="L1072" s="36">
        <v>27.040742999999999</v>
      </c>
      <c r="M1072" s="40" t="s">
        <v>200</v>
      </c>
      <c r="N1072" s="34">
        <v>733.1</v>
      </c>
      <c r="O1072" s="34">
        <v>9.7100000000000009</v>
      </c>
      <c r="P1072" s="34">
        <v>22.405404999999998</v>
      </c>
      <c r="Q1072" s="56">
        <v>2.2782135000000001</v>
      </c>
      <c r="R1072" s="40" t="s">
        <v>416</v>
      </c>
      <c r="S1072" s="40" t="s">
        <v>322</v>
      </c>
      <c r="T1072" s="40" t="s">
        <v>518</v>
      </c>
      <c r="U1072" s="34">
        <v>30667.599999999999</v>
      </c>
      <c r="V1072" s="34">
        <v>2364.56</v>
      </c>
      <c r="W1072" s="41" t="s">
        <v>131</v>
      </c>
      <c r="X1072" s="42">
        <v>770</v>
      </c>
      <c r="Y1072" s="42"/>
      <c r="Z1072" s="42">
        <v>752.07</v>
      </c>
      <c r="AA1072" s="42">
        <v>81.63</v>
      </c>
      <c r="AB1072" s="34">
        <v>-2.3285714285714221</v>
      </c>
    </row>
    <row r="1073" spans="1:28">
      <c r="A1073" s="60"/>
      <c r="B1073" s="134" t="s">
        <v>1680</v>
      </c>
      <c r="C1073" s="40"/>
      <c r="D1073" s="32">
        <v>-15.669919999999999</v>
      </c>
      <c r="E1073" s="32">
        <v>-68.678820000000002</v>
      </c>
      <c r="F1073" s="34">
        <v>4212.5600999999997</v>
      </c>
      <c r="G1073" s="34">
        <v>2233</v>
      </c>
      <c r="H1073" s="42">
        <v>30.007899999999999</v>
      </c>
      <c r="I1073" s="32">
        <v>-15.675000000000001</v>
      </c>
      <c r="J1073" s="32">
        <v>-68.634</v>
      </c>
      <c r="K1073" s="34">
        <v>4252</v>
      </c>
      <c r="L1073" s="36">
        <v>24.805796000000001</v>
      </c>
      <c r="M1073" s="40" t="s">
        <v>200</v>
      </c>
      <c r="N1073" s="34">
        <v>688.78</v>
      </c>
      <c r="O1073" s="34">
        <v>6.27</v>
      </c>
      <c r="P1073" s="34">
        <v>12.514286</v>
      </c>
      <c r="Q1073" s="56">
        <v>1.9629215</v>
      </c>
      <c r="R1073" s="40" t="s">
        <v>166</v>
      </c>
      <c r="S1073" s="40" t="s">
        <v>322</v>
      </c>
      <c r="T1073" s="40" t="s">
        <v>518</v>
      </c>
      <c r="U1073" s="34">
        <v>131581.74</v>
      </c>
      <c r="V1073" s="34">
        <v>8091.0099999999993</v>
      </c>
      <c r="W1073" s="41" t="s">
        <v>131</v>
      </c>
      <c r="X1073" s="42">
        <v>230</v>
      </c>
      <c r="Y1073" s="42"/>
      <c r="Z1073" s="42">
        <v>219.93</v>
      </c>
      <c r="AA1073" s="42">
        <v>21.88</v>
      </c>
      <c r="AB1073" s="34">
        <v>-4.3782608695652145</v>
      </c>
    </row>
    <row r="1074" spans="1:28" s="124" customFormat="1">
      <c r="A1074" s="60"/>
      <c r="B1074" s="136" t="s">
        <v>1681</v>
      </c>
      <c r="C1074" s="35"/>
      <c r="D1074" s="139">
        <v>-15.45</v>
      </c>
      <c r="E1074" s="139">
        <v>-68.598100000000002</v>
      </c>
      <c r="F1074" s="62">
        <v>3341.4198999999999</v>
      </c>
      <c r="G1074" s="62">
        <v>5397.5</v>
      </c>
      <c r="H1074" s="66">
        <v>2930.0900999999999</v>
      </c>
      <c r="I1074" s="139">
        <v>-15.577999999999999</v>
      </c>
      <c r="J1074" s="139">
        <v>-68.772999999999996</v>
      </c>
      <c r="K1074" s="62">
        <v>3485</v>
      </c>
      <c r="L1074" s="140">
        <v>24.149691000000001</v>
      </c>
      <c r="M1074" s="40" t="s">
        <v>2107</v>
      </c>
      <c r="N1074" s="62">
        <v>828.4</v>
      </c>
      <c r="O1074" s="62">
        <v>11.17</v>
      </c>
      <c r="P1074" s="62">
        <v>14.750071</v>
      </c>
      <c r="Q1074" s="141">
        <v>1.96292</v>
      </c>
      <c r="R1074" s="40" t="s">
        <v>166</v>
      </c>
      <c r="S1074" s="40" t="s">
        <v>322</v>
      </c>
      <c r="T1074" s="40" t="s">
        <v>518</v>
      </c>
      <c r="U1074" s="62">
        <v>89110.099999999991</v>
      </c>
      <c r="V1074" s="62">
        <v>2968.4500000000003</v>
      </c>
      <c r="W1074" s="41" t="s">
        <v>131</v>
      </c>
      <c r="X1074" s="66">
        <v>280</v>
      </c>
      <c r="Y1074" s="66"/>
      <c r="Z1074" s="66">
        <v>231.63</v>
      </c>
      <c r="AA1074" s="66">
        <v>19.11</v>
      </c>
      <c r="AB1074" s="34">
        <v>-17.275000000000002</v>
      </c>
    </row>
    <row r="1075" spans="1:28">
      <c r="A1075" s="60"/>
      <c r="B1075" s="134" t="s">
        <v>1682</v>
      </c>
      <c r="C1075" s="40"/>
      <c r="D1075" s="32">
        <v>-15.45</v>
      </c>
      <c r="E1075" s="32">
        <v>-68.598100000000002</v>
      </c>
      <c r="F1075" s="34">
        <v>3460.6898999999999</v>
      </c>
      <c r="G1075" s="34">
        <v>3822</v>
      </c>
      <c r="H1075" s="42">
        <v>197.881</v>
      </c>
      <c r="I1075" s="32">
        <v>-15.573</v>
      </c>
      <c r="J1075" s="32">
        <v>-68.591999999999999</v>
      </c>
      <c r="K1075" s="34">
        <v>3577</v>
      </c>
      <c r="L1075" s="36">
        <v>26.477139000000001</v>
      </c>
      <c r="M1075" s="40" t="s">
        <v>2107</v>
      </c>
      <c r="N1075" s="34">
        <v>816.28</v>
      </c>
      <c r="O1075" s="34">
        <v>10.47</v>
      </c>
      <c r="P1075" s="34">
        <v>30.425530999999999</v>
      </c>
      <c r="Q1075" s="56">
        <v>1.9619215000000001</v>
      </c>
      <c r="R1075" s="40" t="s">
        <v>166</v>
      </c>
      <c r="S1075" s="40" t="s">
        <v>322</v>
      </c>
      <c r="T1075" s="40" t="s">
        <v>518</v>
      </c>
      <c r="U1075" s="34">
        <v>90796.97</v>
      </c>
      <c r="V1075" s="34">
        <v>3027.76</v>
      </c>
      <c r="W1075" s="41" t="s">
        <v>131</v>
      </c>
      <c r="X1075" s="42">
        <v>240</v>
      </c>
      <c r="Y1075" s="42"/>
      <c r="Z1075" s="42">
        <v>237.35</v>
      </c>
      <c r="AA1075" s="42">
        <v>19.66</v>
      </c>
      <c r="AB1075" s="34">
        <v>-1.1041666666666692</v>
      </c>
    </row>
    <row r="1076" spans="1:28">
      <c r="A1076" s="60"/>
      <c r="B1076" s="134" t="s">
        <v>1683</v>
      </c>
      <c r="C1076" s="40"/>
      <c r="D1076" s="32">
        <v>-15.41001</v>
      </c>
      <c r="E1076" s="32">
        <v>-68.543869999999998</v>
      </c>
      <c r="F1076" s="34">
        <v>2515.8400999999999</v>
      </c>
      <c r="G1076" s="34">
        <v>2757</v>
      </c>
      <c r="H1076" s="42">
        <v>26.501899999999999</v>
      </c>
      <c r="I1076" s="32">
        <v>-15.433999999999999</v>
      </c>
      <c r="J1076" s="32">
        <v>-68.516999999999996</v>
      </c>
      <c r="K1076" s="34">
        <v>2597</v>
      </c>
      <c r="L1076" s="36">
        <v>30.046451999999999</v>
      </c>
      <c r="M1076" s="40" t="s">
        <v>191</v>
      </c>
      <c r="N1076" s="34">
        <v>1077.3499999999999</v>
      </c>
      <c r="O1076" s="34">
        <v>16.45</v>
      </c>
      <c r="P1076" s="34">
        <v>50.40625</v>
      </c>
      <c r="Q1076" s="56">
        <v>1.9963798500000001</v>
      </c>
      <c r="R1076" s="40" t="s">
        <v>166</v>
      </c>
      <c r="S1076" s="40" t="s">
        <v>322</v>
      </c>
      <c r="T1076" s="40" t="s">
        <v>518</v>
      </c>
      <c r="U1076" s="34">
        <v>38057.269999999997</v>
      </c>
      <c r="V1076" s="34">
        <v>3054.2</v>
      </c>
      <c r="W1076" s="41" t="s">
        <v>131</v>
      </c>
      <c r="X1076" s="42">
        <v>340</v>
      </c>
      <c r="Y1076" s="42"/>
      <c r="Z1076" s="42">
        <v>357.2</v>
      </c>
      <c r="AA1076" s="42">
        <v>38.5</v>
      </c>
      <c r="AB1076" s="34">
        <v>5.0588235294117618</v>
      </c>
    </row>
    <row r="1077" spans="1:28">
      <c r="A1077" s="60"/>
      <c r="B1077" s="134" t="s">
        <v>1684</v>
      </c>
      <c r="C1077" s="40"/>
      <c r="D1077" s="32">
        <v>-15.34831</v>
      </c>
      <c r="E1077" s="32">
        <v>-68.48997</v>
      </c>
      <c r="F1077" s="34">
        <v>1766.55</v>
      </c>
      <c r="G1077" s="34">
        <v>1055</v>
      </c>
      <c r="H1077" s="42">
        <v>1.11581</v>
      </c>
      <c r="I1077" s="32">
        <v>-15.358000000000001</v>
      </c>
      <c r="J1077" s="32">
        <v>-68.483999999999995</v>
      </c>
      <c r="K1077" s="34">
        <v>1793</v>
      </c>
      <c r="L1077" s="36">
        <v>25.944268999999998</v>
      </c>
      <c r="M1077" s="40" t="s">
        <v>191</v>
      </c>
      <c r="N1077" s="34">
        <v>1207</v>
      </c>
      <c r="O1077" s="34">
        <v>19.5</v>
      </c>
      <c r="P1077" s="34">
        <v>69</v>
      </c>
      <c r="Q1077" s="56">
        <v>1.9963798500000001</v>
      </c>
      <c r="R1077" s="40" t="s">
        <v>166</v>
      </c>
      <c r="S1077" s="40" t="s">
        <v>322</v>
      </c>
      <c r="T1077" s="40" t="s">
        <v>168</v>
      </c>
      <c r="U1077" s="34">
        <v>93577.33</v>
      </c>
      <c r="V1077" s="34">
        <v>5341.53</v>
      </c>
      <c r="W1077" s="41" t="s">
        <v>131</v>
      </c>
      <c r="X1077" s="42">
        <v>80</v>
      </c>
      <c r="Y1077" s="42"/>
      <c r="Z1077" s="42">
        <v>94.72</v>
      </c>
      <c r="AA1077" s="42">
        <v>8.44</v>
      </c>
      <c r="AB1077" s="34">
        <v>18.399999999999999</v>
      </c>
    </row>
    <row r="1078" spans="1:28">
      <c r="A1078" s="60"/>
      <c r="B1078" s="134" t="s">
        <v>1685</v>
      </c>
      <c r="C1078" s="40"/>
      <c r="D1078" s="32">
        <v>-15.342790000000001</v>
      </c>
      <c r="E1078" s="32">
        <v>-68.480729999999994</v>
      </c>
      <c r="F1078" s="34">
        <v>1848.74</v>
      </c>
      <c r="G1078" s="34">
        <v>1193</v>
      </c>
      <c r="H1078" s="42">
        <v>4.09544</v>
      </c>
      <c r="I1078" s="32">
        <v>-15.351000000000001</v>
      </c>
      <c r="J1078" s="32">
        <v>-68.466999999999999</v>
      </c>
      <c r="K1078" s="34">
        <v>1877</v>
      </c>
      <c r="L1078" s="36">
        <v>27.624131999999999</v>
      </c>
      <c r="M1078" s="40" t="s">
        <v>191</v>
      </c>
      <c r="N1078" s="34">
        <v>1198.5</v>
      </c>
      <c r="O1078" s="34">
        <v>18.670000000000002</v>
      </c>
      <c r="P1078" s="34">
        <v>64.285713000000001</v>
      </c>
      <c r="Q1078" s="56">
        <v>1.9963798500000001</v>
      </c>
      <c r="R1078" s="40" t="s">
        <v>166</v>
      </c>
      <c r="S1078" s="40" t="s">
        <v>322</v>
      </c>
      <c r="T1078" s="40" t="s">
        <v>168</v>
      </c>
      <c r="U1078" s="34">
        <v>24293.94</v>
      </c>
      <c r="V1078" s="34">
        <v>3017.94</v>
      </c>
      <c r="W1078" s="41" t="s">
        <v>131</v>
      </c>
      <c r="X1078" s="42">
        <v>330</v>
      </c>
      <c r="Y1078" s="42"/>
      <c r="Z1078" s="42">
        <v>389.99</v>
      </c>
      <c r="AA1078" s="42">
        <v>55.79</v>
      </c>
      <c r="AB1078" s="34">
        <v>18.17878787878788</v>
      </c>
    </row>
    <row r="1079" spans="1:28">
      <c r="A1079" s="60"/>
      <c r="B1079" s="134" t="s">
        <v>1686</v>
      </c>
      <c r="C1079" s="40"/>
      <c r="D1079" s="32">
        <v>-15.29923</v>
      </c>
      <c r="E1079" s="32">
        <v>-68.274979999999999</v>
      </c>
      <c r="F1079" s="34">
        <v>3187.6599000000001</v>
      </c>
      <c r="G1079" s="34">
        <v>5800.5</v>
      </c>
      <c r="H1079" s="42">
        <v>3228.3200999999999</v>
      </c>
      <c r="I1079" s="32">
        <v>-15.555</v>
      </c>
      <c r="J1079" s="32">
        <v>-68.742000000000004</v>
      </c>
      <c r="K1079" s="34">
        <v>3370</v>
      </c>
      <c r="L1079" s="36">
        <v>24.550501000000001</v>
      </c>
      <c r="M1079" s="40" t="s">
        <v>2107</v>
      </c>
      <c r="N1079" s="34">
        <v>865.15</v>
      </c>
      <c r="O1079" s="34">
        <v>11.9</v>
      </c>
      <c r="P1079" s="34">
        <v>20.047619000000001</v>
      </c>
      <c r="Q1079" s="56">
        <v>1.96292</v>
      </c>
      <c r="R1079" s="40" t="s">
        <v>166</v>
      </c>
      <c r="S1079" s="40" t="s">
        <v>322</v>
      </c>
      <c r="T1079" s="40" t="s">
        <v>518</v>
      </c>
      <c r="U1079" s="34">
        <v>89170.59</v>
      </c>
      <c r="V1079" s="34">
        <v>3326.68</v>
      </c>
      <c r="W1079" s="41" t="s">
        <v>131</v>
      </c>
      <c r="X1079" s="42">
        <v>260</v>
      </c>
      <c r="Y1079" s="42"/>
      <c r="Z1079" s="42">
        <v>219.5</v>
      </c>
      <c r="AA1079" s="42">
        <v>18.399999999999999</v>
      </c>
      <c r="AB1079" s="34">
        <v>-15.576923076923077</v>
      </c>
    </row>
    <row r="1080" spans="1:28">
      <c r="A1080" s="60"/>
      <c r="B1080" s="134" t="s">
        <v>1687</v>
      </c>
      <c r="C1080" s="40"/>
      <c r="D1080" s="32">
        <v>-15.311389999999999</v>
      </c>
      <c r="E1080" s="32">
        <v>-68.237489999999994</v>
      </c>
      <c r="F1080" s="34">
        <v>2209.4398999999999</v>
      </c>
      <c r="G1080" s="34">
        <v>3734</v>
      </c>
      <c r="H1080" s="42">
        <v>432.30498999999998</v>
      </c>
      <c r="I1080" s="32">
        <v>-15.481</v>
      </c>
      <c r="J1080" s="32">
        <v>-68.414000000000001</v>
      </c>
      <c r="K1080" s="34">
        <v>2385</v>
      </c>
      <c r="L1080" s="36">
        <v>27.596471999999999</v>
      </c>
      <c r="M1080" s="40" t="s">
        <v>191</v>
      </c>
      <c r="N1080" s="34">
        <v>1089.45</v>
      </c>
      <c r="O1080" s="34">
        <v>16.829999999999998</v>
      </c>
      <c r="P1080" s="34">
        <v>60.786667000000001</v>
      </c>
      <c r="Q1080" s="56">
        <v>1.9963798500000001</v>
      </c>
      <c r="R1080" s="40" t="s">
        <v>166</v>
      </c>
      <c r="S1080" s="40" t="s">
        <v>322</v>
      </c>
      <c r="T1080" s="40" t="s">
        <v>168</v>
      </c>
      <c r="U1080" s="34">
        <v>58620.07</v>
      </c>
      <c r="V1080" s="34">
        <v>7796.0700000000006</v>
      </c>
      <c r="W1080" s="41" t="s">
        <v>131</v>
      </c>
      <c r="X1080" s="42">
        <v>180</v>
      </c>
      <c r="Y1080" s="42"/>
      <c r="Z1080" s="42">
        <v>207.92</v>
      </c>
      <c r="AA1080" s="42">
        <v>31.83</v>
      </c>
      <c r="AB1080" s="34">
        <v>15.511111111111104</v>
      </c>
    </row>
    <row r="1081" spans="1:28">
      <c r="A1081" s="60"/>
      <c r="B1081" s="134" t="s">
        <v>1688</v>
      </c>
      <c r="C1081" s="40"/>
      <c r="D1081" s="32">
        <v>-15.30822</v>
      </c>
      <c r="E1081" s="32">
        <v>-68.213430000000002</v>
      </c>
      <c r="F1081" s="34">
        <v>3016.0700999999999</v>
      </c>
      <c r="G1081" s="34">
        <v>5826.5</v>
      </c>
      <c r="H1081" s="42">
        <v>5838.23</v>
      </c>
      <c r="I1081" s="32">
        <v>-15.419</v>
      </c>
      <c r="J1081" s="32">
        <v>-68.718999999999994</v>
      </c>
      <c r="K1081" s="34">
        <v>3250</v>
      </c>
      <c r="L1081" s="36">
        <v>25.436876000000002</v>
      </c>
      <c r="M1081" s="40" t="s">
        <v>2107</v>
      </c>
      <c r="N1081" s="34">
        <v>938.86</v>
      </c>
      <c r="O1081" s="34">
        <v>12.63</v>
      </c>
      <c r="P1081" s="34">
        <v>30.877172000000002</v>
      </c>
      <c r="Q1081" s="56">
        <v>1.96292</v>
      </c>
      <c r="R1081" s="40" t="s">
        <v>166</v>
      </c>
      <c r="S1081" s="40" t="s">
        <v>322</v>
      </c>
      <c r="T1081" s="40" t="s">
        <v>518</v>
      </c>
      <c r="U1081" s="34">
        <v>75514.2</v>
      </c>
      <c r="V1081" s="34">
        <v>3243.19</v>
      </c>
      <c r="W1081" s="41" t="s">
        <v>131</v>
      </c>
      <c r="X1081" s="42">
        <v>270</v>
      </c>
      <c r="Y1081" s="42"/>
      <c r="Z1081" s="42">
        <v>245.12</v>
      </c>
      <c r="AA1081" s="42">
        <v>21.09</v>
      </c>
      <c r="AB1081" s="34">
        <v>-9.2148148148148135</v>
      </c>
    </row>
    <row r="1082" spans="1:28">
      <c r="A1082" s="60"/>
      <c r="B1082" s="134" t="s">
        <v>1689</v>
      </c>
      <c r="C1082" s="40"/>
      <c r="D1082" s="32">
        <v>-15.37678</v>
      </c>
      <c r="E1082" s="32">
        <v>-68.166700000000006</v>
      </c>
      <c r="F1082" s="34">
        <v>1671.24</v>
      </c>
      <c r="G1082" s="34">
        <v>2925</v>
      </c>
      <c r="H1082" s="42">
        <v>120.107</v>
      </c>
      <c r="I1082" s="32">
        <v>-15.47</v>
      </c>
      <c r="J1082" s="32">
        <v>-68.314999999999998</v>
      </c>
      <c r="K1082" s="34">
        <v>1796</v>
      </c>
      <c r="L1082" s="36">
        <v>26.417845</v>
      </c>
      <c r="M1082" s="40" t="s">
        <v>191</v>
      </c>
      <c r="N1082" s="34">
        <v>1208.18</v>
      </c>
      <c r="O1082" s="34">
        <v>19.23</v>
      </c>
      <c r="P1082" s="34">
        <v>64.599997999999999</v>
      </c>
      <c r="Q1082" s="56">
        <v>1.99638</v>
      </c>
      <c r="R1082" s="40" t="s">
        <v>166</v>
      </c>
      <c r="S1082" s="40" t="s">
        <v>322</v>
      </c>
      <c r="T1082" s="40" t="s">
        <v>168</v>
      </c>
      <c r="U1082" s="34">
        <v>103468.09999999999</v>
      </c>
      <c r="V1082" s="34">
        <v>7887.07</v>
      </c>
      <c r="W1082" s="41" t="s">
        <v>131</v>
      </c>
      <c r="X1082" s="42">
        <v>60</v>
      </c>
      <c r="Y1082" s="42"/>
      <c r="Z1082" s="42">
        <v>85.72</v>
      </c>
      <c r="AA1082" s="42">
        <v>8.84</v>
      </c>
      <c r="AB1082" s="34">
        <v>42.866666666666667</v>
      </c>
    </row>
    <row r="1083" spans="1:28">
      <c r="A1083" s="60"/>
      <c r="B1083" s="134" t="s">
        <v>1690</v>
      </c>
      <c r="C1083" s="40"/>
      <c r="D1083" s="32">
        <v>-15.40155</v>
      </c>
      <c r="E1083" s="32">
        <v>-68.153919999999999</v>
      </c>
      <c r="F1083" s="34">
        <v>1535.27</v>
      </c>
      <c r="G1083" s="34">
        <v>2709</v>
      </c>
      <c r="H1083" s="42">
        <v>248.19501</v>
      </c>
      <c r="I1083" s="32">
        <v>-15.486000000000001</v>
      </c>
      <c r="J1083" s="32">
        <v>-68.266999999999996</v>
      </c>
      <c r="K1083" s="34">
        <v>1619</v>
      </c>
      <c r="L1083" s="36">
        <v>25.457781000000001</v>
      </c>
      <c r="M1083" s="40" t="s">
        <v>191</v>
      </c>
      <c r="N1083" s="34">
        <v>1241.21</v>
      </c>
      <c r="O1083" s="34">
        <v>19.829999999999998</v>
      </c>
      <c r="P1083" s="34">
        <v>72.348838999999998</v>
      </c>
      <c r="Q1083" s="56">
        <v>1.9963798500000001</v>
      </c>
      <c r="R1083" s="40" t="s">
        <v>166</v>
      </c>
      <c r="S1083" s="40" t="s">
        <v>322</v>
      </c>
      <c r="T1083" s="40" t="s">
        <v>168</v>
      </c>
      <c r="U1083" s="34">
        <v>38225.620000000003</v>
      </c>
      <c r="V1083" s="34">
        <v>2572.0500000000002</v>
      </c>
      <c r="W1083" s="41" t="s">
        <v>131</v>
      </c>
      <c r="X1083" s="42">
        <v>160</v>
      </c>
      <c r="Y1083" s="42"/>
      <c r="Z1083" s="42">
        <v>216.1</v>
      </c>
      <c r="AA1083" s="42">
        <v>20.399999999999999</v>
      </c>
      <c r="AB1083" s="34">
        <v>35.0625</v>
      </c>
    </row>
    <row r="1084" spans="1:28">
      <c r="A1084" s="60"/>
      <c r="B1084" s="134" t="s">
        <v>1691</v>
      </c>
      <c r="C1084" s="40"/>
      <c r="D1084" s="32">
        <v>-15.494759999999999</v>
      </c>
      <c r="E1084" s="32">
        <v>-67.881360000000001</v>
      </c>
      <c r="F1084" s="34">
        <v>2284.6201000000001</v>
      </c>
      <c r="G1084" s="34">
        <v>5998.5</v>
      </c>
      <c r="H1084" s="42">
        <v>10905.9</v>
      </c>
      <c r="I1084" s="32">
        <v>-15.266</v>
      </c>
      <c r="J1084" s="32">
        <v>-68.524000000000001</v>
      </c>
      <c r="K1084" s="34">
        <v>2625</v>
      </c>
      <c r="L1084" s="36">
        <v>21.990925000000001</v>
      </c>
      <c r="M1084" s="40" t="s">
        <v>2107</v>
      </c>
      <c r="N1084" s="34">
        <v>1139.76</v>
      </c>
      <c r="O1084" s="34">
        <v>16</v>
      </c>
      <c r="P1084" s="34">
        <v>44.238495</v>
      </c>
      <c r="Q1084" s="56">
        <v>1.9830000000000001</v>
      </c>
      <c r="R1084" s="40" t="s">
        <v>166</v>
      </c>
      <c r="S1084" s="40" t="s">
        <v>322</v>
      </c>
      <c r="T1084" s="40" t="s">
        <v>518</v>
      </c>
      <c r="U1084" s="34">
        <v>89004.36</v>
      </c>
      <c r="V1084" s="34">
        <v>3416.58</v>
      </c>
      <c r="W1084" s="41" t="s">
        <v>131</v>
      </c>
      <c r="X1084" s="42">
        <v>150</v>
      </c>
      <c r="Y1084" s="42"/>
      <c r="Z1084" s="42">
        <v>153.41</v>
      </c>
      <c r="AA1084" s="42">
        <v>12.52</v>
      </c>
      <c r="AB1084" s="34">
        <v>2.2733333333333312</v>
      </c>
    </row>
    <row r="1085" spans="1:28">
      <c r="A1085" s="60"/>
      <c r="B1085" s="134" t="s">
        <v>1692</v>
      </c>
      <c r="C1085" s="40"/>
      <c r="D1085" s="32">
        <v>-15.502459999999999</v>
      </c>
      <c r="E1085" s="32">
        <v>-67.885930000000002</v>
      </c>
      <c r="F1085" s="34">
        <v>2979.3400999999999</v>
      </c>
      <c r="G1085" s="34">
        <v>5986</v>
      </c>
      <c r="H1085" s="42">
        <v>1537.72</v>
      </c>
      <c r="I1085" s="32">
        <v>-15.693</v>
      </c>
      <c r="J1085" s="32">
        <v>-68.308000000000007</v>
      </c>
      <c r="K1085" s="34">
        <v>3372</v>
      </c>
      <c r="L1085" s="36">
        <v>26.161655</v>
      </c>
      <c r="M1085" s="40" t="s">
        <v>191</v>
      </c>
      <c r="N1085" s="34">
        <v>949.36</v>
      </c>
      <c r="O1085" s="34">
        <v>12.35</v>
      </c>
      <c r="P1085" s="34">
        <v>36.725670000000001</v>
      </c>
      <c r="Q1085" s="56">
        <v>2.0339372199999999</v>
      </c>
      <c r="R1085" s="40" t="s">
        <v>416</v>
      </c>
      <c r="S1085" s="40" t="s">
        <v>322</v>
      </c>
      <c r="T1085" s="40" t="s">
        <v>168</v>
      </c>
      <c r="U1085" s="34">
        <v>32533.729999999996</v>
      </c>
      <c r="V1085" s="34">
        <v>1778.79</v>
      </c>
      <c r="W1085" s="41" t="s">
        <v>131</v>
      </c>
      <c r="X1085" s="42">
        <v>530</v>
      </c>
      <c r="Y1085" s="42"/>
      <c r="Z1085" s="42">
        <v>607.73</v>
      </c>
      <c r="AA1085" s="42">
        <v>56.3</v>
      </c>
      <c r="AB1085" s="34">
        <v>14.666037735849061</v>
      </c>
    </row>
    <row r="1086" spans="1:28">
      <c r="A1086" s="60"/>
      <c r="B1086" s="134" t="s">
        <v>1693</v>
      </c>
      <c r="C1086" s="40"/>
      <c r="D1086" s="32">
        <v>-15.509309999999999</v>
      </c>
      <c r="E1086" s="32">
        <v>-67.868030000000005</v>
      </c>
      <c r="F1086" s="34">
        <v>2652.27</v>
      </c>
      <c r="G1086" s="34">
        <v>5599</v>
      </c>
      <c r="H1086" s="42">
        <v>1761.77</v>
      </c>
      <c r="I1086" s="32">
        <v>-15.846</v>
      </c>
      <c r="J1086" s="32">
        <v>-68.123000000000005</v>
      </c>
      <c r="K1086" s="34">
        <v>3092</v>
      </c>
      <c r="L1086" s="36">
        <v>26.702883</v>
      </c>
      <c r="M1086" s="40" t="s">
        <v>191</v>
      </c>
      <c r="N1086" s="34">
        <v>1011.18</v>
      </c>
      <c r="O1086" s="34">
        <v>14.02</v>
      </c>
      <c r="P1086" s="34">
        <v>40.566108999999997</v>
      </c>
      <c r="Q1086" s="56">
        <v>2.0339372199999999</v>
      </c>
      <c r="R1086" s="40" t="s">
        <v>416</v>
      </c>
      <c r="S1086" s="40" t="s">
        <v>322</v>
      </c>
      <c r="T1086" s="40" t="s">
        <v>168</v>
      </c>
      <c r="U1086" s="34">
        <v>33070.35</v>
      </c>
      <c r="V1086" s="34">
        <v>2306.54</v>
      </c>
      <c r="W1086" s="41" t="s">
        <v>131</v>
      </c>
      <c r="X1086" s="42">
        <v>930</v>
      </c>
      <c r="Y1086" s="42"/>
      <c r="Z1086" s="42">
        <v>525.51</v>
      </c>
      <c r="AA1086" s="42">
        <v>53.4</v>
      </c>
      <c r="AB1086" s="34">
        <v>-43.493548387096773</v>
      </c>
    </row>
    <row r="1087" spans="1:28">
      <c r="A1087" s="60"/>
      <c r="B1087" s="134" t="s">
        <v>1694</v>
      </c>
      <c r="C1087" s="40"/>
      <c r="D1087" s="32">
        <v>-15.50845</v>
      </c>
      <c r="E1087" s="32">
        <v>-67.842100000000002</v>
      </c>
      <c r="F1087" s="34">
        <v>1905.04</v>
      </c>
      <c r="G1087" s="34">
        <v>5614</v>
      </c>
      <c r="H1087" s="42">
        <v>5359.71</v>
      </c>
      <c r="I1087" s="32">
        <v>-15.981</v>
      </c>
      <c r="J1087" s="32">
        <v>-67.727000000000004</v>
      </c>
      <c r="K1087" s="34">
        <v>2188</v>
      </c>
      <c r="L1087" s="36">
        <v>23.641463999999999</v>
      </c>
      <c r="M1087" s="40" t="s">
        <v>191</v>
      </c>
      <c r="N1087" s="34">
        <v>1244.67</v>
      </c>
      <c r="O1087" s="34">
        <v>18.100000000000001</v>
      </c>
      <c r="P1087" s="34">
        <v>59.408687999999998</v>
      </c>
      <c r="Q1087" s="56">
        <v>1.9005000000000001</v>
      </c>
      <c r="R1087" s="40" t="s">
        <v>166</v>
      </c>
      <c r="S1087" s="40" t="s">
        <v>322</v>
      </c>
      <c r="T1087" s="40" t="s">
        <v>168</v>
      </c>
      <c r="U1087" s="34">
        <v>55880.350000000006</v>
      </c>
      <c r="V1087" s="34">
        <v>3700.12</v>
      </c>
      <c r="W1087" s="41" t="s">
        <v>131</v>
      </c>
      <c r="X1087" s="42">
        <v>310</v>
      </c>
      <c r="Y1087" s="42"/>
      <c r="Z1087" s="42">
        <v>198.49</v>
      </c>
      <c r="AA1087" s="42">
        <v>19.11</v>
      </c>
      <c r="AB1087" s="34">
        <v>-35.970967741935482</v>
      </c>
    </row>
    <row r="1088" spans="1:28">
      <c r="A1088" s="60"/>
      <c r="B1088" s="134" t="s">
        <v>1695</v>
      </c>
      <c r="C1088" s="40"/>
      <c r="D1088" s="32">
        <v>-15.762779999999999</v>
      </c>
      <c r="E1088" s="32">
        <v>-67.674719999999994</v>
      </c>
      <c r="F1088" s="34">
        <v>2440.5500000000002</v>
      </c>
      <c r="G1088" s="34">
        <v>5504</v>
      </c>
      <c r="H1088" s="42">
        <v>1456.45</v>
      </c>
      <c r="I1088" s="32">
        <v>-16.030999999999999</v>
      </c>
      <c r="J1088" s="32">
        <v>-67.953999999999994</v>
      </c>
      <c r="K1088" s="34">
        <v>2787</v>
      </c>
      <c r="L1088" s="36">
        <v>28.051297999999999</v>
      </c>
      <c r="M1088" s="40" t="s">
        <v>191</v>
      </c>
      <c r="N1088" s="34">
        <v>1037.45</v>
      </c>
      <c r="O1088" s="34">
        <v>15.39</v>
      </c>
      <c r="P1088" s="34">
        <v>48.520409000000001</v>
      </c>
      <c r="Q1088" s="56">
        <v>1.90050316</v>
      </c>
      <c r="R1088" s="40" t="s">
        <v>166</v>
      </c>
      <c r="S1088" s="40" t="s">
        <v>322</v>
      </c>
      <c r="T1088" s="40" t="s">
        <v>168</v>
      </c>
      <c r="U1088" s="34">
        <v>36474.080000000002</v>
      </c>
      <c r="V1088" s="34">
        <v>2972.61</v>
      </c>
      <c r="W1088" s="41" t="s">
        <v>131</v>
      </c>
      <c r="X1088" s="42">
        <v>600</v>
      </c>
      <c r="Y1088" s="42"/>
      <c r="Z1088" s="42">
        <v>411.88</v>
      </c>
      <c r="AA1088" s="42">
        <v>45.05</v>
      </c>
      <c r="AB1088" s="34">
        <v>-31.353333333333332</v>
      </c>
    </row>
    <row r="1089" spans="1:28" s="124" customFormat="1">
      <c r="A1089" s="60"/>
      <c r="B1089" s="136" t="s">
        <v>1696</v>
      </c>
      <c r="C1089" s="35"/>
      <c r="D1089" s="139">
        <v>-15.981479999999999</v>
      </c>
      <c r="E1089" s="139">
        <v>-68.576980000000006</v>
      </c>
      <c r="F1089" s="62">
        <v>1532.61</v>
      </c>
      <c r="G1089" s="62">
        <v>1172</v>
      </c>
      <c r="H1089" s="66">
        <v>25.6952</v>
      </c>
      <c r="I1089" s="139">
        <v>-15.996</v>
      </c>
      <c r="J1089" s="139">
        <v>-67.546999999999997</v>
      </c>
      <c r="K1089" s="62">
        <v>1542</v>
      </c>
      <c r="L1089" s="140">
        <v>16.935724</v>
      </c>
      <c r="M1089" s="40" t="s">
        <v>191</v>
      </c>
      <c r="N1089" s="62">
        <v>1384.14</v>
      </c>
      <c r="O1089" s="62">
        <v>20.03</v>
      </c>
      <c r="P1089" s="62">
        <v>73.612899999999996</v>
      </c>
      <c r="Q1089" s="56">
        <v>1.90050316</v>
      </c>
      <c r="R1089" s="40" t="s">
        <v>166</v>
      </c>
      <c r="S1089" s="40" t="s">
        <v>322</v>
      </c>
      <c r="T1089" s="40" t="s">
        <v>168</v>
      </c>
      <c r="U1089" s="62">
        <v>153545.91</v>
      </c>
      <c r="V1089" s="62">
        <v>5040.21</v>
      </c>
      <c r="W1089" s="41" t="s">
        <v>131</v>
      </c>
      <c r="X1089" s="66">
        <v>40</v>
      </c>
      <c r="Y1089" s="66"/>
      <c r="Z1089" s="66">
        <v>49.83</v>
      </c>
      <c r="AA1089" s="66">
        <v>3.77</v>
      </c>
      <c r="AB1089" s="34">
        <v>24.574999999999996</v>
      </c>
    </row>
    <row r="1090" spans="1:28" s="124" customFormat="1">
      <c r="A1090" s="60"/>
      <c r="B1090" s="136" t="s">
        <v>1697</v>
      </c>
      <c r="C1090" s="35"/>
      <c r="D1090" s="139">
        <v>-16.000699999999998</v>
      </c>
      <c r="E1090" s="139">
        <v>-68.588740000000001</v>
      </c>
      <c r="F1090" s="62">
        <v>1812.62</v>
      </c>
      <c r="G1090" s="62">
        <v>2144</v>
      </c>
      <c r="H1090" s="66">
        <v>153.91399999999999</v>
      </c>
      <c r="I1090" s="139">
        <v>-16.099</v>
      </c>
      <c r="J1090" s="139">
        <v>-67.528000000000006</v>
      </c>
      <c r="K1090" s="62">
        <v>1838</v>
      </c>
      <c r="L1090" s="140">
        <v>23.871935000000001</v>
      </c>
      <c r="M1090" s="40" t="s">
        <v>191</v>
      </c>
      <c r="N1090" s="62">
        <v>1310.5899999999999</v>
      </c>
      <c r="O1090" s="62">
        <v>18.809999999999999</v>
      </c>
      <c r="P1090" s="62">
        <v>71.638298000000006</v>
      </c>
      <c r="Q1090" s="56">
        <v>1.90050316</v>
      </c>
      <c r="R1090" s="40" t="s">
        <v>166</v>
      </c>
      <c r="S1090" s="40" t="s">
        <v>322</v>
      </c>
      <c r="T1090" s="40" t="s">
        <v>168</v>
      </c>
      <c r="U1090" s="62">
        <v>32296.91</v>
      </c>
      <c r="V1090" s="62">
        <v>2616.5</v>
      </c>
      <c r="W1090" s="41" t="s">
        <v>131</v>
      </c>
      <c r="X1090" s="66">
        <v>250</v>
      </c>
      <c r="Y1090" s="66"/>
      <c r="Z1090" s="66">
        <v>288.74</v>
      </c>
      <c r="AA1090" s="66">
        <v>30.51</v>
      </c>
      <c r="AB1090" s="34">
        <v>15.496000000000004</v>
      </c>
    </row>
    <row r="1091" spans="1:28">
      <c r="A1091" s="60"/>
      <c r="B1091" s="134" t="s">
        <v>1698</v>
      </c>
      <c r="C1091" s="40"/>
      <c r="D1091" s="32">
        <v>-16.043520000000001</v>
      </c>
      <c r="E1091" s="32">
        <v>-67.626230000000007</v>
      </c>
      <c r="F1091" s="34">
        <v>1902.25</v>
      </c>
      <c r="G1091" s="34">
        <v>2436</v>
      </c>
      <c r="H1091" s="42">
        <v>145.66900999999999</v>
      </c>
      <c r="I1091" s="32">
        <v>-16.113</v>
      </c>
      <c r="J1091" s="32">
        <v>-67.603999999999999</v>
      </c>
      <c r="K1091" s="34">
        <v>1944</v>
      </c>
      <c r="L1091" s="36">
        <v>29.061512</v>
      </c>
      <c r="M1091" s="40" t="s">
        <v>191</v>
      </c>
      <c r="N1091" s="34">
        <v>1248.8499999999999</v>
      </c>
      <c r="O1091" s="34">
        <v>18.45</v>
      </c>
      <c r="P1091" s="34">
        <v>66.627121000000002</v>
      </c>
      <c r="Q1091" s="56">
        <v>1.90050316</v>
      </c>
      <c r="R1091" s="40" t="s">
        <v>166</v>
      </c>
      <c r="S1091" s="40" t="s">
        <v>322</v>
      </c>
      <c r="T1091" s="40" t="s">
        <v>168</v>
      </c>
      <c r="U1091" s="34">
        <v>53259.979999999996</v>
      </c>
      <c r="V1091" s="34">
        <v>3416.5699999999997</v>
      </c>
      <c r="W1091" s="41" t="s">
        <v>131</v>
      </c>
      <c r="X1091" s="42">
        <v>160</v>
      </c>
      <c r="Y1091" s="42"/>
      <c r="Z1091" s="42">
        <v>183.71</v>
      </c>
      <c r="AA1091" s="42">
        <v>17.239999999999998</v>
      </c>
      <c r="AB1091" s="34">
        <v>14.818750000000005</v>
      </c>
    </row>
    <row r="1092" spans="1:28">
      <c r="A1092" s="60"/>
      <c r="B1092" s="134" t="s">
        <v>1699</v>
      </c>
      <c r="C1092" s="40"/>
      <c r="D1092" s="32">
        <v>-16.28144</v>
      </c>
      <c r="E1092" s="32">
        <v>-67.651929999999993</v>
      </c>
      <c r="F1092" s="34">
        <v>2229.7199999999998</v>
      </c>
      <c r="G1092" s="34">
        <v>2063</v>
      </c>
      <c r="H1092" s="42">
        <v>39.724997999999999</v>
      </c>
      <c r="I1092" s="32">
        <v>-16.300999999999998</v>
      </c>
      <c r="J1092" s="32">
        <v>-67.69</v>
      </c>
      <c r="K1092" s="34">
        <v>2272</v>
      </c>
      <c r="L1092" s="36">
        <v>24.400545000000001</v>
      </c>
      <c r="M1092" s="40" t="s">
        <v>191</v>
      </c>
      <c r="N1092" s="34">
        <v>1072.29</v>
      </c>
      <c r="O1092" s="34">
        <v>16.899999999999999</v>
      </c>
      <c r="P1092" s="34">
        <v>52.872340999999999</v>
      </c>
      <c r="Q1092" s="56">
        <v>1.90050316</v>
      </c>
      <c r="R1092" s="40" t="s">
        <v>166</v>
      </c>
      <c r="S1092" s="40" t="s">
        <v>322</v>
      </c>
      <c r="T1092" s="40" t="s">
        <v>168</v>
      </c>
      <c r="U1092" s="34">
        <v>44658.66</v>
      </c>
      <c r="V1092" s="34">
        <v>2603.7600000000002</v>
      </c>
      <c r="W1092" s="41" t="s">
        <v>131</v>
      </c>
      <c r="X1092" s="42">
        <v>240</v>
      </c>
      <c r="Y1092" s="42"/>
      <c r="Z1092" s="42">
        <v>260.01</v>
      </c>
      <c r="AA1092" s="42">
        <v>23.68</v>
      </c>
      <c r="AB1092" s="34">
        <v>8.3374999999999968</v>
      </c>
    </row>
    <row r="1093" spans="1:28">
      <c r="A1093" s="60"/>
      <c r="B1093" s="134" t="s">
        <v>1700</v>
      </c>
      <c r="C1093" s="40"/>
      <c r="D1093" s="32">
        <v>-16.157039999999999</v>
      </c>
      <c r="E1093" s="32">
        <v>-68.119979999999998</v>
      </c>
      <c r="F1093" s="34">
        <v>4517.4701999999997</v>
      </c>
      <c r="G1093" s="34">
        <v>2949</v>
      </c>
      <c r="H1093" s="42">
        <v>146.13</v>
      </c>
      <c r="I1093" s="32">
        <v>-16.210999999999999</v>
      </c>
      <c r="J1093" s="32">
        <v>-68.150000000000006</v>
      </c>
      <c r="K1093" s="34">
        <v>4547</v>
      </c>
      <c r="L1093" s="36">
        <v>26.069880000000001</v>
      </c>
      <c r="M1093" s="40" t="s">
        <v>200</v>
      </c>
      <c r="N1093" s="34">
        <v>656.53</v>
      </c>
      <c r="O1093" s="34">
        <v>4.01</v>
      </c>
      <c r="P1093" s="34">
        <v>13.703296999999999</v>
      </c>
      <c r="Q1093" s="56">
        <v>1.92608738</v>
      </c>
      <c r="R1093" s="40" t="s">
        <v>166</v>
      </c>
      <c r="S1093" s="40" t="s">
        <v>322</v>
      </c>
      <c r="T1093" s="40" t="s">
        <v>518</v>
      </c>
      <c r="U1093" s="34">
        <v>57964.08</v>
      </c>
      <c r="V1093" s="34">
        <v>2628.29</v>
      </c>
      <c r="W1093" s="41" t="s">
        <v>131</v>
      </c>
      <c r="X1093" s="42">
        <v>560</v>
      </c>
      <c r="Y1093" s="42"/>
      <c r="Z1093" s="42">
        <v>569.89</v>
      </c>
      <c r="AA1093" s="42">
        <v>51.68</v>
      </c>
      <c r="AB1093" s="34">
        <v>1.7660714285714263</v>
      </c>
    </row>
    <row r="1094" spans="1:28">
      <c r="A1094" s="60"/>
      <c r="B1094" s="134" t="s">
        <v>1701</v>
      </c>
      <c r="C1094" s="40"/>
      <c r="D1094" s="32">
        <v>-16.107060000000001</v>
      </c>
      <c r="E1094" s="32">
        <v>-68.07423</v>
      </c>
      <c r="F1094" s="34">
        <v>4099.5897999999997</v>
      </c>
      <c r="G1094" s="34">
        <v>3398.5</v>
      </c>
      <c r="H1094" s="42">
        <v>126.59399999999999</v>
      </c>
      <c r="I1094" s="32">
        <v>-16.109000000000002</v>
      </c>
      <c r="J1094" s="32">
        <v>-68.168999999999997</v>
      </c>
      <c r="K1094" s="34">
        <v>4162</v>
      </c>
      <c r="L1094" s="36">
        <v>25.817284000000001</v>
      </c>
      <c r="M1094" s="40" t="s">
        <v>191</v>
      </c>
      <c r="N1094" s="34">
        <v>693.93</v>
      </c>
      <c r="O1094" s="34">
        <v>6.44</v>
      </c>
      <c r="P1094" s="34">
        <v>26.927153000000001</v>
      </c>
      <c r="Q1094" s="56">
        <v>1.92608738</v>
      </c>
      <c r="R1094" s="40" t="s">
        <v>166</v>
      </c>
      <c r="S1094" s="40" t="s">
        <v>322</v>
      </c>
      <c r="T1094" s="40" t="s">
        <v>518</v>
      </c>
      <c r="U1094" s="34">
        <v>48125.479999999996</v>
      </c>
      <c r="V1094" s="34">
        <v>2386.6999999999998</v>
      </c>
      <c r="W1094" s="41" t="s">
        <v>131</v>
      </c>
      <c r="X1094" s="42">
        <v>520</v>
      </c>
      <c r="Y1094" s="42"/>
      <c r="Z1094" s="42">
        <v>584.38</v>
      </c>
      <c r="AA1094" s="42">
        <v>53.77</v>
      </c>
      <c r="AB1094" s="34">
        <v>12.38076923076923</v>
      </c>
    </row>
    <row r="1095" spans="1:28">
      <c r="A1095" s="60"/>
      <c r="B1095" s="134" t="s">
        <v>1702</v>
      </c>
      <c r="C1095" s="40"/>
      <c r="D1095" s="32">
        <v>-16.082689999999999</v>
      </c>
      <c r="E1095" s="32">
        <v>-68.039199999999994</v>
      </c>
      <c r="F1095" s="34">
        <v>3417.5700999999999</v>
      </c>
      <c r="G1095" s="34">
        <v>2847</v>
      </c>
      <c r="H1095" s="42">
        <v>31.960599999999999</v>
      </c>
      <c r="I1095" s="32">
        <v>-16.065000000000001</v>
      </c>
      <c r="J1095" s="32">
        <v>-68.094999999999999</v>
      </c>
      <c r="K1095" s="34">
        <v>3482</v>
      </c>
      <c r="L1095" s="36">
        <v>27.112456999999999</v>
      </c>
      <c r="M1095" s="40" t="s">
        <v>191</v>
      </c>
      <c r="N1095" s="34">
        <v>762.6</v>
      </c>
      <c r="O1095" s="34">
        <v>10.53</v>
      </c>
      <c r="P1095" s="34">
        <v>29.81579</v>
      </c>
      <c r="Q1095" s="56">
        <v>1.92608738</v>
      </c>
      <c r="R1095" s="40" t="s">
        <v>166</v>
      </c>
      <c r="S1095" s="40" t="s">
        <v>322</v>
      </c>
      <c r="T1095" s="40" t="s">
        <v>168</v>
      </c>
      <c r="U1095" s="34">
        <v>45684.72</v>
      </c>
      <c r="V1095" s="34">
        <v>3290.36</v>
      </c>
      <c r="W1095" s="41" t="s">
        <v>131</v>
      </c>
      <c r="X1095" s="42">
        <v>550</v>
      </c>
      <c r="Y1095" s="42"/>
      <c r="Z1095" s="42">
        <v>456.1</v>
      </c>
      <c r="AA1095" s="42">
        <v>47.64</v>
      </c>
      <c r="AB1095" s="34">
        <v>-17.072727272727271</v>
      </c>
    </row>
    <row r="1096" spans="1:28">
      <c r="A1096" s="60"/>
      <c r="B1096" s="134" t="s">
        <v>1703</v>
      </c>
      <c r="C1096" s="40"/>
      <c r="D1096" s="32">
        <v>-16.057510000000001</v>
      </c>
      <c r="E1096" s="32">
        <v>-68.015839999999997</v>
      </c>
      <c r="F1096" s="34">
        <v>3930.8200999999999</v>
      </c>
      <c r="G1096" s="34">
        <v>4747</v>
      </c>
      <c r="H1096" s="42">
        <v>425.30300999999997</v>
      </c>
      <c r="I1096" s="32">
        <v>-16.145</v>
      </c>
      <c r="J1096" s="32">
        <v>-68.126999999999995</v>
      </c>
      <c r="K1096" s="34">
        <v>4051</v>
      </c>
      <c r="L1096" s="36">
        <v>27.615069999999999</v>
      </c>
      <c r="M1096" s="40" t="s">
        <v>191</v>
      </c>
      <c r="N1096" s="34">
        <v>717.34</v>
      </c>
      <c r="O1096" s="34">
        <v>7.48</v>
      </c>
      <c r="P1096" s="34">
        <v>21.870407</v>
      </c>
      <c r="Q1096" s="56">
        <v>1.92608738</v>
      </c>
      <c r="R1096" s="40" t="s">
        <v>166</v>
      </c>
      <c r="S1096" s="40" t="s">
        <v>322</v>
      </c>
      <c r="T1096" s="40" t="s">
        <v>518</v>
      </c>
      <c r="U1096" s="34">
        <v>66576.83</v>
      </c>
      <c r="V1096" s="34">
        <v>3329.02</v>
      </c>
      <c r="W1096" s="41" t="s">
        <v>131</v>
      </c>
      <c r="X1096" s="42">
        <v>410</v>
      </c>
      <c r="Y1096" s="42"/>
      <c r="Z1096" s="42">
        <v>402.56</v>
      </c>
      <c r="AA1096" s="42">
        <v>37.06</v>
      </c>
      <c r="AB1096" s="34">
        <v>-1.814634146341463</v>
      </c>
    </row>
    <row r="1097" spans="1:28">
      <c r="A1097" s="60"/>
      <c r="B1097" s="134" t="s">
        <v>1704</v>
      </c>
      <c r="C1097" s="40"/>
      <c r="D1097" s="32">
        <v>-16.879809999999999</v>
      </c>
      <c r="E1097" s="32">
        <v>-67.969939999999994</v>
      </c>
      <c r="F1097" s="34">
        <v>3964.0601000000001</v>
      </c>
      <c r="G1097" s="34">
        <v>1168</v>
      </c>
      <c r="H1097" s="42">
        <v>111.413</v>
      </c>
      <c r="I1097" s="32">
        <v>-16.823</v>
      </c>
      <c r="J1097" s="32">
        <v>-68.040000000000006</v>
      </c>
      <c r="K1097" s="34">
        <v>3973</v>
      </c>
      <c r="L1097" s="36">
        <v>15.142706</v>
      </c>
      <c r="M1097" s="40" t="s">
        <v>191</v>
      </c>
      <c r="N1097" s="34">
        <v>472.39</v>
      </c>
      <c r="O1097" s="34">
        <v>7.43</v>
      </c>
      <c r="P1097" s="34">
        <v>5.8248179999999996</v>
      </c>
      <c r="Q1097" s="56">
        <v>2.46087217</v>
      </c>
      <c r="R1097" s="40" t="s">
        <v>416</v>
      </c>
      <c r="S1097" s="40" t="s">
        <v>322</v>
      </c>
      <c r="T1097" s="40" t="s">
        <v>508</v>
      </c>
      <c r="U1097" s="34">
        <v>119512.17</v>
      </c>
      <c r="V1097" s="34">
        <v>5683</v>
      </c>
      <c r="W1097" s="41" t="s">
        <v>131</v>
      </c>
      <c r="X1097" s="42">
        <v>230</v>
      </c>
      <c r="Y1097" s="42"/>
      <c r="Z1097" s="42">
        <v>217.05</v>
      </c>
      <c r="AA1097" s="42">
        <v>19.71</v>
      </c>
      <c r="AB1097" s="34">
        <v>-5.6304347826086909</v>
      </c>
    </row>
    <row r="1098" spans="1:28">
      <c r="A1098" s="60"/>
      <c r="B1098" s="134" t="s">
        <v>1705</v>
      </c>
      <c r="C1098" s="40"/>
      <c r="D1098" s="32">
        <v>-16.061260000000001</v>
      </c>
      <c r="E1098" s="32">
        <v>-67.659000000000006</v>
      </c>
      <c r="F1098" s="34">
        <v>3992.3998999999999</v>
      </c>
      <c r="G1098" s="34">
        <v>3145</v>
      </c>
      <c r="H1098" s="42">
        <v>834.23297000000002</v>
      </c>
      <c r="I1098" s="32">
        <v>-17.148</v>
      </c>
      <c r="J1098" s="32">
        <v>-67.498000000000005</v>
      </c>
      <c r="K1098" s="34">
        <v>4042</v>
      </c>
      <c r="L1098" s="36">
        <v>18.876085</v>
      </c>
      <c r="M1098" s="40" t="s">
        <v>191</v>
      </c>
      <c r="N1098" s="34">
        <v>495.78</v>
      </c>
      <c r="O1098" s="34">
        <v>7.09</v>
      </c>
      <c r="P1098" s="34">
        <v>6.7165359999999996</v>
      </c>
      <c r="Q1098" s="56">
        <v>1.90050316</v>
      </c>
      <c r="R1098" s="40" t="s">
        <v>166</v>
      </c>
      <c r="S1098" s="40" t="s">
        <v>322</v>
      </c>
      <c r="T1098" s="40" t="s">
        <v>518</v>
      </c>
      <c r="U1098" s="34">
        <v>134207.33000000002</v>
      </c>
      <c r="V1098" s="34">
        <v>4331.54</v>
      </c>
      <c r="W1098" s="41" t="s">
        <v>131</v>
      </c>
      <c r="X1098" s="42">
        <v>210</v>
      </c>
      <c r="Y1098" s="42"/>
      <c r="Z1098" s="42">
        <v>199.14</v>
      </c>
      <c r="AA1098" s="42">
        <v>16.73</v>
      </c>
      <c r="AB1098" s="34">
        <v>-5.1714285714285779</v>
      </c>
    </row>
    <row r="1099" spans="1:28">
      <c r="A1099" s="60"/>
      <c r="B1099" s="134" t="s">
        <v>1706</v>
      </c>
      <c r="C1099" s="40"/>
      <c r="D1099" s="32">
        <v>-17.059999999999999</v>
      </c>
      <c r="E1099" s="32">
        <v>-67.197490000000002</v>
      </c>
      <c r="F1099" s="34">
        <v>2651.1898999999999</v>
      </c>
      <c r="G1099" s="34">
        <v>1778</v>
      </c>
      <c r="H1099" s="42">
        <v>43.691502</v>
      </c>
      <c r="I1099" s="32">
        <v>-16.838000000000001</v>
      </c>
      <c r="J1099" s="32">
        <v>-67.173000000000002</v>
      </c>
      <c r="K1099" s="34">
        <v>2680</v>
      </c>
      <c r="L1099" s="36">
        <v>22.449801999999998</v>
      </c>
      <c r="M1099" s="40" t="s">
        <v>200</v>
      </c>
      <c r="N1099" s="34">
        <v>940.72</v>
      </c>
      <c r="O1099" s="34">
        <v>15.43</v>
      </c>
      <c r="P1099" s="34">
        <v>64.814812000000003</v>
      </c>
      <c r="Q1099" s="56">
        <v>2.0816614599999999</v>
      </c>
      <c r="R1099" s="40" t="s">
        <v>416</v>
      </c>
      <c r="S1099" s="40" t="s">
        <v>322</v>
      </c>
      <c r="T1099" s="40" t="s">
        <v>518</v>
      </c>
      <c r="U1099" s="34">
        <v>69926.210000000006</v>
      </c>
      <c r="V1099" s="34">
        <v>4735.93</v>
      </c>
      <c r="W1099" s="41" t="s">
        <v>131</v>
      </c>
      <c r="X1099" s="42">
        <v>200</v>
      </c>
      <c r="Y1099" s="42"/>
      <c r="Z1099" s="42">
        <v>203.71</v>
      </c>
      <c r="AA1099" s="42">
        <v>20.23</v>
      </c>
      <c r="AB1099" s="34">
        <v>1.855000000000004</v>
      </c>
    </row>
    <row r="1100" spans="1:28">
      <c r="A1100" s="60"/>
      <c r="B1100" s="134" t="s">
        <v>1707</v>
      </c>
      <c r="C1100" s="40"/>
      <c r="D1100" s="32">
        <v>-16.801159999999999</v>
      </c>
      <c r="E1100" s="32">
        <v>-67.212869999999995</v>
      </c>
      <c r="F1100" s="34">
        <v>3335.03</v>
      </c>
      <c r="G1100" s="34">
        <v>3185</v>
      </c>
      <c r="H1100" s="42">
        <v>176.72900000000001</v>
      </c>
      <c r="I1100" s="32">
        <v>-16.864000000000001</v>
      </c>
      <c r="J1100" s="32">
        <v>-67.260999999999996</v>
      </c>
      <c r="K1100" s="34">
        <v>3400</v>
      </c>
      <c r="L1100" s="36">
        <v>27.225549999999998</v>
      </c>
      <c r="M1100" s="40" t="s">
        <v>200</v>
      </c>
      <c r="N1100" s="34">
        <v>757.01</v>
      </c>
      <c r="O1100" s="34">
        <v>11.33</v>
      </c>
      <c r="P1100" s="34">
        <v>69.144858999999997</v>
      </c>
      <c r="Q1100" s="56">
        <v>2.0816614599999999</v>
      </c>
      <c r="R1100" s="40" t="s">
        <v>416</v>
      </c>
      <c r="S1100" s="40" t="s">
        <v>322</v>
      </c>
      <c r="T1100" s="40" t="s">
        <v>518</v>
      </c>
      <c r="U1100" s="34">
        <v>57124.14</v>
      </c>
      <c r="V1100" s="34">
        <v>5019.2700000000004</v>
      </c>
      <c r="W1100" s="41" t="s">
        <v>131</v>
      </c>
      <c r="X1100" s="42">
        <v>470</v>
      </c>
      <c r="Y1100" s="42"/>
      <c r="Z1100" s="42">
        <v>352.85</v>
      </c>
      <c r="AA1100" s="42">
        <v>41</v>
      </c>
      <c r="AB1100" s="34">
        <v>-24.925531914893611</v>
      </c>
    </row>
    <row r="1101" spans="1:28">
      <c r="A1101" s="60"/>
      <c r="B1101" s="142" t="s">
        <v>1708</v>
      </c>
      <c r="C1101" s="143"/>
      <c r="D1101" s="32">
        <v>-16.779160000000001</v>
      </c>
      <c r="E1101" s="32">
        <v>-67.221530000000001</v>
      </c>
      <c r="F1101" s="34">
        <v>2731.02</v>
      </c>
      <c r="G1101" s="34">
        <v>1370</v>
      </c>
      <c r="H1101" s="42">
        <v>3.3547400000000001</v>
      </c>
      <c r="I1101" s="32">
        <v>-16.786999999999999</v>
      </c>
      <c r="J1101" s="32">
        <v>-67.231999999999999</v>
      </c>
      <c r="K1101" s="34">
        <v>2757</v>
      </c>
      <c r="L1101" s="36">
        <v>32.876826999999999</v>
      </c>
      <c r="M1101" s="40" t="s">
        <v>200</v>
      </c>
      <c r="N1101" s="34">
        <v>902.75</v>
      </c>
      <c r="O1101" s="34">
        <v>14.5</v>
      </c>
      <c r="P1101" s="34">
        <v>77.800003000000004</v>
      </c>
      <c r="Q1101" s="56">
        <v>2.0816614599999999</v>
      </c>
      <c r="R1101" s="40" t="s">
        <v>416</v>
      </c>
      <c r="S1101" s="40" t="s">
        <v>322</v>
      </c>
      <c r="T1101" s="40" t="s">
        <v>518</v>
      </c>
      <c r="U1101" s="57">
        <v>97953.955000000016</v>
      </c>
      <c r="V1101" s="57">
        <v>4110.88</v>
      </c>
      <c r="W1101" s="41" t="s">
        <v>131</v>
      </c>
      <c r="X1101" s="46">
        <v>160</v>
      </c>
      <c r="Y1101" s="46"/>
      <c r="Z1101" s="46">
        <v>150.77000000000001</v>
      </c>
      <c r="AA1101" s="46">
        <v>12.664999999999999</v>
      </c>
      <c r="AB1101" s="57">
        <v>-5.7687499999999936</v>
      </c>
    </row>
    <row r="1102" spans="1:28" s="145" customFormat="1">
      <c r="A1102" s="58"/>
      <c r="B1102" s="144" t="s">
        <v>1709</v>
      </c>
      <c r="C1102" s="59"/>
      <c r="D1102" s="32"/>
      <c r="E1102" s="32"/>
      <c r="F1102" s="34"/>
      <c r="G1102" s="34"/>
      <c r="H1102" s="42"/>
      <c r="I1102" s="32"/>
      <c r="J1102" s="32"/>
      <c r="K1102" s="34"/>
      <c r="L1102" s="36"/>
      <c r="M1102" s="40"/>
      <c r="N1102" s="34"/>
      <c r="O1102" s="34"/>
      <c r="P1102" s="34"/>
      <c r="Q1102" s="56"/>
      <c r="R1102" s="40"/>
      <c r="S1102" s="40"/>
      <c r="T1102" s="40"/>
      <c r="U1102" s="53">
        <v>93361.74</v>
      </c>
      <c r="V1102" s="53">
        <v>3428.05</v>
      </c>
      <c r="W1102" s="41" t="s">
        <v>131</v>
      </c>
      <c r="X1102" s="52"/>
      <c r="Y1102" s="52"/>
      <c r="Z1102" s="52">
        <v>157.93</v>
      </c>
      <c r="AA1102" s="52">
        <v>12.88</v>
      </c>
      <c r="AB1102" s="53"/>
    </row>
    <row r="1103" spans="1:28" s="145" customFormat="1">
      <c r="A1103" s="58"/>
      <c r="B1103" s="144" t="s">
        <v>1710</v>
      </c>
      <c r="C1103" s="59"/>
      <c r="D1103" s="32"/>
      <c r="E1103" s="32"/>
      <c r="F1103" s="34"/>
      <c r="G1103" s="34"/>
      <c r="H1103" s="42"/>
      <c r="I1103" s="32"/>
      <c r="J1103" s="32"/>
      <c r="K1103" s="34"/>
      <c r="L1103" s="36"/>
      <c r="M1103" s="40"/>
      <c r="N1103" s="34"/>
      <c r="O1103" s="34"/>
      <c r="P1103" s="34"/>
      <c r="Q1103" s="56"/>
      <c r="R1103" s="40"/>
      <c r="S1103" s="40"/>
      <c r="T1103" s="40"/>
      <c r="U1103" s="53">
        <v>102546.17000000001</v>
      </c>
      <c r="V1103" s="53">
        <v>4793.71</v>
      </c>
      <c r="W1103" s="41" t="s">
        <v>131</v>
      </c>
      <c r="X1103" s="52"/>
      <c r="Y1103" s="52"/>
      <c r="Z1103" s="52">
        <v>143.61000000000001</v>
      </c>
      <c r="AA1103" s="52">
        <v>12.45</v>
      </c>
      <c r="AB1103" s="53"/>
    </row>
    <row r="1104" spans="1:28">
      <c r="A1104" s="60"/>
      <c r="B1104" s="142" t="s">
        <v>1711</v>
      </c>
      <c r="C1104" s="143"/>
      <c r="D1104" s="32">
        <v>-16.753730000000001</v>
      </c>
      <c r="E1104" s="32">
        <v>-67.230530000000002</v>
      </c>
      <c r="F1104" s="34">
        <v>2786.6100999999999</v>
      </c>
      <c r="G1104" s="34">
        <v>1869</v>
      </c>
      <c r="H1104" s="42">
        <v>21.431298999999999</v>
      </c>
      <c r="I1104" s="32">
        <v>-16.745000000000001</v>
      </c>
      <c r="J1104" s="32">
        <v>-67.254000000000005</v>
      </c>
      <c r="K1104" s="34">
        <v>2820</v>
      </c>
      <c r="L1104" s="36">
        <v>30.522770000000001</v>
      </c>
      <c r="M1104" s="40" t="s">
        <v>200</v>
      </c>
      <c r="N1104" s="34">
        <v>915.64</v>
      </c>
      <c r="O1104" s="34">
        <v>14.59</v>
      </c>
      <c r="P1104" s="34">
        <v>76.428573999999998</v>
      </c>
      <c r="Q1104" s="56">
        <v>2.0816614599999999</v>
      </c>
      <c r="R1104" s="40" t="s">
        <v>416</v>
      </c>
      <c r="S1104" s="40" t="s">
        <v>322</v>
      </c>
      <c r="T1104" s="40" t="s">
        <v>518</v>
      </c>
      <c r="U1104" s="57">
        <v>76580.934999999998</v>
      </c>
      <c r="V1104" s="57">
        <v>3910.58</v>
      </c>
      <c r="W1104" s="41" t="s">
        <v>131</v>
      </c>
      <c r="X1104" s="46">
        <v>200</v>
      </c>
      <c r="Y1104" s="46"/>
      <c r="Z1104" s="46">
        <v>199.06</v>
      </c>
      <c r="AA1104" s="46">
        <v>17.770000000000003</v>
      </c>
      <c r="AB1104" s="57">
        <v>-0.46999999999999886</v>
      </c>
    </row>
    <row r="1105" spans="1:28" s="145" customFormat="1">
      <c r="A1105" s="58"/>
      <c r="B1105" s="144" t="s">
        <v>1712</v>
      </c>
      <c r="C1105" s="59"/>
      <c r="D1105" s="32"/>
      <c r="E1105" s="32"/>
      <c r="F1105" s="34"/>
      <c r="G1105" s="34"/>
      <c r="H1105" s="42"/>
      <c r="I1105" s="32"/>
      <c r="J1105" s="32"/>
      <c r="K1105" s="34"/>
      <c r="L1105" s="36"/>
      <c r="M1105" s="40"/>
      <c r="N1105" s="34"/>
      <c r="O1105" s="34"/>
      <c r="P1105" s="34"/>
      <c r="Q1105" s="56"/>
      <c r="R1105" s="40"/>
      <c r="S1105" s="40"/>
      <c r="T1105" s="40"/>
      <c r="U1105" s="53">
        <v>77350.320000000007</v>
      </c>
      <c r="V1105" s="53">
        <v>4570.59</v>
      </c>
      <c r="W1105" s="41" t="s">
        <v>131</v>
      </c>
      <c r="X1105" s="52"/>
      <c r="Y1105" s="52"/>
      <c r="Z1105" s="52">
        <v>197.04</v>
      </c>
      <c r="AA1105" s="52">
        <v>18.53</v>
      </c>
      <c r="AB1105" s="53"/>
    </row>
    <row r="1106" spans="1:28" s="145" customFormat="1">
      <c r="A1106" s="58"/>
      <c r="B1106" s="144" t="s">
        <v>1713</v>
      </c>
      <c r="C1106" s="59"/>
      <c r="D1106" s="32"/>
      <c r="E1106" s="32"/>
      <c r="F1106" s="34"/>
      <c r="G1106" s="34"/>
      <c r="H1106" s="42"/>
      <c r="I1106" s="32"/>
      <c r="J1106" s="32"/>
      <c r="K1106" s="34"/>
      <c r="L1106" s="36"/>
      <c r="M1106" s="40"/>
      <c r="N1106" s="34"/>
      <c r="O1106" s="34"/>
      <c r="P1106" s="34"/>
      <c r="Q1106" s="56"/>
      <c r="R1106" s="40"/>
      <c r="S1106" s="40"/>
      <c r="T1106" s="40"/>
      <c r="U1106" s="53">
        <v>75811.55</v>
      </c>
      <c r="V1106" s="53">
        <v>3250.5699999999997</v>
      </c>
      <c r="W1106" s="41" t="s">
        <v>131</v>
      </c>
      <c r="X1106" s="52"/>
      <c r="Y1106" s="52"/>
      <c r="Z1106" s="52">
        <v>201.08</v>
      </c>
      <c r="AA1106" s="52">
        <v>17.010000000000002</v>
      </c>
      <c r="AB1106" s="53"/>
    </row>
    <row r="1107" spans="1:28">
      <c r="A1107" s="60"/>
      <c r="B1107" s="134" t="s">
        <v>1714</v>
      </c>
      <c r="C1107" s="40"/>
      <c r="D1107" s="32">
        <v>-16.553840000000001</v>
      </c>
      <c r="E1107" s="32">
        <v>-67.336470000000006</v>
      </c>
      <c r="F1107" s="34">
        <v>3264.3600999999999</v>
      </c>
      <c r="G1107" s="34">
        <v>4555</v>
      </c>
      <c r="H1107" s="42">
        <v>840.97600999999997</v>
      </c>
      <c r="I1107" s="32">
        <v>-16.736000000000001</v>
      </c>
      <c r="J1107" s="32">
        <v>-67.350999999999999</v>
      </c>
      <c r="K1107" s="34">
        <v>3493</v>
      </c>
      <c r="L1107" s="36">
        <v>27.523624000000002</v>
      </c>
      <c r="M1107" s="40" t="s">
        <v>2107</v>
      </c>
      <c r="N1107" s="34">
        <v>850.44</v>
      </c>
      <c r="O1107" s="34">
        <v>11.36</v>
      </c>
      <c r="P1107" s="34">
        <v>45.615535999999999</v>
      </c>
      <c r="Q1107" s="56">
        <v>2.0816614599999999</v>
      </c>
      <c r="R1107" s="40" t="s">
        <v>416</v>
      </c>
      <c r="S1107" s="40" t="s">
        <v>322</v>
      </c>
      <c r="T1107" s="40" t="s">
        <v>518</v>
      </c>
      <c r="U1107" s="34">
        <v>52434.219999999994</v>
      </c>
      <c r="V1107" s="34">
        <v>2700.21</v>
      </c>
      <c r="W1107" s="41" t="s">
        <v>131</v>
      </c>
      <c r="X1107" s="42">
        <v>620</v>
      </c>
      <c r="Y1107" s="42"/>
      <c r="Z1107" s="42">
        <v>401</v>
      </c>
      <c r="AA1107" s="42">
        <v>36.64</v>
      </c>
      <c r="AB1107" s="34">
        <v>-35.322580645161288</v>
      </c>
    </row>
    <row r="1108" spans="1:28">
      <c r="A1108" s="60"/>
      <c r="B1108" s="142" t="s">
        <v>1715</v>
      </c>
      <c r="C1108" s="143"/>
      <c r="D1108" s="32">
        <v>-16.550129999999999</v>
      </c>
      <c r="E1108" s="32">
        <v>-67.395690000000002</v>
      </c>
      <c r="F1108" s="34">
        <v>3634.74</v>
      </c>
      <c r="G1108" s="34">
        <v>5246</v>
      </c>
      <c r="H1108" s="42">
        <v>5409.8100999999997</v>
      </c>
      <c r="I1108" s="32">
        <v>-16.827000000000002</v>
      </c>
      <c r="J1108" s="32">
        <v>-67.739000000000004</v>
      </c>
      <c r="K1108" s="34">
        <v>3754</v>
      </c>
      <c r="L1108" s="36">
        <v>21.988818999999999</v>
      </c>
      <c r="M1108" s="40" t="s">
        <v>200</v>
      </c>
      <c r="N1108" s="34">
        <v>617.83000000000004</v>
      </c>
      <c r="O1108" s="34">
        <v>9.82</v>
      </c>
      <c r="P1108" s="34">
        <v>12.065474999999999</v>
      </c>
      <c r="Q1108" s="56">
        <v>2.4155650099999999</v>
      </c>
      <c r="R1108" s="40" t="s">
        <v>416</v>
      </c>
      <c r="S1108" s="40" t="s">
        <v>322</v>
      </c>
      <c r="T1108" s="40" t="s">
        <v>518</v>
      </c>
      <c r="U1108" s="57">
        <v>53871.850000000006</v>
      </c>
      <c r="V1108" s="57">
        <v>2395.81</v>
      </c>
      <c r="W1108" s="41" t="s">
        <v>131</v>
      </c>
      <c r="X1108" s="46">
        <v>500</v>
      </c>
      <c r="Y1108" s="46"/>
      <c r="Z1108" s="46">
        <v>438.87</v>
      </c>
      <c r="AA1108" s="46">
        <v>38.849999999999994</v>
      </c>
      <c r="AB1108" s="57">
        <v>-12.225999999999999</v>
      </c>
    </row>
    <row r="1109" spans="1:28" s="145" customFormat="1">
      <c r="A1109" s="58"/>
      <c r="B1109" s="144" t="s">
        <v>1716</v>
      </c>
      <c r="C1109" s="59"/>
      <c r="D1109" s="32"/>
      <c r="E1109" s="32"/>
      <c r="F1109" s="34"/>
      <c r="G1109" s="34"/>
      <c r="H1109" s="42"/>
      <c r="I1109" s="32"/>
      <c r="J1109" s="32"/>
      <c r="K1109" s="34"/>
      <c r="L1109" s="36"/>
      <c r="M1109" s="40"/>
      <c r="N1109" s="34"/>
      <c r="O1109" s="34"/>
      <c r="P1109" s="34"/>
      <c r="Q1109" s="56"/>
      <c r="R1109" s="40"/>
      <c r="S1109" s="40"/>
      <c r="T1109" s="40"/>
      <c r="U1109" s="53">
        <v>52844.710000000006</v>
      </c>
      <c r="V1109" s="53">
        <v>2606.25</v>
      </c>
      <c r="W1109" s="41" t="s">
        <v>131</v>
      </c>
      <c r="X1109" s="52"/>
      <c r="Y1109" s="52"/>
      <c r="Z1109" s="52">
        <v>447.27</v>
      </c>
      <c r="AA1109" s="52">
        <v>40.65</v>
      </c>
      <c r="AB1109" s="53"/>
    </row>
    <row r="1110" spans="1:28" s="145" customFormat="1">
      <c r="A1110" s="58"/>
      <c r="B1110" s="144" t="s">
        <v>1717</v>
      </c>
      <c r="C1110" s="59"/>
      <c r="D1110" s="32"/>
      <c r="E1110" s="32"/>
      <c r="F1110" s="34"/>
      <c r="G1110" s="34"/>
      <c r="H1110" s="42"/>
      <c r="I1110" s="32"/>
      <c r="J1110" s="32"/>
      <c r="K1110" s="34"/>
      <c r="L1110" s="36"/>
      <c r="M1110" s="40"/>
      <c r="N1110" s="34"/>
      <c r="O1110" s="34"/>
      <c r="P1110" s="34"/>
      <c r="Q1110" s="56"/>
      <c r="R1110" s="40"/>
      <c r="S1110" s="40"/>
      <c r="T1110" s="40"/>
      <c r="U1110" s="53">
        <v>54898.990000000005</v>
      </c>
      <c r="V1110" s="53">
        <v>2185.37</v>
      </c>
      <c r="W1110" s="41" t="s">
        <v>131</v>
      </c>
      <c r="X1110" s="52"/>
      <c r="Y1110" s="52"/>
      <c r="Z1110" s="52">
        <v>430.47</v>
      </c>
      <c r="AA1110" s="52">
        <v>37.049999999999997</v>
      </c>
      <c r="AB1110" s="53"/>
    </row>
    <row r="1111" spans="1:28">
      <c r="A1111" s="60"/>
      <c r="B1111" s="134" t="s">
        <v>1718</v>
      </c>
      <c r="C1111" s="40"/>
      <c r="D1111" s="32">
        <v>-16.428570000000001</v>
      </c>
      <c r="E1111" s="32">
        <v>-67.468209999999999</v>
      </c>
      <c r="F1111" s="34">
        <v>2103.1298999999999</v>
      </c>
      <c r="G1111" s="34">
        <v>2364</v>
      </c>
      <c r="H1111" s="42">
        <v>68.927398999999994</v>
      </c>
      <c r="I1111" s="32">
        <v>-16.481000000000002</v>
      </c>
      <c r="J1111" s="32">
        <v>-67.472999999999999</v>
      </c>
      <c r="K1111" s="34">
        <v>2151</v>
      </c>
      <c r="L1111" s="36">
        <v>24.194305</v>
      </c>
      <c r="M1111" s="40" t="s">
        <v>191</v>
      </c>
      <c r="N1111" s="34">
        <v>1160.8</v>
      </c>
      <c r="O1111" s="34">
        <v>17.66</v>
      </c>
      <c r="P1111" s="34">
        <v>37.024096999999998</v>
      </c>
      <c r="Q1111" s="56">
        <v>2.4155650099999999</v>
      </c>
      <c r="R1111" s="40" t="s">
        <v>416</v>
      </c>
      <c r="S1111" s="40" t="s">
        <v>322</v>
      </c>
      <c r="T1111" s="40" t="s">
        <v>168</v>
      </c>
      <c r="U1111" s="34">
        <v>81172.820000000007</v>
      </c>
      <c r="V1111" s="34">
        <v>3772.1600000000003</v>
      </c>
      <c r="W1111" s="41" t="s">
        <v>131</v>
      </c>
      <c r="X1111" s="42">
        <v>120</v>
      </c>
      <c r="Y1111" s="42"/>
      <c r="Z1111" s="42">
        <v>133.34</v>
      </c>
      <c r="AA1111" s="42">
        <v>11.19</v>
      </c>
      <c r="AB1111" s="34">
        <v>11.116666666666669</v>
      </c>
    </row>
    <row r="1112" spans="1:28">
      <c r="A1112" s="60"/>
      <c r="B1112" s="134" t="s">
        <v>1719</v>
      </c>
      <c r="C1112" s="40"/>
      <c r="D1112" s="32">
        <v>-16.403700000000001</v>
      </c>
      <c r="E1112" s="32">
        <v>-67.477900000000005</v>
      </c>
      <c r="F1112" s="34">
        <v>2515.0100000000002</v>
      </c>
      <c r="G1112" s="34">
        <v>3087</v>
      </c>
      <c r="H1112" s="42">
        <v>152.47900000000001</v>
      </c>
      <c r="I1112" s="32">
        <v>-16.501000000000001</v>
      </c>
      <c r="J1112" s="32">
        <v>-67.552999999999997</v>
      </c>
      <c r="K1112" s="34">
        <v>2630</v>
      </c>
      <c r="L1112" s="36">
        <v>27.649902000000001</v>
      </c>
      <c r="M1112" s="40" t="s">
        <v>191</v>
      </c>
      <c r="N1112" s="34">
        <v>981.6</v>
      </c>
      <c r="O1112" s="34">
        <v>15.462</v>
      </c>
      <c r="P1112" s="34">
        <v>57.989246000000001</v>
      </c>
      <c r="Q1112" s="56">
        <v>2.4155650099999999</v>
      </c>
      <c r="R1112" s="40" t="s">
        <v>416</v>
      </c>
      <c r="S1112" s="40" t="s">
        <v>322</v>
      </c>
      <c r="T1112" s="40" t="s">
        <v>168</v>
      </c>
      <c r="U1112" s="34">
        <v>48428.11</v>
      </c>
      <c r="V1112" s="34">
        <v>3181.84</v>
      </c>
      <c r="W1112" s="41" t="s">
        <v>131</v>
      </c>
      <c r="X1112" s="42">
        <v>280</v>
      </c>
      <c r="Y1112" s="42"/>
      <c r="Z1112" s="42">
        <v>287.08999999999997</v>
      </c>
      <c r="AA1112" s="42">
        <v>27.98</v>
      </c>
      <c r="AB1112" s="34">
        <v>2.5321428571428481</v>
      </c>
    </row>
    <row r="1113" spans="1:28">
      <c r="A1113" s="60"/>
      <c r="B1113" s="134" t="s">
        <v>1720</v>
      </c>
      <c r="C1113" s="40"/>
      <c r="D1113" s="32">
        <v>-16.322980000000001</v>
      </c>
      <c r="E1113" s="32">
        <v>-67.433120000000002</v>
      </c>
      <c r="F1113" s="34">
        <v>3010.6799000000001</v>
      </c>
      <c r="G1113" s="34">
        <v>5386</v>
      </c>
      <c r="H1113" s="42">
        <v>416.26501000000002</v>
      </c>
      <c r="I1113" s="32">
        <v>-16.396999999999998</v>
      </c>
      <c r="J1113" s="32">
        <v>-67.716999999999999</v>
      </c>
      <c r="K1113" s="34">
        <v>3282</v>
      </c>
      <c r="L1113" s="36">
        <v>27.850904</v>
      </c>
      <c r="M1113" s="40" t="s">
        <v>191</v>
      </c>
      <c r="N1113" s="34">
        <v>891.94</v>
      </c>
      <c r="O1113" s="34">
        <v>12.58</v>
      </c>
      <c r="P1113" s="34">
        <v>45.275588999999997</v>
      </c>
      <c r="Q1113" s="56">
        <v>2.4155650099999999</v>
      </c>
      <c r="R1113" s="40" t="s">
        <v>416</v>
      </c>
      <c r="S1113" s="40" t="s">
        <v>322</v>
      </c>
      <c r="T1113" s="40" t="s">
        <v>168</v>
      </c>
      <c r="U1113" s="34">
        <v>18898.919999999998</v>
      </c>
      <c r="V1113" s="34">
        <v>1491.87</v>
      </c>
      <c r="W1113" s="41" t="s">
        <v>131</v>
      </c>
      <c r="X1113" s="42">
        <v>1350</v>
      </c>
      <c r="Y1113" s="42"/>
      <c r="Z1113" s="42">
        <v>1010.4</v>
      </c>
      <c r="AA1113" s="42">
        <v>109.89</v>
      </c>
      <c r="AB1113" s="34">
        <v>-25.155555555555559</v>
      </c>
    </row>
    <row r="1114" spans="1:28">
      <c r="A1114" s="60"/>
      <c r="B1114" s="134" t="s">
        <v>1721</v>
      </c>
      <c r="C1114" s="40"/>
      <c r="D1114" s="32">
        <v>-16.262180000000001</v>
      </c>
      <c r="E1114" s="32">
        <v>-67.249639999999999</v>
      </c>
      <c r="F1114" s="34">
        <v>3199.96</v>
      </c>
      <c r="G1114" s="34">
        <v>5576</v>
      </c>
      <c r="H1114" s="42">
        <v>10387.5</v>
      </c>
      <c r="I1114" s="32">
        <v>-16.687000000000001</v>
      </c>
      <c r="J1114" s="32">
        <v>-67.576999999999998</v>
      </c>
      <c r="K1114" s="34">
        <v>3399</v>
      </c>
      <c r="L1114" s="36">
        <v>24.597429000000002</v>
      </c>
      <c r="M1114" s="40" t="s">
        <v>191</v>
      </c>
      <c r="N1114" s="34">
        <v>799.02</v>
      </c>
      <c r="O1114" s="34">
        <v>11.74</v>
      </c>
      <c r="P1114" s="34">
        <v>28.239308999999999</v>
      </c>
      <c r="Q1114" s="56">
        <v>2.2486100000000002</v>
      </c>
      <c r="R1114" s="40" t="s">
        <v>416</v>
      </c>
      <c r="S1114" s="40" t="s">
        <v>322</v>
      </c>
      <c r="T1114" s="40" t="s">
        <v>518</v>
      </c>
      <c r="U1114" s="34">
        <v>46945.54</v>
      </c>
      <c r="V1114" s="34">
        <v>2967.38</v>
      </c>
      <c r="W1114" s="41" t="s">
        <v>131</v>
      </c>
      <c r="X1114" s="42">
        <v>550</v>
      </c>
      <c r="Y1114" s="42"/>
      <c r="Z1114" s="42">
        <v>428.56</v>
      </c>
      <c r="AA1114" s="42">
        <v>42.11</v>
      </c>
      <c r="AB1114" s="34">
        <v>-22.08</v>
      </c>
    </row>
    <row r="1115" spans="1:28">
      <c r="A1115" s="60"/>
      <c r="B1115" s="134" t="s">
        <v>1722</v>
      </c>
      <c r="C1115" s="40"/>
      <c r="D1115" s="32">
        <v>-16.320309999999999</v>
      </c>
      <c r="E1115" s="32">
        <v>-67.432500000000005</v>
      </c>
      <c r="F1115" s="34">
        <v>2158.6298999999999</v>
      </c>
      <c r="G1115" s="34">
        <v>3306</v>
      </c>
      <c r="H1115" s="42">
        <v>1457.66</v>
      </c>
      <c r="I1115" s="32">
        <v>-16.446000000000002</v>
      </c>
      <c r="J1115" s="32">
        <v>-67.495999999999995</v>
      </c>
      <c r="K1115" s="34">
        <v>2263</v>
      </c>
      <c r="L1115" s="36">
        <v>25.910900000000002</v>
      </c>
      <c r="M1115" s="40" t="s">
        <v>191</v>
      </c>
      <c r="N1115" s="34">
        <v>1131.4100000000001</v>
      </c>
      <c r="O1115" s="34">
        <v>17.23</v>
      </c>
      <c r="P1115" s="34">
        <v>47.916618</v>
      </c>
      <c r="Q1115" s="56">
        <v>2.4155650099999999</v>
      </c>
      <c r="R1115" s="40" t="s">
        <v>416</v>
      </c>
      <c r="S1115" s="40" t="s">
        <v>322</v>
      </c>
      <c r="T1115" s="40" t="s">
        <v>168</v>
      </c>
      <c r="U1115" s="34">
        <v>41700.370000000003</v>
      </c>
      <c r="V1115" s="34">
        <v>2451.9300000000003</v>
      </c>
      <c r="W1115" s="41" t="s">
        <v>131</v>
      </c>
      <c r="X1115" s="42">
        <v>250</v>
      </c>
      <c r="Y1115" s="42"/>
      <c r="Z1115" s="42">
        <v>277.49</v>
      </c>
      <c r="AA1115" s="42">
        <v>25.34</v>
      </c>
      <c r="AB1115" s="34">
        <v>10.996000000000002</v>
      </c>
    </row>
    <row r="1116" spans="1:28">
      <c r="A1116" s="60"/>
      <c r="B1116" s="134" t="s">
        <v>1723</v>
      </c>
      <c r="C1116" s="40"/>
      <c r="D1116" s="32">
        <v>-16.405180000000001</v>
      </c>
      <c r="E1116" s="32">
        <v>-67.645629999999997</v>
      </c>
      <c r="F1116" s="34">
        <v>3720.8501000000001</v>
      </c>
      <c r="G1116" s="34">
        <v>5088</v>
      </c>
      <c r="H1116" s="42">
        <v>600.92498999999998</v>
      </c>
      <c r="I1116" s="32">
        <v>-16.495000000000001</v>
      </c>
      <c r="J1116" s="32">
        <v>-67.760000000000005</v>
      </c>
      <c r="K1116" s="34">
        <v>3882</v>
      </c>
      <c r="L1116" s="36">
        <v>28.793133000000001</v>
      </c>
      <c r="M1116" s="40" t="s">
        <v>191</v>
      </c>
      <c r="N1116" s="34">
        <v>702.84</v>
      </c>
      <c r="O1116" s="34">
        <v>8.7799999999999994</v>
      </c>
      <c r="P1116" s="34">
        <v>31.920764999999999</v>
      </c>
      <c r="Q1116" s="56">
        <v>2.4155650099999999</v>
      </c>
      <c r="R1116" s="40" t="s">
        <v>416</v>
      </c>
      <c r="S1116" s="40" t="s">
        <v>322</v>
      </c>
      <c r="T1116" s="40" t="s">
        <v>518</v>
      </c>
      <c r="U1116" s="34">
        <v>46659</v>
      </c>
      <c r="V1116" s="34">
        <v>2760.53</v>
      </c>
      <c r="W1116" s="41" t="s">
        <v>131</v>
      </c>
      <c r="X1116" s="42">
        <v>640</v>
      </c>
      <c r="Y1116" s="42"/>
      <c r="Z1116" s="42">
        <v>535.67999999999995</v>
      </c>
      <c r="AA1116" s="42">
        <v>51.93</v>
      </c>
      <c r="AB1116" s="34">
        <v>-16.300000000000008</v>
      </c>
    </row>
    <row r="1117" spans="1:28">
      <c r="A1117" s="60"/>
      <c r="B1117" s="134" t="s">
        <v>1724</v>
      </c>
      <c r="C1117" s="40"/>
      <c r="D1117" s="32">
        <v>-16.401820000000001</v>
      </c>
      <c r="E1117" s="32">
        <v>-67.642300000000006</v>
      </c>
      <c r="F1117" s="34">
        <v>3339.6399000000001</v>
      </c>
      <c r="G1117" s="34">
        <v>4204</v>
      </c>
      <c r="H1117" s="42">
        <v>348.25101000000001</v>
      </c>
      <c r="I1117" s="32">
        <v>-16.352</v>
      </c>
      <c r="J1117" s="32">
        <v>-67.840999999999994</v>
      </c>
      <c r="K1117" s="34">
        <v>3514</v>
      </c>
      <c r="L1117" s="36">
        <v>28.409182000000001</v>
      </c>
      <c r="M1117" s="40" t="s">
        <v>191</v>
      </c>
      <c r="N1117" s="34">
        <v>784.82</v>
      </c>
      <c r="O1117" s="34">
        <v>10.89</v>
      </c>
      <c r="P1117" s="34">
        <v>40.928908999999997</v>
      </c>
      <c r="Q1117" s="56">
        <v>2.4155650099999999</v>
      </c>
      <c r="R1117" s="40" t="s">
        <v>416</v>
      </c>
      <c r="S1117" s="40" t="s">
        <v>322</v>
      </c>
      <c r="T1117" s="40" t="s">
        <v>168</v>
      </c>
      <c r="U1117" s="34">
        <v>30500.989999999998</v>
      </c>
      <c r="V1117" s="34">
        <v>2414</v>
      </c>
      <c r="W1117" s="41" t="s">
        <v>131</v>
      </c>
      <c r="X1117" s="42">
        <v>840</v>
      </c>
      <c r="Y1117" s="42"/>
      <c r="Z1117" s="42">
        <v>695.51</v>
      </c>
      <c r="AA1117" s="42">
        <v>76.23</v>
      </c>
      <c r="AB1117" s="34">
        <v>-17.201190476190479</v>
      </c>
    </row>
    <row r="1118" spans="1:28">
      <c r="A1118" s="60"/>
      <c r="B1118" s="134" t="s">
        <v>1725</v>
      </c>
      <c r="C1118" s="40"/>
      <c r="D1118" s="32">
        <v>-16.357230000000001</v>
      </c>
      <c r="E1118" s="32">
        <v>-67.809169999999995</v>
      </c>
      <c r="F1118" s="34">
        <v>3752.5601000000001</v>
      </c>
      <c r="G1118" s="34">
        <v>2987</v>
      </c>
      <c r="H1118" s="42">
        <v>22.7897</v>
      </c>
      <c r="I1118" s="32">
        <v>-16.381</v>
      </c>
      <c r="J1118" s="32">
        <v>-67.849999999999994</v>
      </c>
      <c r="K1118" s="34">
        <v>3818</v>
      </c>
      <c r="L1118" s="36">
        <v>28.073378000000002</v>
      </c>
      <c r="M1118" s="40" t="s">
        <v>191</v>
      </c>
      <c r="N1118" s="34">
        <v>656.45</v>
      </c>
      <c r="O1118" s="34">
        <v>8.31</v>
      </c>
      <c r="P1118" s="34">
        <v>36.099997999999999</v>
      </c>
      <c r="Q1118" s="56">
        <v>2.4155650099999999</v>
      </c>
      <c r="R1118" s="40" t="s">
        <v>416</v>
      </c>
      <c r="S1118" s="40" t="s">
        <v>322</v>
      </c>
      <c r="T1118" s="40" t="s">
        <v>518</v>
      </c>
      <c r="U1118" s="34">
        <v>64187.12</v>
      </c>
      <c r="V1118" s="34">
        <v>5493.36</v>
      </c>
      <c r="W1118" s="41" t="s">
        <v>131</v>
      </c>
      <c r="X1118" s="42">
        <v>330</v>
      </c>
      <c r="Y1118" s="42"/>
      <c r="Z1118" s="42">
        <v>377.92</v>
      </c>
      <c r="AA1118" s="42">
        <v>43.59</v>
      </c>
      <c r="AB1118" s="34">
        <v>14.521212121212127</v>
      </c>
    </row>
    <row r="1119" spans="1:28">
      <c r="A1119" s="60"/>
      <c r="B1119" s="134" t="s">
        <v>1726</v>
      </c>
      <c r="C1119" s="40"/>
      <c r="D1119" s="32">
        <v>-16.314080000000001</v>
      </c>
      <c r="E1119" s="32">
        <v>-67.908869999999993</v>
      </c>
      <c r="F1119" s="34">
        <v>4291.1801999999998</v>
      </c>
      <c r="G1119" s="34">
        <v>2042</v>
      </c>
      <c r="H1119" s="42">
        <v>62.759200999999997</v>
      </c>
      <c r="I1119" s="32">
        <v>-16.324000000000002</v>
      </c>
      <c r="J1119" s="32">
        <v>-67.977999999999994</v>
      </c>
      <c r="K1119" s="34">
        <v>4317</v>
      </c>
      <c r="L1119" s="36">
        <v>26.928799000000001</v>
      </c>
      <c r="M1119" s="40" t="s">
        <v>191</v>
      </c>
      <c r="N1119" s="34">
        <v>630.27</v>
      </c>
      <c r="O1119" s="34">
        <v>5.63</v>
      </c>
      <c r="P1119" s="34">
        <v>15.756757</v>
      </c>
      <c r="Q1119" s="56">
        <v>2.4155650099999999</v>
      </c>
      <c r="R1119" s="40" t="s">
        <v>416</v>
      </c>
      <c r="S1119" s="40" t="s">
        <v>322</v>
      </c>
      <c r="T1119" s="40" t="s">
        <v>518</v>
      </c>
      <c r="U1119" s="34">
        <v>51779.899999999994</v>
      </c>
      <c r="V1119" s="34">
        <v>2261.11</v>
      </c>
      <c r="W1119" s="41" t="s">
        <v>131</v>
      </c>
      <c r="X1119" s="42">
        <v>620</v>
      </c>
      <c r="Y1119" s="42"/>
      <c r="Z1119" s="42">
        <v>580.86</v>
      </c>
      <c r="AA1119" s="42">
        <v>51.89</v>
      </c>
      <c r="AB1119" s="34">
        <v>-6.3129032258064486</v>
      </c>
    </row>
    <row r="1120" spans="1:28">
      <c r="A1120" s="60"/>
      <c r="B1120" s="134" t="s">
        <v>1727</v>
      </c>
      <c r="C1120" s="40"/>
      <c r="D1120" s="32">
        <v>-16.312750000000001</v>
      </c>
      <c r="E1120" s="32">
        <v>-67.891999999999996</v>
      </c>
      <c r="F1120" s="34">
        <v>4294</v>
      </c>
      <c r="G1120" s="34">
        <v>2526</v>
      </c>
      <c r="H1120" s="42">
        <v>59.597698000000001</v>
      </c>
      <c r="I1120" s="32">
        <v>-16.364000000000001</v>
      </c>
      <c r="J1120" s="32">
        <v>-67.91</v>
      </c>
      <c r="K1120" s="34">
        <v>4334</v>
      </c>
      <c r="L1120" s="36">
        <v>24.141848</v>
      </c>
      <c r="M1120" s="40" t="s">
        <v>191</v>
      </c>
      <c r="N1120" s="34">
        <v>621.61</v>
      </c>
      <c r="O1120" s="34">
        <v>5.54</v>
      </c>
      <c r="P1120" s="34">
        <v>20.559999000000001</v>
      </c>
      <c r="Q1120" s="56">
        <v>2.4155650099999999</v>
      </c>
      <c r="R1120" s="40" t="s">
        <v>416</v>
      </c>
      <c r="S1120" s="40" t="s">
        <v>322</v>
      </c>
      <c r="T1120" s="40" t="s">
        <v>518</v>
      </c>
      <c r="U1120" s="34">
        <v>85675.74</v>
      </c>
      <c r="V1120" s="34">
        <v>3370.84</v>
      </c>
      <c r="W1120" s="41" t="s">
        <v>131</v>
      </c>
      <c r="X1120" s="42">
        <v>410</v>
      </c>
      <c r="Y1120" s="42"/>
      <c r="Z1120" s="42">
        <v>353.16</v>
      </c>
      <c r="AA1120" s="42">
        <v>30.88</v>
      </c>
      <c r="AB1120" s="34">
        <v>-13.863414634146334</v>
      </c>
    </row>
    <row r="1121" spans="1:28">
      <c r="A1121" s="60"/>
      <c r="B1121" s="134" t="s">
        <v>1728</v>
      </c>
      <c r="C1121" s="40"/>
      <c r="D1121" s="32">
        <v>-13.9802</v>
      </c>
      <c r="E1121" s="32">
        <v>-67.506290000000007</v>
      </c>
      <c r="F1121" s="34">
        <v>2145.9499999999998</v>
      </c>
      <c r="G1121" s="34">
        <v>6230</v>
      </c>
      <c r="H1121" s="42">
        <v>70181.898000000001</v>
      </c>
      <c r="I1121" s="32">
        <v>-15.779</v>
      </c>
      <c r="J1121" s="32">
        <v>-67.661000000000001</v>
      </c>
      <c r="K1121" s="34">
        <v>2585</v>
      </c>
      <c r="L1121" s="36">
        <v>20.519451</v>
      </c>
      <c r="M1121" s="40" t="s">
        <v>2107</v>
      </c>
      <c r="N1121" s="34">
        <v>1306.8599999999999</v>
      </c>
      <c r="O1121" s="34">
        <v>16.61</v>
      </c>
      <c r="P1121" s="34">
        <v>51.015552999999997</v>
      </c>
      <c r="Q1121" s="56">
        <v>1.92414</v>
      </c>
      <c r="R1121" s="40" t="s">
        <v>166</v>
      </c>
      <c r="S1121" s="40" t="s">
        <v>322</v>
      </c>
      <c r="T1121" s="40" t="s">
        <v>168</v>
      </c>
      <c r="U1121" s="34">
        <v>21466.289999999997</v>
      </c>
      <c r="V1121" s="34">
        <v>1184.5200000000002</v>
      </c>
      <c r="W1121" s="41" t="s">
        <v>131</v>
      </c>
      <c r="X1121" s="42">
        <v>860</v>
      </c>
      <c r="Y1121" s="42"/>
      <c r="Z1121" s="42">
        <v>636.17999999999995</v>
      </c>
      <c r="AA1121" s="42">
        <v>57.27</v>
      </c>
      <c r="AB1121" s="34">
        <v>-26.025581395348844</v>
      </c>
    </row>
    <row r="1122" spans="1:28">
      <c r="A1122" s="60" t="s">
        <v>50</v>
      </c>
      <c r="B1122" s="134" t="s">
        <v>1729</v>
      </c>
      <c r="C1122" s="40" t="s">
        <v>116</v>
      </c>
      <c r="D1122" s="32">
        <v>49.121429999999997</v>
      </c>
      <c r="E1122" s="32">
        <v>12.12086</v>
      </c>
      <c r="F1122" s="34">
        <v>589.08514000000002</v>
      </c>
      <c r="G1122" s="34">
        <v>1135</v>
      </c>
      <c r="H1122" s="42">
        <v>2711.53</v>
      </c>
      <c r="I1122" s="32">
        <v>49.148000000000003</v>
      </c>
      <c r="J1122" s="32">
        <v>12.817</v>
      </c>
      <c r="K1122" s="34">
        <v>605</v>
      </c>
      <c r="L1122" s="36">
        <v>7.4796959999999997</v>
      </c>
      <c r="M1122" s="40" t="s">
        <v>2107</v>
      </c>
      <c r="N1122" s="34">
        <v>825.45459000000005</v>
      </c>
      <c r="O1122" s="34">
        <v>6.3541879999999997</v>
      </c>
      <c r="P1122" s="34">
        <v>52.171970000000002</v>
      </c>
      <c r="Q1122" s="56">
        <v>0.66623500000000002</v>
      </c>
      <c r="R1122" s="40" t="s">
        <v>166</v>
      </c>
      <c r="S1122" s="40" t="s">
        <v>167</v>
      </c>
      <c r="T1122" s="40" t="s">
        <v>168</v>
      </c>
      <c r="U1122" s="34">
        <v>231000</v>
      </c>
      <c r="V1122" s="34">
        <v>33000</v>
      </c>
      <c r="W1122" s="41" t="s">
        <v>134</v>
      </c>
      <c r="X1122" s="42">
        <v>23.8</v>
      </c>
      <c r="Y1122" s="42">
        <v>3.4</v>
      </c>
      <c r="Z1122" s="42">
        <v>28.59</v>
      </c>
      <c r="AA1122" s="42">
        <v>4.7699999999999996</v>
      </c>
      <c r="AB1122" s="34">
        <v>20.126050420168063</v>
      </c>
    </row>
    <row r="1123" spans="1:28">
      <c r="A1123" s="60"/>
      <c r="B1123" s="134" t="s">
        <v>1730</v>
      </c>
      <c r="C1123" s="40"/>
      <c r="D1123" s="32">
        <v>49.180619999999998</v>
      </c>
      <c r="E1123" s="32">
        <v>12.399889999999999</v>
      </c>
      <c r="F1123" s="34">
        <v>618.28674000000001</v>
      </c>
      <c r="G1123" s="34">
        <v>1097</v>
      </c>
      <c r="H1123" s="42">
        <v>2291.1498999999999</v>
      </c>
      <c r="I1123" s="32">
        <v>49.136000000000003</v>
      </c>
      <c r="J1123" s="32">
        <v>12.916</v>
      </c>
      <c r="K1123" s="34">
        <v>634</v>
      </c>
      <c r="L1123" s="36">
        <v>7.9680949999999999</v>
      </c>
      <c r="M1123" s="40" t="s">
        <v>2107</v>
      </c>
      <c r="N1123" s="34">
        <v>851.22913000000005</v>
      </c>
      <c r="O1123" s="34">
        <v>6.191986</v>
      </c>
      <c r="P1123" s="34">
        <v>53.930134000000002</v>
      </c>
      <c r="Q1123" s="56">
        <v>0.60038599999999998</v>
      </c>
      <c r="R1123" s="40" t="s">
        <v>166</v>
      </c>
      <c r="S1123" s="40" t="s">
        <v>167</v>
      </c>
      <c r="T1123" s="40" t="s">
        <v>168</v>
      </c>
      <c r="U1123" s="34">
        <v>244000</v>
      </c>
      <c r="V1123" s="34">
        <v>19000</v>
      </c>
      <c r="W1123" s="41" t="s">
        <v>134</v>
      </c>
      <c r="X1123" s="42">
        <v>23</v>
      </c>
      <c r="Y1123" s="42">
        <v>1.8</v>
      </c>
      <c r="Z1123" s="42">
        <v>27.56</v>
      </c>
      <c r="AA1123" s="42">
        <v>2.97</v>
      </c>
      <c r="AB1123" s="34">
        <v>19.826086956521731</v>
      </c>
    </row>
    <row r="1124" spans="1:28">
      <c r="A1124" s="60"/>
      <c r="B1124" s="134" t="s">
        <v>1731</v>
      </c>
      <c r="C1124" s="40"/>
      <c r="D1124" s="32">
        <v>49.242800000000003</v>
      </c>
      <c r="E1124" s="32">
        <v>12.73826</v>
      </c>
      <c r="F1124" s="34">
        <v>525.13422000000003</v>
      </c>
      <c r="G1124" s="34">
        <v>706</v>
      </c>
      <c r="H1124" s="42">
        <v>385.87</v>
      </c>
      <c r="I1124" s="32">
        <v>49.305999999999997</v>
      </c>
      <c r="J1124" s="32">
        <v>12.896000000000001</v>
      </c>
      <c r="K1124" s="34">
        <v>529</v>
      </c>
      <c r="L1124" s="36">
        <v>6.8166510000000002</v>
      </c>
      <c r="M1124" s="40" t="s">
        <v>2107</v>
      </c>
      <c r="N1124" s="34">
        <v>758.24963000000002</v>
      </c>
      <c r="O1124" s="34">
        <v>6.5854020000000002</v>
      </c>
      <c r="P1124" s="34">
        <v>46.540698999999996</v>
      </c>
      <c r="Q1124" s="56">
        <v>0.597827</v>
      </c>
      <c r="R1124" s="40" t="s">
        <v>166</v>
      </c>
      <c r="S1124" s="40" t="s">
        <v>167</v>
      </c>
      <c r="T1124" s="40" t="s">
        <v>168</v>
      </c>
      <c r="U1124" s="34">
        <v>268000</v>
      </c>
      <c r="V1124" s="34">
        <v>21000</v>
      </c>
      <c r="W1124" s="41" t="s">
        <v>134</v>
      </c>
      <c r="X1124" s="42">
        <v>19.2</v>
      </c>
      <c r="Y1124" s="42">
        <v>1.5</v>
      </c>
      <c r="Z1124" s="42">
        <v>23.08</v>
      </c>
      <c r="AA1124" s="42">
        <v>2.5099999999999998</v>
      </c>
      <c r="AB1124" s="34">
        <v>20.208333333333329</v>
      </c>
    </row>
    <row r="1125" spans="1:28">
      <c r="A1125" s="60"/>
      <c r="B1125" s="142" t="s">
        <v>1732</v>
      </c>
      <c r="C1125" s="143"/>
      <c r="D1125" s="32">
        <v>49.186900000000001</v>
      </c>
      <c r="E1125" s="32">
        <v>12.736190000000001</v>
      </c>
      <c r="F1125" s="34">
        <v>706.38311999999996</v>
      </c>
      <c r="G1125" s="34">
        <v>1074</v>
      </c>
      <c r="H1125" s="42">
        <v>1357.73</v>
      </c>
      <c r="I1125" s="32">
        <v>49.061999999999991</v>
      </c>
      <c r="J1125" s="32">
        <v>13.053000000000003</v>
      </c>
      <c r="K1125" s="34">
        <v>722</v>
      </c>
      <c r="L1125" s="36">
        <v>9.2356619999999996</v>
      </c>
      <c r="M1125" s="40" t="s">
        <v>2107</v>
      </c>
      <c r="N1125" s="34">
        <v>927.15764999999999</v>
      </c>
      <c r="O1125" s="34">
        <v>5.7709539999999997</v>
      </c>
      <c r="P1125" s="34">
        <v>65.563461000000004</v>
      </c>
      <c r="Q1125" s="56">
        <v>0.60038599999999998</v>
      </c>
      <c r="R1125" s="40" t="s">
        <v>166</v>
      </c>
      <c r="S1125" s="40" t="s">
        <v>167</v>
      </c>
      <c r="T1125" s="40" t="s">
        <v>168</v>
      </c>
      <c r="U1125" s="57">
        <v>248000</v>
      </c>
      <c r="V1125" s="57">
        <v>19000</v>
      </c>
      <c r="W1125" s="41" t="s">
        <v>134</v>
      </c>
      <c r="X1125" s="46">
        <v>24.466666666666669</v>
      </c>
      <c r="Y1125" s="46">
        <v>2.7999999999999994</v>
      </c>
      <c r="Z1125" s="46">
        <v>28.903333333333336</v>
      </c>
      <c r="AA1125" s="46">
        <v>3.1166666666666667</v>
      </c>
      <c r="AB1125" s="57">
        <v>18.133514986376024</v>
      </c>
    </row>
    <row r="1126" spans="1:28" s="145" customFormat="1">
      <c r="A1126" s="58"/>
      <c r="B1126" s="144" t="s">
        <v>1733</v>
      </c>
      <c r="C1126" s="59"/>
      <c r="D1126" s="32"/>
      <c r="E1126" s="32"/>
      <c r="F1126" s="34"/>
      <c r="G1126" s="34"/>
      <c r="H1126" s="42"/>
      <c r="I1126" s="32"/>
      <c r="J1126" s="32"/>
      <c r="K1126" s="34"/>
      <c r="L1126" s="36"/>
      <c r="M1126" s="40"/>
      <c r="N1126" s="34"/>
      <c r="O1126" s="34"/>
      <c r="P1126" s="34"/>
      <c r="Q1126" s="56"/>
      <c r="R1126" s="40"/>
      <c r="S1126" s="40"/>
      <c r="T1126" s="40"/>
      <c r="U1126" s="53">
        <v>245000</v>
      </c>
      <c r="V1126" s="53">
        <v>24000</v>
      </c>
      <c r="W1126" s="41"/>
      <c r="X1126" s="52">
        <v>24.8</v>
      </c>
      <c r="Y1126" s="52">
        <v>2.4</v>
      </c>
      <c r="Z1126" s="52">
        <v>29.27</v>
      </c>
      <c r="AA1126" s="52">
        <v>3.65</v>
      </c>
      <c r="AB1126" s="53">
        <v>18.024193548387089</v>
      </c>
    </row>
    <row r="1127" spans="1:28" s="145" customFormat="1">
      <c r="A1127" s="58"/>
      <c r="B1127" s="144" t="s">
        <v>1732</v>
      </c>
      <c r="C1127" s="59"/>
      <c r="D1127" s="32"/>
      <c r="E1127" s="32"/>
      <c r="F1127" s="34"/>
      <c r="G1127" s="34"/>
      <c r="H1127" s="42"/>
      <c r="I1127" s="32"/>
      <c r="J1127" s="32"/>
      <c r="K1127" s="34"/>
      <c r="L1127" s="36"/>
      <c r="M1127" s="40"/>
      <c r="N1127" s="34"/>
      <c r="O1127" s="34"/>
      <c r="P1127" s="34"/>
      <c r="Q1127" s="56"/>
      <c r="R1127" s="40"/>
      <c r="S1127" s="40"/>
      <c r="T1127" s="40"/>
      <c r="U1127" s="53">
        <v>245000</v>
      </c>
      <c r="V1127" s="53">
        <v>17000</v>
      </c>
      <c r="W1127" s="41"/>
      <c r="X1127" s="52">
        <v>24.8</v>
      </c>
      <c r="Y1127" s="52">
        <v>1.7</v>
      </c>
      <c r="Z1127" s="52">
        <v>29.27</v>
      </c>
      <c r="AA1127" s="52">
        <v>2.97</v>
      </c>
      <c r="AB1127" s="53">
        <v>18.024193548387089</v>
      </c>
    </row>
    <row r="1128" spans="1:28" s="145" customFormat="1">
      <c r="A1128" s="58"/>
      <c r="B1128" s="144" t="s">
        <v>1734</v>
      </c>
      <c r="C1128" s="59"/>
      <c r="D1128" s="32"/>
      <c r="E1128" s="32"/>
      <c r="F1128" s="34"/>
      <c r="G1128" s="34"/>
      <c r="H1128" s="42"/>
      <c r="I1128" s="32"/>
      <c r="J1128" s="32"/>
      <c r="K1128" s="34"/>
      <c r="L1128" s="36"/>
      <c r="M1128" s="40"/>
      <c r="N1128" s="34"/>
      <c r="O1128" s="34"/>
      <c r="P1128" s="34"/>
      <c r="Q1128" s="56"/>
      <c r="R1128" s="40"/>
      <c r="S1128" s="40"/>
      <c r="T1128" s="40"/>
      <c r="U1128" s="53">
        <v>254000</v>
      </c>
      <c r="V1128" s="53">
        <v>16000</v>
      </c>
      <c r="W1128" s="41"/>
      <c r="X1128" s="52">
        <v>23.8</v>
      </c>
      <c r="Y1128" s="52">
        <v>4.3</v>
      </c>
      <c r="Z1128" s="52">
        <v>28.17</v>
      </c>
      <c r="AA1128" s="52">
        <v>2.73</v>
      </c>
      <c r="AB1128" s="53">
        <v>18.361344537815132</v>
      </c>
    </row>
    <row r="1129" spans="1:28">
      <c r="A1129" s="60"/>
      <c r="B1129" s="134" t="s">
        <v>1735</v>
      </c>
      <c r="C1129" s="40"/>
      <c r="D1129" s="32">
        <v>49.171219999999998</v>
      </c>
      <c r="E1129" s="32">
        <v>12.8446</v>
      </c>
      <c r="F1129" s="34">
        <v>697.85260000000005</v>
      </c>
      <c r="G1129" s="34">
        <v>1032</v>
      </c>
      <c r="H1129" s="42">
        <v>229.215</v>
      </c>
      <c r="I1129" s="32">
        <v>49.183</v>
      </c>
      <c r="J1129" s="32">
        <v>12.993</v>
      </c>
      <c r="K1129" s="34">
        <v>714</v>
      </c>
      <c r="L1129" s="36">
        <v>10.600587000000001</v>
      </c>
      <c r="M1129" s="40" t="s">
        <v>2107</v>
      </c>
      <c r="N1129" s="34">
        <v>887.36162999999999</v>
      </c>
      <c r="O1129" s="34">
        <v>5.7330100000000002</v>
      </c>
      <c r="P1129" s="34">
        <v>66.945946000000006</v>
      </c>
      <c r="Q1129" s="56">
        <v>0.60038599999999998</v>
      </c>
      <c r="R1129" s="40" t="s">
        <v>166</v>
      </c>
      <c r="S1129" s="40" t="s">
        <v>167</v>
      </c>
      <c r="T1129" s="40" t="s">
        <v>168</v>
      </c>
      <c r="U1129" s="34">
        <v>237000</v>
      </c>
      <c r="V1129" s="34">
        <v>17000</v>
      </c>
      <c r="W1129" s="41" t="s">
        <v>134</v>
      </c>
      <c r="X1129" s="42">
        <v>25.9</v>
      </c>
      <c r="Y1129" s="42">
        <v>1.8</v>
      </c>
      <c r="Z1129" s="42">
        <v>30.19</v>
      </c>
      <c r="AA1129" s="42">
        <v>3.11</v>
      </c>
      <c r="AB1129" s="34">
        <v>16.563706563706575</v>
      </c>
    </row>
    <row r="1130" spans="1:28">
      <c r="A1130" s="60"/>
      <c r="B1130" s="134" t="s">
        <v>1736</v>
      </c>
      <c r="C1130" s="40"/>
      <c r="D1130" s="32">
        <v>49.145740000000004</v>
      </c>
      <c r="E1130" s="32">
        <v>12.837999999999999</v>
      </c>
      <c r="F1130" s="34">
        <v>729.74834999999996</v>
      </c>
      <c r="G1130" s="34">
        <v>1060</v>
      </c>
      <c r="H1130" s="42">
        <v>994.37902999999994</v>
      </c>
      <c r="I1130" s="32">
        <v>49.027000000000001</v>
      </c>
      <c r="J1130" s="32">
        <v>13.105</v>
      </c>
      <c r="K1130" s="34">
        <v>743</v>
      </c>
      <c r="L1130" s="36">
        <v>9.0569889999999997</v>
      </c>
      <c r="M1130" s="40" t="s">
        <v>2107</v>
      </c>
      <c r="N1130" s="34">
        <v>953.23468000000003</v>
      </c>
      <c r="O1130" s="34">
        <v>5.6698870000000001</v>
      </c>
      <c r="P1130" s="34">
        <v>67.424430999999998</v>
      </c>
      <c r="Q1130" s="56">
        <v>0.53596449999999995</v>
      </c>
      <c r="R1130" s="40" t="s">
        <v>166</v>
      </c>
      <c r="S1130" s="40" t="s">
        <v>167</v>
      </c>
      <c r="T1130" s="40" t="s">
        <v>168</v>
      </c>
      <c r="U1130" s="34">
        <v>293000</v>
      </c>
      <c r="V1130" s="34">
        <v>21000</v>
      </c>
      <c r="W1130" s="41" t="s">
        <v>134</v>
      </c>
      <c r="X1130" s="42">
        <v>20.8</v>
      </c>
      <c r="Y1130" s="42">
        <v>1.5</v>
      </c>
      <c r="Z1130" s="42">
        <v>24.58</v>
      </c>
      <c r="AA1130" s="42">
        <v>2.56</v>
      </c>
      <c r="AB1130" s="34">
        <v>18.173076923076913</v>
      </c>
    </row>
    <row r="1131" spans="1:28">
      <c r="A1131" s="60"/>
      <c r="B1131" s="142" t="s">
        <v>1737</v>
      </c>
      <c r="C1131" s="143"/>
      <c r="D1131" s="32">
        <v>49.048259999999999</v>
      </c>
      <c r="E1131" s="32">
        <v>13.232570000000001</v>
      </c>
      <c r="F1131" s="34">
        <v>903.75153</v>
      </c>
      <c r="G1131" s="34">
        <v>857</v>
      </c>
      <c r="H1131" s="42">
        <v>160.23099999999999</v>
      </c>
      <c r="I1131" s="32">
        <v>49.104999999999997</v>
      </c>
      <c r="J1131" s="32">
        <v>13.232999999999999</v>
      </c>
      <c r="K1131" s="34">
        <v>915</v>
      </c>
      <c r="L1131" s="36">
        <v>10.837443</v>
      </c>
      <c r="M1131" s="40" t="s">
        <v>2107</v>
      </c>
      <c r="N1131" s="34">
        <v>1031.2791999999999</v>
      </c>
      <c r="O1131" s="34">
        <v>4.7173150000000001</v>
      </c>
      <c r="P1131" s="34">
        <v>79.364913999999999</v>
      </c>
      <c r="Q1131" s="56">
        <v>0.47154299999999999</v>
      </c>
      <c r="R1131" s="40" t="s">
        <v>166</v>
      </c>
      <c r="S1131" s="40" t="s">
        <v>167</v>
      </c>
      <c r="T1131" s="40" t="s">
        <v>168</v>
      </c>
      <c r="U1131" s="57">
        <v>255666.66666666666</v>
      </c>
      <c r="V1131" s="57">
        <v>32000</v>
      </c>
      <c r="W1131" s="41" t="s">
        <v>134</v>
      </c>
      <c r="X1131" s="46">
        <v>27.433333333333334</v>
      </c>
      <c r="Y1131" s="46">
        <v>3.3333333333333335</v>
      </c>
      <c r="Z1131" s="46">
        <v>32.39</v>
      </c>
      <c r="AA1131" s="46">
        <v>4.84</v>
      </c>
      <c r="AB1131" s="57">
        <v>18.068043742405834</v>
      </c>
    </row>
    <row r="1132" spans="1:28" s="145" customFormat="1">
      <c r="A1132" s="58"/>
      <c r="B1132" s="144" t="s">
        <v>1738</v>
      </c>
      <c r="C1132" s="59"/>
      <c r="D1132" s="32"/>
      <c r="E1132" s="32"/>
      <c r="F1132" s="34"/>
      <c r="G1132" s="34"/>
      <c r="H1132" s="42"/>
      <c r="I1132" s="32"/>
      <c r="J1132" s="32"/>
      <c r="K1132" s="34"/>
      <c r="L1132" s="36"/>
      <c r="M1132" s="40"/>
      <c r="N1132" s="34"/>
      <c r="O1132" s="34"/>
      <c r="P1132" s="34"/>
      <c r="Q1132" s="56"/>
      <c r="R1132" s="40"/>
      <c r="S1132" s="40"/>
      <c r="T1132" s="40"/>
      <c r="U1132" s="53">
        <v>269000</v>
      </c>
      <c r="V1132" s="53">
        <v>52000</v>
      </c>
      <c r="W1132" s="41"/>
      <c r="X1132" s="52">
        <v>25.9</v>
      </c>
      <c r="Y1132" s="52">
        <v>5</v>
      </c>
      <c r="Z1132" s="52">
        <v>30.6</v>
      </c>
      <c r="AA1132" s="52">
        <v>6.71</v>
      </c>
      <c r="AB1132" s="53">
        <v>18.146718146718158</v>
      </c>
    </row>
    <row r="1133" spans="1:28" s="145" customFormat="1">
      <c r="A1133" s="58"/>
      <c r="B1133" s="144" t="s">
        <v>1737</v>
      </c>
      <c r="C1133" s="59"/>
      <c r="D1133" s="32"/>
      <c r="E1133" s="32"/>
      <c r="F1133" s="34"/>
      <c r="G1133" s="34"/>
      <c r="H1133" s="42"/>
      <c r="I1133" s="32"/>
      <c r="J1133" s="32"/>
      <c r="K1133" s="34"/>
      <c r="L1133" s="36"/>
      <c r="M1133" s="40"/>
      <c r="N1133" s="34"/>
      <c r="O1133" s="34"/>
      <c r="P1133" s="34"/>
      <c r="Q1133" s="56"/>
      <c r="R1133" s="40"/>
      <c r="S1133" s="40"/>
      <c r="T1133" s="40"/>
      <c r="U1133" s="53">
        <v>262000</v>
      </c>
      <c r="V1133" s="53">
        <v>21000</v>
      </c>
      <c r="W1133" s="41"/>
      <c r="X1133" s="52">
        <v>26.7</v>
      </c>
      <c r="Y1133" s="52">
        <v>2.1</v>
      </c>
      <c r="Z1133" s="52">
        <v>31.46</v>
      </c>
      <c r="AA1133" s="52">
        <v>3.46</v>
      </c>
      <c r="AB1133" s="53">
        <v>17.82771535580525</v>
      </c>
    </row>
    <row r="1134" spans="1:28" s="145" customFormat="1">
      <c r="A1134" s="58"/>
      <c r="B1134" s="144" t="s">
        <v>1739</v>
      </c>
      <c r="C1134" s="59"/>
      <c r="D1134" s="32"/>
      <c r="E1134" s="32"/>
      <c r="F1134" s="34"/>
      <c r="G1134" s="34"/>
      <c r="H1134" s="42"/>
      <c r="I1134" s="32"/>
      <c r="J1134" s="32"/>
      <c r="K1134" s="34"/>
      <c r="L1134" s="36"/>
      <c r="M1134" s="40"/>
      <c r="N1134" s="34"/>
      <c r="O1134" s="34"/>
      <c r="P1134" s="34"/>
      <c r="Q1134" s="56"/>
      <c r="R1134" s="40"/>
      <c r="S1134" s="40"/>
      <c r="T1134" s="40"/>
      <c r="U1134" s="53">
        <v>236000</v>
      </c>
      <c r="V1134" s="53">
        <v>23000</v>
      </c>
      <c r="W1134" s="41"/>
      <c r="X1134" s="52">
        <v>29.7</v>
      </c>
      <c r="Y1134" s="52">
        <v>2.9</v>
      </c>
      <c r="Z1134" s="52">
        <v>35.11</v>
      </c>
      <c r="AA1134" s="52">
        <v>4.3499999999999996</v>
      </c>
      <c r="AB1134" s="53">
        <v>18.215488215488215</v>
      </c>
    </row>
    <row r="1135" spans="1:28">
      <c r="A1135" s="60"/>
      <c r="B1135" s="142" t="s">
        <v>1740</v>
      </c>
      <c r="C1135" s="143"/>
      <c r="D1135" s="32">
        <v>49.014620000000001</v>
      </c>
      <c r="E1135" s="32">
        <v>13.254715000000001</v>
      </c>
      <c r="F1135" s="34">
        <v>869.80713000000003</v>
      </c>
      <c r="G1135" s="34">
        <v>869</v>
      </c>
      <c r="H1135" s="42">
        <v>108.527</v>
      </c>
      <c r="I1135" s="32">
        <v>48.999000000000002</v>
      </c>
      <c r="J1135" s="32">
        <v>13.33</v>
      </c>
      <c r="K1135" s="34">
        <v>884</v>
      </c>
      <c r="L1135" s="36">
        <v>9.3018940000000008</v>
      </c>
      <c r="M1135" s="40" t="s">
        <v>2107</v>
      </c>
      <c r="N1135" s="34">
        <v>1047.3457000000001</v>
      </c>
      <c r="O1135" s="34">
        <v>4.9361699999999997</v>
      </c>
      <c r="P1135" s="34">
        <v>74.984038999999996</v>
      </c>
      <c r="Q1135" s="56">
        <v>0.47154299999999999</v>
      </c>
      <c r="R1135" s="40" t="s">
        <v>166</v>
      </c>
      <c r="S1135" s="40" t="s">
        <v>167</v>
      </c>
      <c r="T1135" s="40" t="s">
        <v>168</v>
      </c>
      <c r="U1135" s="57">
        <v>291000</v>
      </c>
      <c r="V1135" s="57">
        <v>22500</v>
      </c>
      <c r="W1135" s="41" t="s">
        <v>134</v>
      </c>
      <c r="X1135" s="46">
        <v>23.95</v>
      </c>
      <c r="Y1135" s="46">
        <v>1.85</v>
      </c>
      <c r="Z1135" s="46">
        <v>27.49</v>
      </c>
      <c r="AA1135" s="46">
        <v>2.98</v>
      </c>
      <c r="AB1135" s="57">
        <v>14.780793319415444</v>
      </c>
    </row>
    <row r="1136" spans="1:28" s="145" customFormat="1">
      <c r="A1136" s="58"/>
      <c r="B1136" s="144" t="s">
        <v>1740</v>
      </c>
      <c r="C1136" s="59"/>
      <c r="D1136" s="32"/>
      <c r="E1136" s="32"/>
      <c r="F1136" s="34"/>
      <c r="G1136" s="34"/>
      <c r="H1136" s="42"/>
      <c r="I1136" s="32"/>
      <c r="J1136" s="32"/>
      <c r="K1136" s="34"/>
      <c r="L1136" s="36"/>
      <c r="M1136" s="40"/>
      <c r="N1136" s="34"/>
      <c r="O1136" s="34"/>
      <c r="P1136" s="34"/>
      <c r="Q1136" s="56"/>
      <c r="R1136" s="40"/>
      <c r="S1136" s="40"/>
      <c r="T1136" s="40"/>
      <c r="U1136" s="53">
        <v>291000</v>
      </c>
      <c r="V1136" s="53">
        <v>23000</v>
      </c>
      <c r="W1136" s="41"/>
      <c r="X1136" s="52">
        <v>24</v>
      </c>
      <c r="Y1136" s="52">
        <v>1.9</v>
      </c>
      <c r="Z1136" s="52">
        <v>27.49</v>
      </c>
      <c r="AA1136" s="52">
        <v>3.02</v>
      </c>
      <c r="AB1136" s="53">
        <v>14.541666666666661</v>
      </c>
    </row>
    <row r="1137" spans="1:28" s="145" customFormat="1">
      <c r="A1137" s="58"/>
      <c r="B1137" s="144" t="s">
        <v>1740</v>
      </c>
      <c r="C1137" s="59"/>
      <c r="D1137" s="32"/>
      <c r="E1137" s="32"/>
      <c r="F1137" s="34"/>
      <c r="G1137" s="34"/>
      <c r="H1137" s="42"/>
      <c r="I1137" s="32"/>
      <c r="J1137" s="32"/>
      <c r="K1137" s="34"/>
      <c r="L1137" s="36"/>
      <c r="M1137" s="40"/>
      <c r="N1137" s="34"/>
      <c r="O1137" s="34"/>
      <c r="P1137" s="34"/>
      <c r="Q1137" s="56"/>
      <c r="R1137" s="40"/>
      <c r="S1137" s="40"/>
      <c r="T1137" s="40"/>
      <c r="U1137" s="53">
        <v>291000</v>
      </c>
      <c r="V1137" s="53">
        <v>22000</v>
      </c>
      <c r="W1137" s="41"/>
      <c r="X1137" s="52">
        <v>23.9</v>
      </c>
      <c r="Y1137" s="52">
        <v>1.8</v>
      </c>
      <c r="Z1137" s="52">
        <v>27.49</v>
      </c>
      <c r="AA1137" s="52">
        <v>2.94</v>
      </c>
      <c r="AB1137" s="53">
        <v>15.02092050209205</v>
      </c>
    </row>
    <row r="1138" spans="1:28">
      <c r="A1138" s="60"/>
      <c r="B1138" s="134" t="s">
        <v>1741</v>
      </c>
      <c r="C1138" s="40"/>
      <c r="D1138" s="32">
        <v>49.010730000000002</v>
      </c>
      <c r="E1138" s="32">
        <v>13.21627</v>
      </c>
      <c r="F1138" s="34">
        <v>870.79889000000003</v>
      </c>
      <c r="G1138" s="34">
        <v>893</v>
      </c>
      <c r="H1138" s="42">
        <v>294.94198999999998</v>
      </c>
      <c r="I1138" s="32">
        <v>49.058999999999997</v>
      </c>
      <c r="J1138" s="32">
        <v>13.268000000000001</v>
      </c>
      <c r="K1138" s="34">
        <v>885</v>
      </c>
      <c r="L1138" s="36">
        <v>10.015661</v>
      </c>
      <c r="M1138" s="40" t="s">
        <v>2107</v>
      </c>
      <c r="N1138" s="34">
        <v>1028.1500000000001</v>
      </c>
      <c r="O1138" s="34">
        <v>4.9057690000000003</v>
      </c>
      <c r="P1138" s="34">
        <v>75.623549999999994</v>
      </c>
      <c r="Q1138" s="56">
        <v>0.47154299999999999</v>
      </c>
      <c r="R1138" s="40" t="s">
        <v>166</v>
      </c>
      <c r="S1138" s="40" t="s">
        <v>167</v>
      </c>
      <c r="T1138" s="40" t="s">
        <v>168</v>
      </c>
      <c r="U1138" s="34">
        <v>249000</v>
      </c>
      <c r="V1138" s="34">
        <v>18000</v>
      </c>
      <c r="W1138" s="41" t="s">
        <v>134</v>
      </c>
      <c r="X1138" s="42">
        <v>27.7</v>
      </c>
      <c r="Y1138" s="42">
        <v>2</v>
      </c>
      <c r="Z1138" s="42">
        <v>32.450000000000003</v>
      </c>
      <c r="AA1138" s="42">
        <v>3.37</v>
      </c>
      <c r="AB1138" s="34">
        <v>17.148014440433226</v>
      </c>
    </row>
    <row r="1139" spans="1:28">
      <c r="A1139" s="60"/>
      <c r="B1139" s="134" t="s">
        <v>1742</v>
      </c>
      <c r="C1139" s="40" t="s">
        <v>115</v>
      </c>
      <c r="D1139" s="32">
        <v>48.179200000000002</v>
      </c>
      <c r="E1139" s="32">
        <v>8.6171100000000003</v>
      </c>
      <c r="F1139" s="34">
        <v>704.62127999999996</v>
      </c>
      <c r="G1139" s="34">
        <v>479</v>
      </c>
      <c r="H1139" s="42">
        <v>455.29401000000001</v>
      </c>
      <c r="I1139" s="32">
        <v>48.151000000000003</v>
      </c>
      <c r="J1139" s="32">
        <v>8.5690000000000008</v>
      </c>
      <c r="K1139" s="34">
        <v>706</v>
      </c>
      <c r="L1139" s="36">
        <v>4.7760100000000003</v>
      </c>
      <c r="M1139" s="40" t="s">
        <v>200</v>
      </c>
      <c r="N1139" s="34">
        <v>1014.5</v>
      </c>
      <c r="O1139" s="34">
        <v>7.1740300000000001</v>
      </c>
      <c r="P1139" s="34">
        <v>35.906567000000003</v>
      </c>
      <c r="Q1139" s="56">
        <v>0.89104499999999998</v>
      </c>
      <c r="R1139" s="40" t="s">
        <v>166</v>
      </c>
      <c r="S1139" s="40" t="s">
        <v>322</v>
      </c>
      <c r="T1139" s="40" t="s">
        <v>407</v>
      </c>
      <c r="U1139" s="34">
        <v>133000</v>
      </c>
      <c r="V1139" s="34">
        <v>12000</v>
      </c>
      <c r="W1139" s="41" t="s">
        <v>134</v>
      </c>
      <c r="X1139" s="42">
        <v>46.6</v>
      </c>
      <c r="Y1139" s="42">
        <v>4.2</v>
      </c>
      <c r="Z1139" s="42">
        <v>54.35</v>
      </c>
      <c r="AA1139" s="42">
        <v>6.28</v>
      </c>
      <c r="AB1139" s="34">
        <v>16.630901287553648</v>
      </c>
    </row>
    <row r="1140" spans="1:28">
      <c r="A1140" s="60"/>
      <c r="B1140" s="134" t="s">
        <v>1743</v>
      </c>
      <c r="C1140" s="40"/>
      <c r="D1140" s="32">
        <v>48.396320000000003</v>
      </c>
      <c r="E1140" s="32">
        <v>8.6482799999999997</v>
      </c>
      <c r="F1140" s="34">
        <v>669.38915999999995</v>
      </c>
      <c r="G1140" s="34">
        <v>622</v>
      </c>
      <c r="H1140" s="42">
        <v>789.31597999999997</v>
      </c>
      <c r="I1140" s="32">
        <v>48.194000000000003</v>
      </c>
      <c r="J1140" s="32">
        <v>8.6080000000000005</v>
      </c>
      <c r="K1140" s="34">
        <v>673</v>
      </c>
      <c r="L1140" s="36">
        <v>5.371677</v>
      </c>
      <c r="M1140" s="40" t="s">
        <v>200</v>
      </c>
      <c r="N1140" s="34">
        <v>985.82299999999998</v>
      </c>
      <c r="O1140" s="34">
        <v>7.4547499999999998</v>
      </c>
      <c r="P1140" s="34">
        <v>34.359478000000003</v>
      </c>
      <c r="Q1140" s="56">
        <v>0.89104499999999998</v>
      </c>
      <c r="R1140" s="40" t="s">
        <v>166</v>
      </c>
      <c r="S1140" s="40" t="s">
        <v>322</v>
      </c>
      <c r="T1140" s="40" t="s">
        <v>407</v>
      </c>
      <c r="U1140" s="34">
        <v>71000</v>
      </c>
      <c r="V1140" s="34">
        <v>9000</v>
      </c>
      <c r="W1140" s="41" t="s">
        <v>134</v>
      </c>
      <c r="X1140" s="42">
        <v>86.5</v>
      </c>
      <c r="Y1140" s="42">
        <v>11.1</v>
      </c>
      <c r="Z1140" s="42">
        <v>101.88</v>
      </c>
      <c r="AA1140" s="42">
        <v>14.94</v>
      </c>
      <c r="AB1140" s="34">
        <v>17.780346820809243</v>
      </c>
    </row>
    <row r="1141" spans="1:28">
      <c r="A1141" s="60"/>
      <c r="B1141" s="134" t="s">
        <v>1744</v>
      </c>
      <c r="C1141" s="40"/>
      <c r="D1141" s="32">
        <v>48.703719999999997</v>
      </c>
      <c r="E1141" s="32">
        <v>9.4193099999999994</v>
      </c>
      <c r="F1141" s="34">
        <v>560.41132000000005</v>
      </c>
      <c r="G1141" s="34">
        <v>778</v>
      </c>
      <c r="H1141" s="42">
        <v>3263.55</v>
      </c>
      <c r="I1141" s="32">
        <v>48.402999999999999</v>
      </c>
      <c r="J1141" s="32">
        <v>8.9190000000000005</v>
      </c>
      <c r="K1141" s="34">
        <v>571</v>
      </c>
      <c r="L1141" s="36">
        <v>5.9998100000000001</v>
      </c>
      <c r="M1141" s="40" t="s">
        <v>200</v>
      </c>
      <c r="N1141" s="34">
        <v>882.36500000000001</v>
      </c>
      <c r="O1141" s="34">
        <v>7.7589100000000002</v>
      </c>
      <c r="P1141" s="34">
        <v>36.976706999999998</v>
      </c>
      <c r="Q1141" s="56">
        <v>0.72660899999999995</v>
      </c>
      <c r="R1141" s="40" t="s">
        <v>166</v>
      </c>
      <c r="S1141" s="40" t="s">
        <v>322</v>
      </c>
      <c r="T1141" s="40" t="s">
        <v>407</v>
      </c>
      <c r="U1141" s="34">
        <v>63000</v>
      </c>
      <c r="V1141" s="34">
        <v>9000</v>
      </c>
      <c r="W1141" s="41" t="s">
        <v>134</v>
      </c>
      <c r="X1141" s="42">
        <v>91</v>
      </c>
      <c r="Y1141" s="42">
        <v>12.8</v>
      </c>
      <c r="Z1141" s="42">
        <v>107.7</v>
      </c>
      <c r="AA1141" s="42">
        <v>17.43</v>
      </c>
      <c r="AB1141" s="34">
        <v>18.351648351648358</v>
      </c>
    </row>
    <row r="1142" spans="1:28">
      <c r="A1142" s="60"/>
      <c r="B1142" s="134" t="s">
        <v>1745</v>
      </c>
      <c r="C1142" s="40"/>
      <c r="D1142" s="32">
        <v>48.703719999999997</v>
      </c>
      <c r="E1142" s="32">
        <v>9.4193099999999994</v>
      </c>
      <c r="F1142" s="34">
        <v>560.41132000000005</v>
      </c>
      <c r="G1142" s="34">
        <v>778</v>
      </c>
      <c r="H1142" s="42">
        <v>3263.55</v>
      </c>
      <c r="I1142" s="32">
        <v>48.402999999999999</v>
      </c>
      <c r="J1142" s="32">
        <v>8.9190000000000005</v>
      </c>
      <c r="K1142" s="34">
        <v>571</v>
      </c>
      <c r="L1142" s="36">
        <v>5.9998100000000001</v>
      </c>
      <c r="M1142" s="40" t="s">
        <v>200</v>
      </c>
      <c r="N1142" s="34">
        <v>882.36500000000001</v>
      </c>
      <c r="O1142" s="34">
        <v>7.7589100000000002</v>
      </c>
      <c r="P1142" s="34">
        <v>36.976706999999998</v>
      </c>
      <c r="Q1142" s="56">
        <v>0.72660899999999995</v>
      </c>
      <c r="R1142" s="40" t="s">
        <v>166</v>
      </c>
      <c r="S1142" s="40" t="s">
        <v>322</v>
      </c>
      <c r="T1142" s="40" t="s">
        <v>407</v>
      </c>
      <c r="U1142" s="34">
        <v>70000</v>
      </c>
      <c r="V1142" s="34">
        <v>7000</v>
      </c>
      <c r="W1142" s="41" t="s">
        <v>134</v>
      </c>
      <c r="X1142" s="42">
        <v>81.2</v>
      </c>
      <c r="Y1142" s="42">
        <v>8.1999999999999993</v>
      </c>
      <c r="Z1142" s="42">
        <v>96.6</v>
      </c>
      <c r="AA1142" s="42">
        <v>11.79</v>
      </c>
      <c r="AB1142" s="34">
        <v>18.965517241379299</v>
      </c>
    </row>
    <row r="1143" spans="1:28">
      <c r="A1143" s="60"/>
      <c r="B1143" s="142" t="s">
        <v>1746</v>
      </c>
      <c r="C1143" s="143"/>
      <c r="D1143" s="32">
        <v>49.45008</v>
      </c>
      <c r="E1143" s="32">
        <v>8.9359900000000003</v>
      </c>
      <c r="F1143" s="34">
        <v>447.84778</v>
      </c>
      <c r="G1143" s="34">
        <v>906</v>
      </c>
      <c r="H1143" s="42">
        <v>12922.200000000003</v>
      </c>
      <c r="I1143" s="32">
        <v>48.844000000000001</v>
      </c>
      <c r="J1143" s="32">
        <v>9.2759999999999998</v>
      </c>
      <c r="K1143" s="34">
        <v>461</v>
      </c>
      <c r="L1143" s="36">
        <v>5.8618220000000001</v>
      </c>
      <c r="M1143" s="40" t="s">
        <v>200</v>
      </c>
      <c r="N1143" s="34">
        <v>780.06600000000014</v>
      </c>
      <c r="O1143" s="34">
        <v>8.2103800000000007</v>
      </c>
      <c r="P1143" s="34">
        <v>38.483978</v>
      </c>
      <c r="Q1143" s="56">
        <v>0.38008900000000007</v>
      </c>
      <c r="R1143" s="40" t="s">
        <v>166</v>
      </c>
      <c r="S1143" s="40" t="s">
        <v>322</v>
      </c>
      <c r="T1143" s="40" t="s">
        <v>168</v>
      </c>
      <c r="U1143" s="57">
        <v>77000</v>
      </c>
      <c r="V1143" s="57">
        <v>2666.6666666666665</v>
      </c>
      <c r="W1143" s="41" t="s">
        <v>134</v>
      </c>
      <c r="X1143" s="46">
        <v>71.566666666666663</v>
      </c>
      <c r="Y1143" s="46">
        <v>7.8</v>
      </c>
      <c r="Z1143" s="46">
        <v>82.64</v>
      </c>
      <c r="AA1143" s="46">
        <v>6.8633333333333333</v>
      </c>
      <c r="AB1143" s="57">
        <v>15.472752678155574</v>
      </c>
    </row>
    <row r="1144" spans="1:28" s="145" customFormat="1">
      <c r="A1144" s="58"/>
      <c r="B1144" s="144" t="s">
        <v>1746</v>
      </c>
      <c r="C1144" s="59"/>
      <c r="D1144" s="32"/>
      <c r="E1144" s="32"/>
      <c r="F1144" s="34"/>
      <c r="G1144" s="34"/>
      <c r="H1144" s="42"/>
      <c r="I1144" s="32"/>
      <c r="J1144" s="32"/>
      <c r="K1144" s="34"/>
      <c r="L1144" s="36"/>
      <c r="M1144" s="40"/>
      <c r="N1144" s="34"/>
      <c r="O1144" s="34"/>
      <c r="P1144" s="34"/>
      <c r="Q1144" s="56"/>
      <c r="R1144" s="40"/>
      <c r="S1144" s="40"/>
      <c r="T1144" s="40"/>
      <c r="U1144" s="53">
        <v>75000</v>
      </c>
      <c r="V1144" s="53">
        <v>7000</v>
      </c>
      <c r="W1144" s="41"/>
      <c r="X1144" s="52">
        <v>68.900000000000006</v>
      </c>
      <c r="Y1144" s="52">
        <v>6.1</v>
      </c>
      <c r="Z1144" s="52">
        <v>83.73</v>
      </c>
      <c r="AA1144" s="52">
        <v>9.73</v>
      </c>
      <c r="AB1144" s="53">
        <v>21.52394775036284</v>
      </c>
    </row>
    <row r="1145" spans="1:28" s="145" customFormat="1">
      <c r="A1145" s="58"/>
      <c r="B1145" s="144" t="s">
        <v>1746</v>
      </c>
      <c r="C1145" s="59"/>
      <c r="D1145" s="32"/>
      <c r="E1145" s="32"/>
      <c r="F1145" s="34"/>
      <c r="G1145" s="34"/>
      <c r="H1145" s="42"/>
      <c r="I1145" s="32"/>
      <c r="J1145" s="32"/>
      <c r="K1145" s="34"/>
      <c r="L1145" s="36"/>
      <c r="M1145" s="40"/>
      <c r="N1145" s="34"/>
      <c r="O1145" s="34"/>
      <c r="P1145" s="34"/>
      <c r="Q1145" s="56"/>
      <c r="R1145" s="40"/>
      <c r="S1145" s="40"/>
      <c r="T1145" s="40"/>
      <c r="U1145" s="53">
        <v>67000</v>
      </c>
      <c r="V1145" s="53">
        <v>0</v>
      </c>
      <c r="W1145" s="41"/>
      <c r="X1145" s="52">
        <v>87.8</v>
      </c>
      <c r="Y1145" s="52">
        <v>9.4</v>
      </c>
      <c r="Z1145" s="52">
        <v>94.13</v>
      </c>
      <c r="AA1145" s="52">
        <v>6.16</v>
      </c>
      <c r="AB1145" s="53">
        <v>7.2095671981776741</v>
      </c>
    </row>
    <row r="1146" spans="1:28" s="145" customFormat="1">
      <c r="A1146" s="58"/>
      <c r="B1146" s="144" t="s">
        <v>1747</v>
      </c>
      <c r="C1146" s="59"/>
      <c r="D1146" s="32"/>
      <c r="E1146" s="32"/>
      <c r="F1146" s="34"/>
      <c r="G1146" s="34"/>
      <c r="H1146" s="42"/>
      <c r="I1146" s="32"/>
      <c r="J1146" s="32"/>
      <c r="K1146" s="34"/>
      <c r="L1146" s="36"/>
      <c r="M1146" s="40"/>
      <c r="N1146" s="34"/>
      <c r="O1146" s="34"/>
      <c r="P1146" s="34"/>
      <c r="Q1146" s="56"/>
      <c r="R1146" s="40"/>
      <c r="S1146" s="40"/>
      <c r="T1146" s="40"/>
      <c r="U1146" s="53">
        <v>89000</v>
      </c>
      <c r="V1146" s="53">
        <v>1000</v>
      </c>
      <c r="W1146" s="41"/>
      <c r="X1146" s="52">
        <v>58</v>
      </c>
      <c r="Y1146" s="52">
        <v>7.9</v>
      </c>
      <c r="Z1146" s="52">
        <v>70.06</v>
      </c>
      <c r="AA1146" s="52">
        <v>4.7</v>
      </c>
      <c r="AB1146" s="53">
        <v>20.793103448275865</v>
      </c>
    </row>
    <row r="1147" spans="1:28">
      <c r="A1147" s="60"/>
      <c r="B1147" s="142" t="s">
        <v>1748</v>
      </c>
      <c r="C1147" s="143"/>
      <c r="D1147" s="32">
        <v>49.31006</v>
      </c>
      <c r="E1147" s="32">
        <v>9.1449300000000004</v>
      </c>
      <c r="F1147" s="34">
        <v>451.09354000000002</v>
      </c>
      <c r="G1147" s="34">
        <v>899</v>
      </c>
      <c r="H1147" s="42">
        <v>12399.2</v>
      </c>
      <c r="I1147" s="32">
        <v>48.817999999999998</v>
      </c>
      <c r="J1147" s="32">
        <v>9.234</v>
      </c>
      <c r="K1147" s="34">
        <v>464</v>
      </c>
      <c r="L1147" s="36">
        <v>5.740564</v>
      </c>
      <c r="M1147" s="40" t="s">
        <v>200</v>
      </c>
      <c r="N1147" s="34">
        <v>781.33199999999999</v>
      </c>
      <c r="O1147" s="34">
        <v>8.1903600000000001</v>
      </c>
      <c r="P1147" s="34">
        <v>37.485947000000003</v>
      </c>
      <c r="Q1147" s="56">
        <v>0.38008900000000001</v>
      </c>
      <c r="R1147" s="40" t="s">
        <v>166</v>
      </c>
      <c r="S1147" s="40" t="s">
        <v>322</v>
      </c>
      <c r="T1147" s="40" t="s">
        <v>168</v>
      </c>
      <c r="U1147" s="57">
        <v>55000</v>
      </c>
      <c r="V1147" s="57">
        <v>3500</v>
      </c>
      <c r="W1147" s="41" t="s">
        <v>134</v>
      </c>
      <c r="X1147" s="46">
        <v>97.7</v>
      </c>
      <c r="Y1147" s="46">
        <v>13.3</v>
      </c>
      <c r="Z1147" s="46">
        <v>115.68</v>
      </c>
      <c r="AA1147" s="46">
        <v>12.015000000000001</v>
      </c>
      <c r="AB1147" s="57">
        <v>18.403275332650974</v>
      </c>
    </row>
    <row r="1148" spans="1:28" s="145" customFormat="1">
      <c r="A1148" s="58"/>
      <c r="B1148" s="144" t="s">
        <v>1748</v>
      </c>
      <c r="C1148" s="59"/>
      <c r="D1148" s="32"/>
      <c r="E1148" s="32"/>
      <c r="F1148" s="34"/>
      <c r="G1148" s="34"/>
      <c r="H1148" s="42"/>
      <c r="I1148" s="32"/>
      <c r="J1148" s="32"/>
      <c r="K1148" s="34"/>
      <c r="L1148" s="36"/>
      <c r="M1148" s="40"/>
      <c r="N1148" s="34"/>
      <c r="O1148" s="34"/>
      <c r="P1148" s="34"/>
      <c r="Q1148" s="56"/>
      <c r="R1148" s="40"/>
      <c r="S1148" s="40"/>
      <c r="T1148" s="40"/>
      <c r="U1148" s="53">
        <v>56000</v>
      </c>
      <c r="V1148" s="53">
        <v>7000</v>
      </c>
      <c r="W1148" s="41"/>
      <c r="X1148" s="52">
        <v>94.4</v>
      </c>
      <c r="Y1148" s="52">
        <v>11.6</v>
      </c>
      <c r="Z1148" s="52">
        <v>113.51</v>
      </c>
      <c r="AA1148" s="52">
        <v>16.37</v>
      </c>
      <c r="AB1148" s="53">
        <v>20.243644067796609</v>
      </c>
    </row>
    <row r="1149" spans="1:28" s="145" customFormat="1">
      <c r="A1149" s="58"/>
      <c r="B1149" s="144" t="s">
        <v>1748</v>
      </c>
      <c r="C1149" s="59"/>
      <c r="D1149" s="32"/>
      <c r="E1149" s="32"/>
      <c r="F1149" s="34"/>
      <c r="G1149" s="34"/>
      <c r="H1149" s="42"/>
      <c r="I1149" s="32"/>
      <c r="J1149" s="32"/>
      <c r="K1149" s="34"/>
      <c r="L1149" s="36"/>
      <c r="M1149" s="40"/>
      <c r="N1149" s="34"/>
      <c r="O1149" s="34"/>
      <c r="P1149" s="34"/>
      <c r="Q1149" s="56"/>
      <c r="R1149" s="40"/>
      <c r="S1149" s="40"/>
      <c r="T1149" s="40"/>
      <c r="U1149" s="53">
        <v>54000</v>
      </c>
      <c r="V1149" s="53">
        <v>0</v>
      </c>
      <c r="W1149" s="41"/>
      <c r="X1149" s="52">
        <v>101</v>
      </c>
      <c r="Y1149" s="52">
        <v>15</v>
      </c>
      <c r="Z1149" s="52">
        <v>117.85</v>
      </c>
      <c r="AA1149" s="52">
        <v>7.66</v>
      </c>
      <c r="AB1149" s="53">
        <v>16.683168316831679</v>
      </c>
    </row>
    <row r="1150" spans="1:28">
      <c r="A1150" s="60"/>
      <c r="B1150" s="134" t="s">
        <v>1749</v>
      </c>
      <c r="C1150" s="40"/>
      <c r="D1150" s="32">
        <v>49.003959999999999</v>
      </c>
      <c r="E1150" s="32">
        <v>9.1580399999999997</v>
      </c>
      <c r="F1150" s="34">
        <v>497.23975000000002</v>
      </c>
      <c r="G1150" s="34">
        <v>851</v>
      </c>
      <c r="H1150" s="42">
        <v>5600.6099000000004</v>
      </c>
      <c r="I1150" s="32">
        <v>48.569000000000003</v>
      </c>
      <c r="J1150" s="32">
        <v>9.1709999999999994</v>
      </c>
      <c r="K1150" s="34">
        <v>511</v>
      </c>
      <c r="L1150" s="36">
        <v>6.179379</v>
      </c>
      <c r="M1150" s="40" t="s">
        <v>200</v>
      </c>
      <c r="N1150" s="34">
        <v>815.94600000000003</v>
      </c>
      <c r="O1150" s="34">
        <v>7.9451099999999997</v>
      </c>
      <c r="P1150" s="34">
        <v>38.146095000000003</v>
      </c>
      <c r="Q1150" s="56">
        <v>0.38999600000000001</v>
      </c>
      <c r="R1150" s="40" t="s">
        <v>166</v>
      </c>
      <c r="S1150" s="40" t="s">
        <v>322</v>
      </c>
      <c r="T1150" s="40" t="s">
        <v>168</v>
      </c>
      <c r="U1150" s="34">
        <v>49000</v>
      </c>
      <c r="V1150" s="34">
        <v>5000</v>
      </c>
      <c r="W1150" s="41" t="s">
        <v>134</v>
      </c>
      <c r="X1150" s="42">
        <v>112</v>
      </c>
      <c r="Y1150" s="42">
        <v>12</v>
      </c>
      <c r="Z1150" s="42">
        <v>134.13</v>
      </c>
      <c r="AA1150" s="42">
        <v>16.489999999999998</v>
      </c>
      <c r="AB1150" s="34">
        <v>19.758928571428566</v>
      </c>
    </row>
    <row r="1151" spans="1:28">
      <c r="A1151" s="60"/>
      <c r="B1151" s="134" t="s">
        <v>1750</v>
      </c>
      <c r="C1151" s="40"/>
      <c r="D1151" s="32">
        <v>48.853740000000002</v>
      </c>
      <c r="E1151" s="32">
        <v>8.6171699999999998</v>
      </c>
      <c r="F1151" s="34">
        <v>703.62676999999996</v>
      </c>
      <c r="G1151" s="34">
        <v>687</v>
      </c>
      <c r="H1151" s="42">
        <v>301.827</v>
      </c>
      <c r="I1151" s="32">
        <v>48.73</v>
      </c>
      <c r="J1151" s="32">
        <v>8.5329999999999995</v>
      </c>
      <c r="K1151" s="34">
        <v>710</v>
      </c>
      <c r="L1151" s="36">
        <v>10.555229000000001</v>
      </c>
      <c r="M1151" s="40" t="s">
        <v>200</v>
      </c>
      <c r="N1151" s="34">
        <v>988.73500000000001</v>
      </c>
      <c r="O1151" s="34">
        <v>7.21591</v>
      </c>
      <c r="P1151" s="34">
        <v>79.588347999999996</v>
      </c>
      <c r="Q1151" s="56">
        <v>0.36137200000000003</v>
      </c>
      <c r="R1151" s="40" t="s">
        <v>166</v>
      </c>
      <c r="S1151" s="40" t="s">
        <v>322</v>
      </c>
      <c r="T1151" s="40" t="s">
        <v>168</v>
      </c>
      <c r="U1151" s="34">
        <v>144000</v>
      </c>
      <c r="V1151" s="34">
        <v>18000</v>
      </c>
      <c r="W1151" s="41" t="s">
        <v>134</v>
      </c>
      <c r="X1151" s="42">
        <v>43.3</v>
      </c>
      <c r="Y1151" s="42">
        <v>5.5</v>
      </c>
      <c r="Z1151" s="42">
        <v>50.53</v>
      </c>
      <c r="AA1151" s="42">
        <v>7.43</v>
      </c>
      <c r="AB1151" s="34">
        <v>16.697459584295622</v>
      </c>
    </row>
    <row r="1152" spans="1:28">
      <c r="A1152" s="60"/>
      <c r="B1152" s="134" t="s">
        <v>1751</v>
      </c>
      <c r="C1152" s="40" t="s">
        <v>130</v>
      </c>
      <c r="D1152" s="32">
        <v>48.401440000000001</v>
      </c>
      <c r="E1152" s="32">
        <v>5.6797500000000003</v>
      </c>
      <c r="F1152" s="34">
        <v>371.79446000000002</v>
      </c>
      <c r="G1152" s="34">
        <v>241</v>
      </c>
      <c r="H1152" s="42">
        <v>886.44597999999996</v>
      </c>
      <c r="I1152" s="32">
        <v>48.154000000000003</v>
      </c>
      <c r="J1152" s="32">
        <v>5.6639999999999997</v>
      </c>
      <c r="K1152" s="34">
        <v>373</v>
      </c>
      <c r="L1152" s="36">
        <v>3.8071790000000001</v>
      </c>
      <c r="M1152" s="40" t="s">
        <v>200</v>
      </c>
      <c r="N1152" s="34">
        <v>840.95794999999998</v>
      </c>
      <c r="O1152" s="34">
        <v>8.7166879999999995</v>
      </c>
      <c r="P1152" s="34">
        <v>29.769131000000002</v>
      </c>
      <c r="Q1152" s="56">
        <v>0.39125775000000002</v>
      </c>
      <c r="R1152" s="40" t="s">
        <v>166</v>
      </c>
      <c r="S1152" s="40" t="s">
        <v>322</v>
      </c>
      <c r="T1152" s="40" t="s">
        <v>168</v>
      </c>
      <c r="U1152" s="34">
        <v>212000</v>
      </c>
      <c r="V1152" s="34">
        <v>15000</v>
      </c>
      <c r="W1152" s="41" t="s">
        <v>134</v>
      </c>
      <c r="X1152" s="42">
        <v>21.7</v>
      </c>
      <c r="Y1152" s="42">
        <v>1.5</v>
      </c>
      <c r="Z1152" s="42">
        <v>26.09</v>
      </c>
      <c r="AA1152" s="42">
        <v>2.65</v>
      </c>
      <c r="AB1152" s="34">
        <v>20.230414746543783</v>
      </c>
    </row>
    <row r="1153" spans="1:28">
      <c r="A1153" s="60"/>
      <c r="B1153" s="134" t="s">
        <v>1752</v>
      </c>
      <c r="C1153" s="40"/>
      <c r="D1153" s="32">
        <v>49.535299999999999</v>
      </c>
      <c r="E1153" s="32">
        <v>5.1003699999999998</v>
      </c>
      <c r="F1153" s="34">
        <v>317.45531999999997</v>
      </c>
      <c r="G1153" s="34">
        <v>362</v>
      </c>
      <c r="H1153" s="42">
        <v>3958.9299000000001</v>
      </c>
      <c r="I1153" s="32">
        <v>48.665999999999997</v>
      </c>
      <c r="J1153" s="32">
        <v>5.5720000000000001</v>
      </c>
      <c r="K1153" s="34">
        <v>320</v>
      </c>
      <c r="L1153" s="36">
        <v>4.1390320000000003</v>
      </c>
      <c r="M1153" s="40" t="s">
        <v>200</v>
      </c>
      <c r="N1153" s="34">
        <v>806.54791</v>
      </c>
      <c r="O1153" s="34">
        <v>8.7243209999999998</v>
      </c>
      <c r="P1153" s="34">
        <v>32.374409</v>
      </c>
      <c r="Q1153" s="56">
        <v>0</v>
      </c>
      <c r="R1153" s="40" t="s">
        <v>166</v>
      </c>
      <c r="S1153" s="40" t="s">
        <v>322</v>
      </c>
      <c r="T1153" s="40" t="s">
        <v>168</v>
      </c>
      <c r="U1153" s="34">
        <v>304000</v>
      </c>
      <c r="V1153" s="34">
        <v>27000</v>
      </c>
      <c r="W1153" s="41" t="s">
        <v>134</v>
      </c>
      <c r="X1153" s="42">
        <v>14.1</v>
      </c>
      <c r="Y1153" s="42">
        <v>1.3</v>
      </c>
      <c r="Z1153" s="42">
        <v>17.02</v>
      </c>
      <c r="AA1153" s="42">
        <v>2.02</v>
      </c>
      <c r="AB1153" s="34">
        <v>20.709219858156029</v>
      </c>
    </row>
    <row r="1154" spans="1:28">
      <c r="A1154" s="60"/>
      <c r="B1154" s="134" t="s">
        <v>1753</v>
      </c>
      <c r="C1154" s="40"/>
      <c r="D1154" s="32">
        <v>49.896320000000003</v>
      </c>
      <c r="E1154" s="32">
        <v>4.7050700000000001</v>
      </c>
      <c r="F1154" s="34">
        <v>301.72467</v>
      </c>
      <c r="G1154" s="34">
        <v>444</v>
      </c>
      <c r="H1154" s="42">
        <v>9234.75</v>
      </c>
      <c r="I1154" s="32">
        <v>49.216000000000001</v>
      </c>
      <c r="J1154" s="32">
        <v>5.3760000000000003</v>
      </c>
      <c r="K1154" s="34">
        <v>305</v>
      </c>
      <c r="L1154" s="36">
        <v>4.3963080000000003</v>
      </c>
      <c r="M1154" s="40" t="s">
        <v>200</v>
      </c>
      <c r="N1154" s="34">
        <v>893.08843999999999</v>
      </c>
      <c r="O1154" s="34">
        <v>8.6328840000000007</v>
      </c>
      <c r="P1154" s="34">
        <v>35.875022999999999</v>
      </c>
      <c r="Q1154" s="56">
        <v>0.92984800000000001</v>
      </c>
      <c r="R1154" s="40" t="s">
        <v>166</v>
      </c>
      <c r="S1154" s="40" t="s">
        <v>322</v>
      </c>
      <c r="T1154" s="40" t="s">
        <v>168</v>
      </c>
      <c r="U1154" s="34">
        <v>252000</v>
      </c>
      <c r="V1154" s="34">
        <v>25000</v>
      </c>
      <c r="W1154" s="41" t="s">
        <v>134</v>
      </c>
      <c r="X1154" s="42">
        <v>17</v>
      </c>
      <c r="Y1154" s="42">
        <v>1.7</v>
      </c>
      <c r="Z1154" s="42">
        <v>20.76</v>
      </c>
      <c r="AA1154" s="42">
        <v>2.63</v>
      </c>
      <c r="AB1154" s="34">
        <v>22.11764705882354</v>
      </c>
    </row>
    <row r="1155" spans="1:28">
      <c r="A1155" s="60"/>
      <c r="B1155" s="134" t="s">
        <v>1754</v>
      </c>
      <c r="C1155" s="40"/>
      <c r="D1155" s="32">
        <v>50.321750000000002</v>
      </c>
      <c r="E1155" s="32">
        <v>4.8783700000000003</v>
      </c>
      <c r="F1155" s="34">
        <v>300.22147000000001</v>
      </c>
      <c r="G1155" s="34">
        <v>565</v>
      </c>
      <c r="H1155" s="42">
        <v>12279.7</v>
      </c>
      <c r="I1155" s="32">
        <v>49.43</v>
      </c>
      <c r="J1155" s="32">
        <v>5.2569999999999997</v>
      </c>
      <c r="K1155" s="34">
        <v>304</v>
      </c>
      <c r="L1155" s="36">
        <v>4.5287980000000001</v>
      </c>
      <c r="M1155" s="40" t="s">
        <v>200</v>
      </c>
      <c r="N1155" s="34">
        <v>915.66765999999996</v>
      </c>
      <c r="O1155" s="34">
        <v>8.572165</v>
      </c>
      <c r="P1155" s="34">
        <v>37.554347999999997</v>
      </c>
      <c r="Q1155" s="56">
        <v>0.77626399999999995</v>
      </c>
      <c r="R1155" s="40" t="s">
        <v>166</v>
      </c>
      <c r="S1155" s="40" t="s">
        <v>322</v>
      </c>
      <c r="T1155" s="40" t="s">
        <v>168</v>
      </c>
      <c r="U1155" s="34">
        <v>154000</v>
      </c>
      <c r="V1155" s="34">
        <v>14000</v>
      </c>
      <c r="W1155" s="41" t="s">
        <v>134</v>
      </c>
      <c r="X1155" s="42">
        <v>28.6</v>
      </c>
      <c r="Y1155" s="42">
        <v>2.5</v>
      </c>
      <c r="Z1155" s="42">
        <v>35.35</v>
      </c>
      <c r="AA1155" s="42">
        <v>4.12</v>
      </c>
      <c r="AB1155" s="34">
        <v>23.6013986013986</v>
      </c>
    </row>
    <row r="1156" spans="1:28">
      <c r="A1156" s="60"/>
      <c r="B1156" s="134" t="s">
        <v>1755</v>
      </c>
      <c r="C1156" s="40"/>
      <c r="D1156" s="32">
        <v>50.471980000000002</v>
      </c>
      <c r="E1156" s="32">
        <v>5.0059300000000002</v>
      </c>
      <c r="F1156" s="34">
        <v>283.23038000000003</v>
      </c>
      <c r="G1156" s="34">
        <v>565</v>
      </c>
      <c r="H1156" s="42">
        <v>14623.8</v>
      </c>
      <c r="I1156" s="32">
        <v>49.581000000000003</v>
      </c>
      <c r="J1156" s="32">
        <v>5.1509999999999998</v>
      </c>
      <c r="K1156" s="34">
        <v>287</v>
      </c>
      <c r="L1156" s="36">
        <v>4.2949799999999998</v>
      </c>
      <c r="M1156" s="40" t="s">
        <v>200</v>
      </c>
      <c r="N1156" s="34">
        <v>911.78845000000001</v>
      </c>
      <c r="O1156" s="34">
        <v>8.623291</v>
      </c>
      <c r="P1156" s="34">
        <v>33.433743</v>
      </c>
      <c r="Q1156" s="56">
        <v>0.67501100000000003</v>
      </c>
      <c r="R1156" s="40" t="s">
        <v>166</v>
      </c>
      <c r="S1156" s="40" t="s">
        <v>322</v>
      </c>
      <c r="T1156" s="40" t="s">
        <v>168</v>
      </c>
      <c r="U1156" s="34">
        <v>196000</v>
      </c>
      <c r="V1156" s="34">
        <v>30000</v>
      </c>
      <c r="W1156" s="41" t="s">
        <v>134</v>
      </c>
      <c r="X1156" s="42">
        <v>21.9</v>
      </c>
      <c r="Y1156" s="42">
        <v>3.4</v>
      </c>
      <c r="Z1156" s="42">
        <v>26.97</v>
      </c>
      <c r="AA1156" s="42">
        <v>4.8</v>
      </c>
      <c r="AB1156" s="34">
        <v>23.150684931506852</v>
      </c>
    </row>
    <row r="1157" spans="1:28">
      <c r="A1157" s="60"/>
      <c r="B1157" s="142" t="s">
        <v>1756</v>
      </c>
      <c r="C1157" s="143"/>
      <c r="D1157" s="32">
        <v>51.033189999999998</v>
      </c>
      <c r="E1157" s="32">
        <v>5.7632300000000001</v>
      </c>
      <c r="F1157" s="34">
        <v>286.74475000000001</v>
      </c>
      <c r="G1157" s="34">
        <v>694</v>
      </c>
      <c r="H1157" s="42">
        <v>20726.400000000001</v>
      </c>
      <c r="I1157" s="32">
        <v>49.842000000000006</v>
      </c>
      <c r="J1157" s="32">
        <v>5.3</v>
      </c>
      <c r="K1157" s="34">
        <v>292</v>
      </c>
      <c r="L1157" s="36">
        <v>4.2749059999999997</v>
      </c>
      <c r="M1157" s="40" t="s">
        <v>200</v>
      </c>
      <c r="N1157" s="34">
        <v>927.49621999999999</v>
      </c>
      <c r="O1157" s="34">
        <v>8.4847380000000001</v>
      </c>
      <c r="P1157" s="34">
        <v>32.213776000000003</v>
      </c>
      <c r="Q1157" s="56">
        <v>0.56732000000000005</v>
      </c>
      <c r="R1157" s="40" t="s">
        <v>166</v>
      </c>
      <c r="S1157" s="40" t="s">
        <v>322</v>
      </c>
      <c r="T1157" s="40" t="s">
        <v>168</v>
      </c>
      <c r="U1157" s="57">
        <v>395333.33333333331</v>
      </c>
      <c r="V1157" s="57">
        <v>22000</v>
      </c>
      <c r="W1157" s="41" t="s">
        <v>134</v>
      </c>
      <c r="X1157" s="46">
        <v>33.800000000000004</v>
      </c>
      <c r="Y1157" s="46">
        <v>4.666666666666667</v>
      </c>
      <c r="Z1157" s="46">
        <v>20.256666666666664</v>
      </c>
      <c r="AA1157" s="46">
        <v>3.0333333333333337</v>
      </c>
      <c r="AB1157" s="57">
        <v>-40.069033530572007</v>
      </c>
    </row>
    <row r="1158" spans="1:28" s="145" customFormat="1">
      <c r="A1158" s="58"/>
      <c r="B1158" s="144" t="s">
        <v>1757</v>
      </c>
      <c r="C1158" s="59"/>
      <c r="D1158" s="32"/>
      <c r="E1158" s="32"/>
      <c r="F1158" s="34"/>
      <c r="G1158" s="34"/>
      <c r="H1158" s="42"/>
      <c r="I1158" s="32"/>
      <c r="J1158" s="32"/>
      <c r="K1158" s="34"/>
      <c r="L1158" s="36"/>
      <c r="M1158" s="40"/>
      <c r="N1158" s="34"/>
      <c r="O1158" s="34"/>
      <c r="P1158" s="34"/>
      <c r="Q1158" s="56"/>
      <c r="R1158" s="40"/>
      <c r="S1158" s="40"/>
      <c r="T1158" s="40"/>
      <c r="U1158" s="53">
        <v>235000</v>
      </c>
      <c r="V1158" s="53">
        <v>35000</v>
      </c>
      <c r="W1158" s="41"/>
      <c r="X1158" s="52">
        <v>18</v>
      </c>
      <c r="Y1158" s="52">
        <v>2.7</v>
      </c>
      <c r="Z1158" s="52">
        <v>22.3</v>
      </c>
      <c r="AA1158" s="52">
        <v>3.9</v>
      </c>
      <c r="AB1158" s="53">
        <v>23.888888888888893</v>
      </c>
    </row>
    <row r="1159" spans="1:28" s="145" customFormat="1">
      <c r="A1159" s="58"/>
      <c r="B1159" s="144" t="s">
        <v>1756</v>
      </c>
      <c r="C1159" s="59"/>
      <c r="D1159" s="32"/>
      <c r="E1159" s="32"/>
      <c r="F1159" s="34"/>
      <c r="G1159" s="34"/>
      <c r="H1159" s="42"/>
      <c r="I1159" s="32"/>
      <c r="J1159" s="32"/>
      <c r="K1159" s="34"/>
      <c r="L1159" s="36"/>
      <c r="M1159" s="40"/>
      <c r="N1159" s="34"/>
      <c r="O1159" s="34"/>
      <c r="P1159" s="34"/>
      <c r="Q1159" s="56"/>
      <c r="R1159" s="40"/>
      <c r="S1159" s="40"/>
      <c r="T1159" s="40"/>
      <c r="U1159" s="53">
        <v>165000</v>
      </c>
      <c r="V1159" s="53">
        <v>20000</v>
      </c>
      <c r="W1159" s="41"/>
      <c r="X1159" s="52">
        <v>26.3</v>
      </c>
      <c r="Y1159" s="52">
        <v>3.2</v>
      </c>
      <c r="Z1159" s="52">
        <v>32.659999999999997</v>
      </c>
      <c r="AA1159" s="52">
        <v>4.7300000000000004</v>
      </c>
      <c r="AB1159" s="53">
        <v>24.182509505703408</v>
      </c>
    </row>
    <row r="1160" spans="1:28" s="145" customFormat="1">
      <c r="A1160" s="58"/>
      <c r="B1160" s="144" t="s">
        <v>1758</v>
      </c>
      <c r="C1160" s="59"/>
      <c r="D1160" s="32"/>
      <c r="E1160" s="32"/>
      <c r="F1160" s="34"/>
      <c r="G1160" s="34"/>
      <c r="H1160" s="42"/>
      <c r="I1160" s="32"/>
      <c r="J1160" s="32"/>
      <c r="K1160" s="34"/>
      <c r="L1160" s="36"/>
      <c r="M1160" s="40"/>
      <c r="N1160" s="34"/>
      <c r="O1160" s="34"/>
      <c r="P1160" s="34"/>
      <c r="Q1160" s="56"/>
      <c r="R1160" s="40"/>
      <c r="S1160" s="40"/>
      <c r="T1160" s="40"/>
      <c r="U1160" s="53">
        <v>786000</v>
      </c>
      <c r="V1160" s="53">
        <v>11000</v>
      </c>
      <c r="W1160" s="41"/>
      <c r="X1160" s="52">
        <v>57.1</v>
      </c>
      <c r="Y1160" s="52">
        <v>8.1</v>
      </c>
      <c r="Z1160" s="52">
        <v>5.81</v>
      </c>
      <c r="AA1160" s="52">
        <v>0.47</v>
      </c>
      <c r="AB1160" s="53">
        <v>-89.824868651488615</v>
      </c>
    </row>
    <row r="1161" spans="1:28">
      <c r="A1161" s="60"/>
      <c r="B1161" s="134" t="s">
        <v>1759</v>
      </c>
      <c r="C1161" s="40"/>
      <c r="D1161" s="32">
        <v>51.284149999999997</v>
      </c>
      <c r="E1161" s="32">
        <v>6.0481299999999996</v>
      </c>
      <c r="F1161" s="34">
        <v>269.72217000000001</v>
      </c>
      <c r="G1161" s="34">
        <v>764</v>
      </c>
      <c r="H1161" s="42">
        <v>24691.9</v>
      </c>
      <c r="I1161" s="32">
        <v>50.015999999999998</v>
      </c>
      <c r="J1161" s="32">
        <v>5.4370000000000003</v>
      </c>
      <c r="K1161" s="34">
        <v>275</v>
      </c>
      <c r="L1161" s="36">
        <v>4.0101009999999997</v>
      </c>
      <c r="M1161" s="40" t="s">
        <v>200</v>
      </c>
      <c r="N1161" s="34">
        <v>917.02801999999997</v>
      </c>
      <c r="O1161" s="34">
        <v>8.5166970000000006</v>
      </c>
      <c r="P1161" s="34">
        <v>30.973956999999999</v>
      </c>
      <c r="Q1161" s="56">
        <v>0.56732000000000005</v>
      </c>
      <c r="R1161" s="40" t="s">
        <v>166</v>
      </c>
      <c r="S1161" s="40" t="s">
        <v>322</v>
      </c>
      <c r="T1161" s="40" t="s">
        <v>168</v>
      </c>
      <c r="U1161" s="34">
        <v>142000</v>
      </c>
      <c r="V1161" s="34">
        <v>11000</v>
      </c>
      <c r="W1161" s="41" t="s">
        <v>134</v>
      </c>
      <c r="X1161" s="42">
        <v>30.5</v>
      </c>
      <c r="Y1161" s="42">
        <v>2.4</v>
      </c>
      <c r="Z1161" s="42">
        <v>37.909999999999997</v>
      </c>
      <c r="AA1161" s="42">
        <v>3.98</v>
      </c>
      <c r="AB1161" s="34">
        <v>24.295081967213104</v>
      </c>
    </row>
    <row r="1162" spans="1:28">
      <c r="A1162" s="60"/>
      <c r="B1162" s="142" t="s">
        <v>1760</v>
      </c>
      <c r="C1162" s="143"/>
      <c r="D1162" s="32">
        <v>51.499929999999999</v>
      </c>
      <c r="E1162" s="32">
        <v>6.1635999999999997</v>
      </c>
      <c r="F1162" s="34">
        <v>266.70346000000001</v>
      </c>
      <c r="G1162" s="34">
        <v>764</v>
      </c>
      <c r="H1162" s="42">
        <v>24996.300999999999</v>
      </c>
      <c r="I1162" s="32">
        <v>50.033999999999999</v>
      </c>
      <c r="J1162" s="32">
        <v>5.4459999999999997</v>
      </c>
      <c r="K1162" s="34">
        <v>272</v>
      </c>
      <c r="L1162" s="36">
        <v>3.97594</v>
      </c>
      <c r="M1162" s="40" t="s">
        <v>200</v>
      </c>
      <c r="N1162" s="34">
        <v>915.23395000000005</v>
      </c>
      <c r="O1162" s="34">
        <v>8.5265470000000008</v>
      </c>
      <c r="P1162" s="34">
        <v>30.705662</v>
      </c>
      <c r="Q1162" s="56">
        <v>0.56732000000000005</v>
      </c>
      <c r="R1162" s="40" t="s">
        <v>166</v>
      </c>
      <c r="S1162" s="40" t="s">
        <v>322</v>
      </c>
      <c r="T1162" s="40" t="s">
        <v>168</v>
      </c>
      <c r="U1162" s="57">
        <v>91250</v>
      </c>
      <c r="V1162" s="57">
        <v>4500</v>
      </c>
      <c r="W1162" s="41" t="s">
        <v>134</v>
      </c>
      <c r="X1162" s="46">
        <v>52.7</v>
      </c>
      <c r="Y1162" s="46">
        <v>5.2</v>
      </c>
      <c r="Z1162" s="46">
        <v>60.695</v>
      </c>
      <c r="AA1162" s="46">
        <v>5.3949999999999996</v>
      </c>
      <c r="AB1162" s="57">
        <v>15.170777988614795</v>
      </c>
    </row>
    <row r="1163" spans="1:28" s="145" customFormat="1">
      <c r="A1163" s="58"/>
      <c r="B1163" s="144" t="s">
        <v>1760</v>
      </c>
      <c r="C1163" s="59"/>
      <c r="D1163" s="32"/>
      <c r="E1163" s="32"/>
      <c r="F1163" s="34"/>
      <c r="G1163" s="34"/>
      <c r="H1163" s="42"/>
      <c r="I1163" s="32"/>
      <c r="J1163" s="32"/>
      <c r="K1163" s="34"/>
      <c r="L1163" s="36"/>
      <c r="M1163" s="40"/>
      <c r="N1163" s="34"/>
      <c r="O1163" s="34"/>
      <c r="P1163" s="34"/>
      <c r="Q1163" s="56"/>
      <c r="R1163" s="40"/>
      <c r="S1163" s="40"/>
      <c r="T1163" s="40"/>
      <c r="U1163" s="53">
        <v>97000</v>
      </c>
      <c r="V1163" s="53">
        <v>9000</v>
      </c>
      <c r="W1163" s="41"/>
      <c r="X1163" s="52">
        <v>60.2</v>
      </c>
      <c r="Y1163" s="52">
        <v>6.2</v>
      </c>
      <c r="Z1163" s="52">
        <v>56.67</v>
      </c>
      <c r="AA1163" s="52">
        <v>6.59</v>
      </c>
      <c r="AB1163" s="53">
        <v>-5.8637873754152841</v>
      </c>
    </row>
    <row r="1164" spans="1:28" s="145" customFormat="1">
      <c r="A1164" s="58"/>
      <c r="B1164" s="144" t="s">
        <v>1760</v>
      </c>
      <c r="C1164" s="59"/>
      <c r="D1164" s="32"/>
      <c r="E1164" s="32"/>
      <c r="F1164" s="34"/>
      <c r="G1164" s="34"/>
      <c r="H1164" s="42"/>
      <c r="I1164" s="32"/>
      <c r="J1164" s="32"/>
      <c r="K1164" s="34"/>
      <c r="L1164" s="36"/>
      <c r="M1164" s="40"/>
      <c r="N1164" s="34"/>
      <c r="O1164" s="34"/>
      <c r="P1164" s="34"/>
      <c r="Q1164" s="56"/>
      <c r="R1164" s="40"/>
      <c r="S1164" s="40"/>
      <c r="T1164" s="40"/>
      <c r="U1164" s="53">
        <v>85500</v>
      </c>
      <c r="V1164" s="53">
        <v>0</v>
      </c>
      <c r="W1164" s="41"/>
      <c r="X1164" s="52">
        <v>45.2</v>
      </c>
      <c r="Y1164" s="52">
        <v>4.2</v>
      </c>
      <c r="Z1164" s="52">
        <v>64.72</v>
      </c>
      <c r="AA1164" s="52">
        <v>4.2</v>
      </c>
      <c r="AB1164" s="53">
        <v>43.185840707964587</v>
      </c>
    </row>
    <row r="1165" spans="1:28">
      <c r="A1165" s="60"/>
      <c r="B1165" s="142" t="s">
        <v>1761</v>
      </c>
      <c r="C1165" s="40" t="s">
        <v>114</v>
      </c>
      <c r="D1165" s="32">
        <v>47.419089999999997</v>
      </c>
      <c r="E1165" s="32">
        <v>0.92612000000000005</v>
      </c>
      <c r="F1165" s="34">
        <v>472.93835000000001</v>
      </c>
      <c r="G1165" s="34">
        <v>1803</v>
      </c>
      <c r="H1165" s="42">
        <v>42144.601999999999</v>
      </c>
      <c r="I1165" s="32">
        <v>46.360999999999997</v>
      </c>
      <c r="J1165" s="32">
        <v>3.3290000000000002</v>
      </c>
      <c r="K1165" s="34">
        <v>515</v>
      </c>
      <c r="L1165" s="36">
        <v>4.8033720000000004</v>
      </c>
      <c r="M1165" s="40" t="s">
        <v>2107</v>
      </c>
      <c r="N1165" s="34">
        <v>746.44903999999997</v>
      </c>
      <c r="O1165" s="34">
        <v>9.2318470000000001</v>
      </c>
      <c r="P1165" s="34">
        <v>32.219994</v>
      </c>
      <c r="Q1165" s="56">
        <v>0.484151</v>
      </c>
      <c r="R1165" s="40" t="s">
        <v>166</v>
      </c>
      <c r="S1165" s="40" t="s">
        <v>322</v>
      </c>
      <c r="T1165" s="40" t="s">
        <v>168</v>
      </c>
      <c r="U1165" s="57">
        <v>139750</v>
      </c>
      <c r="V1165" s="57">
        <v>9000</v>
      </c>
      <c r="W1165" s="41" t="s">
        <v>134</v>
      </c>
      <c r="X1165" s="46">
        <v>36.6</v>
      </c>
      <c r="Y1165" s="46">
        <v>4.0999999999999996</v>
      </c>
      <c r="Z1165" s="46">
        <v>44.365000000000002</v>
      </c>
      <c r="AA1165" s="46">
        <v>4.84</v>
      </c>
      <c r="AB1165" s="57">
        <v>21.215846994535521</v>
      </c>
    </row>
    <row r="1166" spans="1:28" s="145" customFormat="1">
      <c r="A1166" s="58"/>
      <c r="B1166" s="144" t="s">
        <v>1761</v>
      </c>
      <c r="C1166" s="59"/>
      <c r="D1166" s="32"/>
      <c r="E1166" s="32"/>
      <c r="F1166" s="34"/>
      <c r="G1166" s="34"/>
      <c r="H1166" s="42"/>
      <c r="I1166" s="32"/>
      <c r="J1166" s="32"/>
      <c r="K1166" s="34"/>
      <c r="L1166" s="36"/>
      <c r="M1166" s="40"/>
      <c r="N1166" s="34"/>
      <c r="O1166" s="34"/>
      <c r="P1166" s="34"/>
      <c r="Q1166" s="56"/>
      <c r="R1166" s="40"/>
      <c r="S1166" s="40"/>
      <c r="T1166" s="40"/>
      <c r="U1166" s="53">
        <v>140000</v>
      </c>
      <c r="V1166" s="53">
        <v>18000</v>
      </c>
      <c r="W1166" s="41"/>
      <c r="X1166" s="52">
        <v>36.6</v>
      </c>
      <c r="Y1166" s="52">
        <v>4.0999999999999996</v>
      </c>
      <c r="Z1166" s="52">
        <v>44.28</v>
      </c>
      <c r="AA1166" s="52">
        <v>6.67</v>
      </c>
      <c r="AB1166" s="53">
        <v>20.983606557377048</v>
      </c>
    </row>
    <row r="1167" spans="1:28" s="145" customFormat="1">
      <c r="A1167" s="58"/>
      <c r="B1167" s="144" t="s">
        <v>1761</v>
      </c>
      <c r="C1167" s="59"/>
      <c r="D1167" s="32"/>
      <c r="E1167" s="32"/>
      <c r="F1167" s="34"/>
      <c r="G1167" s="34"/>
      <c r="H1167" s="42"/>
      <c r="I1167" s="32"/>
      <c r="J1167" s="32"/>
      <c r="K1167" s="34"/>
      <c r="L1167" s="36"/>
      <c r="M1167" s="40"/>
      <c r="N1167" s="34"/>
      <c r="O1167" s="34"/>
      <c r="P1167" s="34"/>
      <c r="Q1167" s="56"/>
      <c r="R1167" s="40"/>
      <c r="S1167" s="40"/>
      <c r="T1167" s="40"/>
      <c r="U1167" s="53">
        <v>139500</v>
      </c>
      <c r="V1167" s="53">
        <v>0</v>
      </c>
      <c r="W1167" s="41"/>
      <c r="X1167" s="52">
        <v>36.6</v>
      </c>
      <c r="Y1167" s="52">
        <v>4.0999999999999996</v>
      </c>
      <c r="Z1167" s="52">
        <v>44.45</v>
      </c>
      <c r="AA1167" s="52">
        <v>3.01</v>
      </c>
      <c r="AB1167" s="53">
        <v>21.448087431693992</v>
      </c>
    </row>
    <row r="1168" spans="1:28">
      <c r="A1168" s="60"/>
      <c r="B1168" s="134" t="s">
        <v>1762</v>
      </c>
      <c r="C1168" s="40"/>
      <c r="D1168" s="32">
        <v>47.869819999999997</v>
      </c>
      <c r="E1168" s="32">
        <v>1.89435</v>
      </c>
      <c r="F1168" s="34">
        <v>520.53979000000004</v>
      </c>
      <c r="G1168" s="34">
        <v>1782</v>
      </c>
      <c r="H1168" s="42">
        <v>37333.398000000001</v>
      </c>
      <c r="I1168" s="32">
        <v>46.185000000000002</v>
      </c>
      <c r="J1168" s="32">
        <v>3.5539999999999998</v>
      </c>
      <c r="K1168" s="34">
        <v>561</v>
      </c>
      <c r="L1168" s="36">
        <v>5.252548</v>
      </c>
      <c r="M1168" s="40" t="s">
        <v>2107</v>
      </c>
      <c r="N1168" s="34">
        <v>758.77661000000001</v>
      </c>
      <c r="O1168" s="34">
        <v>9.0849360000000008</v>
      </c>
      <c r="P1168" s="34">
        <v>29.592510000000001</v>
      </c>
      <c r="Q1168" s="56">
        <v>0.49016199999999999</v>
      </c>
      <c r="R1168" s="40" t="s">
        <v>166</v>
      </c>
      <c r="S1168" s="40" t="s">
        <v>322</v>
      </c>
      <c r="T1168" s="40" t="s">
        <v>168</v>
      </c>
      <c r="U1168" s="34">
        <v>176000</v>
      </c>
      <c r="V1168" s="34">
        <v>18000</v>
      </c>
      <c r="W1168" s="41" t="s">
        <v>134</v>
      </c>
      <c r="X1168" s="42">
        <v>29.9</v>
      </c>
      <c r="Y1168" s="42">
        <v>3.1</v>
      </c>
      <c r="Z1168" s="42">
        <v>35.86</v>
      </c>
      <c r="AA1168" s="42">
        <v>4.5599999999999996</v>
      </c>
      <c r="AB1168" s="34">
        <v>19.933110367892979</v>
      </c>
    </row>
    <row r="1169" spans="1:28">
      <c r="A1169" s="60"/>
      <c r="B1169" s="134" t="s">
        <v>1763</v>
      </c>
      <c r="C1169" s="40"/>
      <c r="D1169" s="32">
        <v>47.000709999999998</v>
      </c>
      <c r="E1169" s="32">
        <v>3.0586500000000001</v>
      </c>
      <c r="F1169" s="34">
        <v>570.19854999999995</v>
      </c>
      <c r="G1169" s="34">
        <v>1689</v>
      </c>
      <c r="H1169" s="42">
        <v>32697.9</v>
      </c>
      <c r="I1169" s="32">
        <v>45.991999999999997</v>
      </c>
      <c r="J1169" s="32">
        <v>3.6749999999999998</v>
      </c>
      <c r="K1169" s="34">
        <v>610</v>
      </c>
      <c r="L1169" s="36">
        <v>5.7189100000000002</v>
      </c>
      <c r="M1169" s="40" t="s">
        <v>2107</v>
      </c>
      <c r="N1169" s="34">
        <v>766.47808999999995</v>
      </c>
      <c r="O1169" s="34">
        <v>8.9430399999999999</v>
      </c>
      <c r="P1169" s="34">
        <v>36.393256999999998</v>
      </c>
      <c r="Q1169" s="56">
        <v>0.50048199999999998</v>
      </c>
      <c r="R1169" s="40" t="s">
        <v>166</v>
      </c>
      <c r="S1169" s="40" t="s">
        <v>322</v>
      </c>
      <c r="T1169" s="40" t="s">
        <v>168</v>
      </c>
      <c r="U1169" s="34">
        <v>176000</v>
      </c>
      <c r="V1169" s="34">
        <v>21000</v>
      </c>
      <c r="W1169" s="41" t="s">
        <v>134</v>
      </c>
      <c r="X1169" s="42">
        <v>30.9</v>
      </c>
      <c r="Y1169" s="42">
        <v>3.7</v>
      </c>
      <c r="Z1169" s="42">
        <v>37.06</v>
      </c>
      <c r="AA1169" s="42">
        <v>5.29</v>
      </c>
      <c r="AB1169" s="34">
        <v>19.935275080906163</v>
      </c>
    </row>
    <row r="1170" spans="1:28">
      <c r="A1170" s="60"/>
      <c r="B1170" s="134" t="s">
        <v>1764</v>
      </c>
      <c r="C1170" s="40"/>
      <c r="D1170" s="32">
        <v>46.960830000000001</v>
      </c>
      <c r="E1170" s="32">
        <v>3.1329699999999998</v>
      </c>
      <c r="F1170" s="34">
        <v>503.80248999999998</v>
      </c>
      <c r="G1170" s="34">
        <v>1571</v>
      </c>
      <c r="H1170" s="42">
        <v>18294</v>
      </c>
      <c r="I1170" s="32">
        <v>46.198999999999998</v>
      </c>
      <c r="J1170" s="32">
        <v>3.9860000000000002</v>
      </c>
      <c r="K1170" s="34">
        <v>537</v>
      </c>
      <c r="L1170" s="36">
        <v>5.3541759999999998</v>
      </c>
      <c r="M1170" s="40" t="s">
        <v>2107</v>
      </c>
      <c r="N1170" s="34">
        <v>777.32056</v>
      </c>
      <c r="O1170" s="34">
        <v>9.2014720000000008</v>
      </c>
      <c r="P1170" s="34">
        <v>31.792038000000002</v>
      </c>
      <c r="Q1170" s="56">
        <v>0.54697700000000005</v>
      </c>
      <c r="R1170" s="40" t="s">
        <v>166</v>
      </c>
      <c r="S1170" s="40" t="s">
        <v>322</v>
      </c>
      <c r="T1170" s="40" t="s">
        <v>168</v>
      </c>
      <c r="U1170" s="34">
        <v>201000</v>
      </c>
      <c r="V1170" s="34">
        <v>42000</v>
      </c>
      <c r="W1170" s="41" t="s">
        <v>134</v>
      </c>
      <c r="X1170" s="42">
        <v>28.7</v>
      </c>
      <c r="Y1170" s="42">
        <v>4.5</v>
      </c>
      <c r="Z1170" s="42">
        <v>30.61</v>
      </c>
      <c r="AA1170" s="42">
        <v>7.26</v>
      </c>
      <c r="AB1170" s="34">
        <v>6.6550522648083632</v>
      </c>
    </row>
    <row r="1171" spans="1:28">
      <c r="A1171" s="60"/>
      <c r="B1171" s="142" t="s">
        <v>1765</v>
      </c>
      <c r="C1171" s="143"/>
      <c r="D1171" s="32">
        <v>46.950020000000002</v>
      </c>
      <c r="E1171" s="32">
        <v>3.0657299999999998</v>
      </c>
      <c r="F1171" s="34">
        <v>657.12683000000004</v>
      </c>
      <c r="G1171" s="34">
        <v>1682</v>
      </c>
      <c r="H1171" s="42">
        <v>14345.9</v>
      </c>
      <c r="I1171" s="32">
        <v>45.722000000000001</v>
      </c>
      <c r="J1171" s="32">
        <v>3.2749999999999999</v>
      </c>
      <c r="K1171" s="34">
        <v>700</v>
      </c>
      <c r="L1171" s="36">
        <v>6.1966520000000003</v>
      </c>
      <c r="M1171" s="40" t="s">
        <v>2107</v>
      </c>
      <c r="N1171" s="34">
        <v>752.58849999999995</v>
      </c>
      <c r="O1171" s="34">
        <v>8.6063100000000006</v>
      </c>
      <c r="P1171" s="34">
        <v>42.388534999999997</v>
      </c>
      <c r="Q1171" s="56">
        <v>0.453988</v>
      </c>
      <c r="R1171" s="40" t="s">
        <v>166</v>
      </c>
      <c r="S1171" s="40" t="s">
        <v>167</v>
      </c>
      <c r="T1171" s="40" t="s">
        <v>1123</v>
      </c>
      <c r="U1171" s="57">
        <v>154250</v>
      </c>
      <c r="V1171" s="57">
        <v>9500</v>
      </c>
      <c r="W1171" s="41" t="s">
        <v>134</v>
      </c>
      <c r="X1171" s="46">
        <v>38.9</v>
      </c>
      <c r="Y1171" s="46">
        <v>4.6999999999999993</v>
      </c>
      <c r="Z1171" s="46">
        <v>45.245000000000005</v>
      </c>
      <c r="AA1171" s="46">
        <v>4.7750000000000004</v>
      </c>
      <c r="AB1171" s="57">
        <v>16.311053984575853</v>
      </c>
    </row>
    <row r="1172" spans="1:28" s="145" customFormat="1">
      <c r="A1172" s="58"/>
      <c r="B1172" s="144" t="s">
        <v>1765</v>
      </c>
      <c r="C1172" s="59"/>
      <c r="D1172" s="32"/>
      <c r="E1172" s="32"/>
      <c r="F1172" s="34"/>
      <c r="G1172" s="34"/>
      <c r="H1172" s="42"/>
      <c r="I1172" s="32"/>
      <c r="J1172" s="32"/>
      <c r="K1172" s="34"/>
      <c r="L1172" s="36"/>
      <c r="M1172" s="40"/>
      <c r="N1172" s="34"/>
      <c r="O1172" s="34"/>
      <c r="P1172" s="34"/>
      <c r="Q1172" s="56"/>
      <c r="R1172" s="40"/>
      <c r="S1172" s="40"/>
      <c r="T1172" s="40"/>
      <c r="U1172" s="53">
        <v>157000</v>
      </c>
      <c r="V1172" s="53">
        <v>19000</v>
      </c>
      <c r="W1172" s="41"/>
      <c r="X1172" s="52">
        <v>37.4</v>
      </c>
      <c r="Y1172" s="52">
        <v>4.5999999999999996</v>
      </c>
      <c r="Z1172" s="52">
        <v>44.4</v>
      </c>
      <c r="AA1172" s="52">
        <v>6.38</v>
      </c>
      <c r="AB1172" s="53">
        <v>18.71657754010695</v>
      </c>
    </row>
    <row r="1173" spans="1:28" s="145" customFormat="1">
      <c r="A1173" s="58"/>
      <c r="B1173" s="144" t="s">
        <v>1765</v>
      </c>
      <c r="C1173" s="59"/>
      <c r="D1173" s="32"/>
      <c r="E1173" s="32"/>
      <c r="F1173" s="34"/>
      <c r="G1173" s="34"/>
      <c r="H1173" s="42"/>
      <c r="I1173" s="32"/>
      <c r="J1173" s="32"/>
      <c r="K1173" s="34"/>
      <c r="L1173" s="36"/>
      <c r="M1173" s="40"/>
      <c r="N1173" s="34"/>
      <c r="O1173" s="34"/>
      <c r="P1173" s="34"/>
      <c r="Q1173" s="56"/>
      <c r="R1173" s="40"/>
      <c r="S1173" s="40"/>
      <c r="T1173" s="40"/>
      <c r="U1173" s="53">
        <v>151500</v>
      </c>
      <c r="V1173" s="53">
        <v>0</v>
      </c>
      <c r="W1173" s="41"/>
      <c r="X1173" s="52">
        <v>40.4</v>
      </c>
      <c r="Y1173" s="52">
        <v>4.8</v>
      </c>
      <c r="Z1173" s="52">
        <v>46.09</v>
      </c>
      <c r="AA1173" s="52">
        <v>3.17</v>
      </c>
      <c r="AB1173" s="53">
        <v>14.084158415841596</v>
      </c>
    </row>
    <row r="1174" spans="1:28">
      <c r="A1174" s="60"/>
      <c r="B1174" s="142" t="s">
        <v>1766</v>
      </c>
      <c r="C1174" s="143"/>
      <c r="D1174" s="32">
        <v>46.651409999999998</v>
      </c>
      <c r="E1174" s="32">
        <v>3.2348400000000002</v>
      </c>
      <c r="F1174" s="34">
        <v>690.69994999999994</v>
      </c>
      <c r="G1174" s="34">
        <v>1659</v>
      </c>
      <c r="H1174" s="42">
        <v>13303.8</v>
      </c>
      <c r="I1174" s="32">
        <v>45.642000000000003</v>
      </c>
      <c r="J1174" s="32">
        <v>3.2930000000000001</v>
      </c>
      <c r="K1174" s="34">
        <v>733</v>
      </c>
      <c r="L1174" s="36">
        <v>6.5127490000000003</v>
      </c>
      <c r="M1174" s="40" t="s">
        <v>2107</v>
      </c>
      <c r="N1174" s="34">
        <v>752.96074999999996</v>
      </c>
      <c r="O1174" s="34">
        <v>8.4949999999999992</v>
      </c>
      <c r="P1174" s="34">
        <v>44.332324999999997</v>
      </c>
      <c r="Q1174" s="56">
        <v>0.46846900000000002</v>
      </c>
      <c r="R1174" s="40" t="s">
        <v>166</v>
      </c>
      <c r="S1174" s="40" t="s">
        <v>167</v>
      </c>
      <c r="T1174" s="40" t="s">
        <v>1123</v>
      </c>
      <c r="U1174" s="57">
        <v>153000</v>
      </c>
      <c r="V1174" s="57">
        <v>19000</v>
      </c>
      <c r="W1174" s="41" t="s">
        <v>134</v>
      </c>
      <c r="X1174" s="46">
        <v>39.5</v>
      </c>
      <c r="Y1174" s="46">
        <v>4.8</v>
      </c>
      <c r="Z1174" s="46">
        <v>46.805</v>
      </c>
      <c r="AA1174" s="46">
        <v>6.8250000000000002</v>
      </c>
      <c r="AB1174" s="57">
        <v>18.49367088607595</v>
      </c>
    </row>
    <row r="1175" spans="1:28" s="145" customFormat="1">
      <c r="A1175" s="58"/>
      <c r="B1175" s="144" t="s">
        <v>1767</v>
      </c>
      <c r="C1175" s="59"/>
      <c r="D1175" s="32"/>
      <c r="E1175" s="32"/>
      <c r="F1175" s="34"/>
      <c r="G1175" s="34"/>
      <c r="H1175" s="42"/>
      <c r="I1175" s="32"/>
      <c r="J1175" s="32"/>
      <c r="K1175" s="34"/>
      <c r="L1175" s="36"/>
      <c r="M1175" s="40"/>
      <c r="N1175" s="34"/>
      <c r="O1175" s="34"/>
      <c r="P1175" s="34"/>
      <c r="Q1175" s="56"/>
      <c r="R1175" s="40"/>
      <c r="S1175" s="40"/>
      <c r="T1175" s="40"/>
      <c r="U1175" s="53">
        <v>144000</v>
      </c>
      <c r="V1175" s="53">
        <v>17000</v>
      </c>
      <c r="W1175" s="41"/>
      <c r="X1175" s="52">
        <v>41.9</v>
      </c>
      <c r="Y1175" s="52">
        <v>4.8</v>
      </c>
      <c r="Z1175" s="52">
        <v>49.69</v>
      </c>
      <c r="AA1175" s="52">
        <v>6.98</v>
      </c>
      <c r="AB1175" s="53">
        <v>18.591885441527445</v>
      </c>
    </row>
    <row r="1176" spans="1:28" s="145" customFormat="1">
      <c r="A1176" s="58"/>
      <c r="B1176" s="144" t="s">
        <v>1766</v>
      </c>
      <c r="C1176" s="59"/>
      <c r="D1176" s="32"/>
      <c r="E1176" s="32"/>
      <c r="F1176" s="34"/>
      <c r="G1176" s="34"/>
      <c r="H1176" s="42"/>
      <c r="I1176" s="32"/>
      <c r="J1176" s="32"/>
      <c r="K1176" s="34"/>
      <c r="L1176" s="36"/>
      <c r="M1176" s="40"/>
      <c r="N1176" s="34"/>
      <c r="O1176" s="34"/>
      <c r="P1176" s="34"/>
      <c r="Q1176" s="56"/>
      <c r="R1176" s="40"/>
      <c r="S1176" s="40"/>
      <c r="T1176" s="40"/>
      <c r="U1176" s="53">
        <v>162000</v>
      </c>
      <c r="V1176" s="53">
        <v>21000</v>
      </c>
      <c r="W1176" s="41"/>
      <c r="X1176" s="52">
        <v>37.1</v>
      </c>
      <c r="Y1176" s="52">
        <v>4.8</v>
      </c>
      <c r="Z1176" s="52">
        <v>43.92</v>
      </c>
      <c r="AA1176" s="52">
        <v>6.67</v>
      </c>
      <c r="AB1176" s="53">
        <v>18.382749326145554</v>
      </c>
    </row>
    <row r="1177" spans="1:28">
      <c r="A1177" s="60"/>
      <c r="B1177" s="134" t="s">
        <v>1768</v>
      </c>
      <c r="C1177" s="40"/>
      <c r="D1177" s="32">
        <v>46.435540000000003</v>
      </c>
      <c r="E1177" s="32">
        <v>3.3277199999999998</v>
      </c>
      <c r="F1177" s="34">
        <v>709.28992000000005</v>
      </c>
      <c r="G1177" s="34">
        <v>1639</v>
      </c>
      <c r="H1177" s="42">
        <v>12757.2</v>
      </c>
      <c r="I1177" s="32">
        <v>45.603000000000002</v>
      </c>
      <c r="J1177" s="32">
        <v>3.2930000000000001</v>
      </c>
      <c r="K1177" s="34">
        <v>750</v>
      </c>
      <c r="L1177" s="36">
        <v>6.6905429999999999</v>
      </c>
      <c r="M1177" s="40" t="s">
        <v>2107</v>
      </c>
      <c r="N1177" s="34">
        <v>753.32123000000001</v>
      </c>
      <c r="O1177" s="34">
        <v>8.4290369999999992</v>
      </c>
      <c r="P1177" s="34">
        <v>45.529591000000003</v>
      </c>
      <c r="Q1177" s="56">
        <v>0.46846900000000002</v>
      </c>
      <c r="R1177" s="40" t="s">
        <v>166</v>
      </c>
      <c r="S1177" s="40" t="s">
        <v>167</v>
      </c>
      <c r="T1177" s="40" t="s">
        <v>1123</v>
      </c>
      <c r="U1177" s="34">
        <v>133000</v>
      </c>
      <c r="V1177" s="34">
        <v>15000</v>
      </c>
      <c r="W1177" s="41" t="s">
        <v>134</v>
      </c>
      <c r="X1177" s="42">
        <v>46.4</v>
      </c>
      <c r="Y1177" s="42">
        <v>5.2</v>
      </c>
      <c r="Z1177" s="42">
        <v>54.61</v>
      </c>
      <c r="AA1177" s="42">
        <v>7.39</v>
      </c>
      <c r="AB1177" s="34">
        <v>17.693965517241381</v>
      </c>
    </row>
    <row r="1178" spans="1:28">
      <c r="A1178" s="60"/>
      <c r="B1178" s="134" t="s">
        <v>1769</v>
      </c>
      <c r="C1178" s="40"/>
      <c r="D1178" s="32">
        <v>46.074750000000002</v>
      </c>
      <c r="E1178" s="32">
        <v>3.4547699999999999</v>
      </c>
      <c r="F1178" s="34">
        <v>785.57898</v>
      </c>
      <c r="G1178" s="34">
        <v>1594</v>
      </c>
      <c r="H1178" s="42">
        <v>8989.1504000000004</v>
      </c>
      <c r="I1178" s="32">
        <v>45.406999999999996</v>
      </c>
      <c r="J1178" s="32">
        <v>3.3929999999999998</v>
      </c>
      <c r="K1178" s="34">
        <v>825</v>
      </c>
      <c r="L1178" s="36">
        <v>7.6265809999999998</v>
      </c>
      <c r="M1178" s="40" t="s">
        <v>2107</v>
      </c>
      <c r="N1178" s="34">
        <v>745.67394999999999</v>
      </c>
      <c r="O1178" s="34">
        <v>8.1751419999999992</v>
      </c>
      <c r="P1178" s="34">
        <v>49.704135999999998</v>
      </c>
      <c r="Q1178" s="56">
        <v>0.47559499999999999</v>
      </c>
      <c r="R1178" s="40" t="s">
        <v>166</v>
      </c>
      <c r="S1178" s="40" t="s">
        <v>167</v>
      </c>
      <c r="T1178" s="40" t="s">
        <v>1123</v>
      </c>
      <c r="U1178" s="34">
        <v>155000</v>
      </c>
      <c r="V1178" s="34">
        <v>11000</v>
      </c>
      <c r="W1178" s="41" t="s">
        <v>134</v>
      </c>
      <c r="X1178" s="42">
        <v>41.7</v>
      </c>
      <c r="Y1178" s="42">
        <v>3</v>
      </c>
      <c r="Z1178" s="42">
        <v>48.91</v>
      </c>
      <c r="AA1178" s="42">
        <v>4.93</v>
      </c>
      <c r="AB1178" s="34">
        <v>17.290167865707417</v>
      </c>
    </row>
    <row r="1179" spans="1:28">
      <c r="A1179" s="60"/>
      <c r="B1179" s="134" t="s">
        <v>1770</v>
      </c>
      <c r="C1179" s="40"/>
      <c r="D1179" s="32">
        <v>45.943539999999999</v>
      </c>
      <c r="E1179" s="32">
        <v>3.4486699999999999</v>
      </c>
      <c r="F1179" s="34">
        <v>738.09460000000001</v>
      </c>
      <c r="G1179" s="34">
        <v>1363</v>
      </c>
      <c r="H1179" s="42">
        <v>1478.59</v>
      </c>
      <c r="I1179" s="32">
        <v>45.643000000000001</v>
      </c>
      <c r="J1179" s="32">
        <v>3.6429999999999998</v>
      </c>
      <c r="K1179" s="34">
        <v>763</v>
      </c>
      <c r="L1179" s="36">
        <v>8.1771370000000001</v>
      </c>
      <c r="M1179" s="40" t="s">
        <v>2107</v>
      </c>
      <c r="N1179" s="34">
        <v>746.58141999999998</v>
      </c>
      <c r="O1179" s="34">
        <v>8.2321159999999995</v>
      </c>
      <c r="P1179" s="34">
        <v>62.755046999999998</v>
      </c>
      <c r="Q1179" s="56">
        <v>0.50877499999999998</v>
      </c>
      <c r="R1179" s="40" t="s">
        <v>166</v>
      </c>
      <c r="S1179" s="40" t="s">
        <v>167</v>
      </c>
      <c r="T1179" s="40" t="s">
        <v>1123</v>
      </c>
      <c r="U1179" s="34">
        <v>162000</v>
      </c>
      <c r="V1179" s="34">
        <v>14000</v>
      </c>
      <c r="W1179" s="41" t="s">
        <v>134</v>
      </c>
      <c r="X1179" s="42">
        <v>38.299999999999997</v>
      </c>
      <c r="Y1179" s="42">
        <v>3.3</v>
      </c>
      <c r="Z1179" s="42">
        <v>44.87</v>
      </c>
      <c r="AA1179" s="42">
        <v>5.07</v>
      </c>
      <c r="AB1179" s="34">
        <v>17.154046997389035</v>
      </c>
    </row>
    <row r="1180" spans="1:28">
      <c r="A1180" s="60"/>
      <c r="B1180" s="134" t="s">
        <v>1771</v>
      </c>
      <c r="C1180" s="40"/>
      <c r="D1180" s="32">
        <v>45.92295</v>
      </c>
      <c r="E1180" s="32">
        <v>3.3604799999999999</v>
      </c>
      <c r="F1180" s="34">
        <v>868.58771000000002</v>
      </c>
      <c r="G1180" s="34">
        <v>1571</v>
      </c>
      <c r="H1180" s="42">
        <v>6050.1400999999996</v>
      </c>
      <c r="I1180" s="32">
        <v>45.23</v>
      </c>
      <c r="J1180" s="32">
        <v>3.3690000000000002</v>
      </c>
      <c r="K1180" s="34">
        <v>904</v>
      </c>
      <c r="L1180" s="36">
        <v>8.2311479999999992</v>
      </c>
      <c r="M1180" s="40" t="s">
        <v>2107</v>
      </c>
      <c r="N1180" s="34">
        <v>754.56635000000006</v>
      </c>
      <c r="O1180" s="34">
        <v>7.8799000000000001</v>
      </c>
      <c r="P1180" s="34">
        <v>50.494140999999999</v>
      </c>
      <c r="Q1180" s="56">
        <v>0.49207800000000002</v>
      </c>
      <c r="R1180" s="40" t="s">
        <v>166</v>
      </c>
      <c r="S1180" s="40" t="s">
        <v>167</v>
      </c>
      <c r="T1180" s="40" t="s">
        <v>1123</v>
      </c>
      <c r="U1180" s="34">
        <v>117000</v>
      </c>
      <c r="V1180" s="34">
        <v>13000</v>
      </c>
      <c r="W1180" s="41" t="s">
        <v>134</v>
      </c>
      <c r="X1180" s="42">
        <v>58.6</v>
      </c>
      <c r="Y1180" s="42">
        <v>6.6</v>
      </c>
      <c r="Z1180" s="42">
        <v>69</v>
      </c>
      <c r="AA1180" s="42">
        <v>9.2200000000000006</v>
      </c>
      <c r="AB1180" s="34">
        <v>17.74744027303754</v>
      </c>
    </row>
    <row r="1181" spans="1:28">
      <c r="A1181" s="60"/>
      <c r="B1181" s="134" t="s">
        <v>1772</v>
      </c>
      <c r="C1181" s="40"/>
      <c r="D1181" s="32">
        <v>45.666159999999998</v>
      </c>
      <c r="E1181" s="32">
        <v>3.6480299999999999</v>
      </c>
      <c r="F1181" s="34">
        <v>866.73797999999999</v>
      </c>
      <c r="G1181" s="34">
        <v>1186</v>
      </c>
      <c r="H1181" s="42">
        <v>759.81701999999996</v>
      </c>
      <c r="I1181" s="32">
        <v>45.502000000000002</v>
      </c>
      <c r="J1181" s="32">
        <v>3.706</v>
      </c>
      <c r="K1181" s="34">
        <v>885</v>
      </c>
      <c r="L1181" s="36">
        <v>8.6570900000000002</v>
      </c>
      <c r="M1181" s="40" t="s">
        <v>2107</v>
      </c>
      <c r="N1181" s="34">
        <v>762.71349999999995</v>
      </c>
      <c r="O1181" s="34">
        <v>7.6158729999999997</v>
      </c>
      <c r="P1181" s="34">
        <v>68.508728000000005</v>
      </c>
      <c r="Q1181" s="56">
        <v>0.50877499999999998</v>
      </c>
      <c r="R1181" s="40" t="s">
        <v>166</v>
      </c>
      <c r="S1181" s="40" t="s">
        <v>167</v>
      </c>
      <c r="T1181" s="40" t="s">
        <v>168</v>
      </c>
      <c r="U1181" s="34">
        <v>215000</v>
      </c>
      <c r="V1181" s="34">
        <v>26000</v>
      </c>
      <c r="W1181" s="41" t="s">
        <v>134</v>
      </c>
      <c r="X1181" s="42">
        <v>31.4</v>
      </c>
      <c r="Y1181" s="42">
        <v>3.8</v>
      </c>
      <c r="Z1181" s="42">
        <v>36.25</v>
      </c>
      <c r="AA1181" s="42">
        <v>5.25</v>
      </c>
      <c r="AB1181" s="34">
        <v>15.44585987261147</v>
      </c>
    </row>
    <row r="1182" spans="1:28">
      <c r="A1182" s="60"/>
      <c r="B1182" s="134" t="s">
        <v>1773</v>
      </c>
      <c r="C1182" s="40"/>
      <c r="D1182" s="32">
        <v>45.462040000000002</v>
      </c>
      <c r="E1182" s="32">
        <v>3.2849300000000001</v>
      </c>
      <c r="F1182" s="34">
        <v>956.25165000000004</v>
      </c>
      <c r="G1182" s="34">
        <v>1445</v>
      </c>
      <c r="H1182" s="42">
        <v>4117.8701000000001</v>
      </c>
      <c r="I1182" s="32">
        <v>45.061</v>
      </c>
      <c r="J1182" s="32">
        <v>3.4489999999999998</v>
      </c>
      <c r="K1182" s="34">
        <v>982</v>
      </c>
      <c r="L1182" s="36">
        <v>8.7169100000000004</v>
      </c>
      <c r="M1182" s="40" t="s">
        <v>2107</v>
      </c>
      <c r="N1182" s="34">
        <v>769.60033999999996</v>
      </c>
      <c r="O1182" s="34">
        <v>7.5247859999999998</v>
      </c>
      <c r="P1182" s="34">
        <v>56.994239999999998</v>
      </c>
      <c r="Q1182" s="56">
        <v>0.52991999999999995</v>
      </c>
      <c r="R1182" s="40" t="s">
        <v>166</v>
      </c>
      <c r="S1182" s="40" t="s">
        <v>167</v>
      </c>
      <c r="T1182" s="40" t="s">
        <v>1123</v>
      </c>
      <c r="U1182" s="34">
        <v>155000</v>
      </c>
      <c r="V1182" s="34">
        <v>13000</v>
      </c>
      <c r="W1182" s="41" t="s">
        <v>134</v>
      </c>
      <c r="X1182" s="42">
        <v>47.1</v>
      </c>
      <c r="Y1182" s="42">
        <v>3.9</v>
      </c>
      <c r="Z1182" s="42">
        <v>54.25</v>
      </c>
      <c r="AA1182" s="42">
        <v>6.03</v>
      </c>
      <c r="AB1182" s="34">
        <v>15.180467091295114</v>
      </c>
    </row>
    <row r="1183" spans="1:28">
      <c r="A1183" s="60"/>
      <c r="B1183" s="142" t="s">
        <v>1774</v>
      </c>
      <c r="C1183" s="143"/>
      <c r="D1183" s="32">
        <v>45.116779999999999</v>
      </c>
      <c r="E1183" s="32">
        <v>3.4917899999999999</v>
      </c>
      <c r="F1183" s="34">
        <v>1096.8483000000001</v>
      </c>
      <c r="G1183" s="34">
        <v>1059</v>
      </c>
      <c r="H1183" s="42">
        <v>1805.42</v>
      </c>
      <c r="I1183" s="32">
        <v>44.829000000000001</v>
      </c>
      <c r="J1183" s="32">
        <v>3.6739999999999999</v>
      </c>
      <c r="K1183" s="34">
        <v>1111</v>
      </c>
      <c r="L1183" s="36">
        <v>8.4664660000000005</v>
      </c>
      <c r="M1183" s="40" t="s">
        <v>2107</v>
      </c>
      <c r="N1183" s="34">
        <v>803.48584000000005</v>
      </c>
      <c r="O1183" s="34">
        <v>6.8546500000000004</v>
      </c>
      <c r="P1183" s="34">
        <v>64.118781999999996</v>
      </c>
      <c r="Q1183" s="56">
        <v>0.52991999999999995</v>
      </c>
      <c r="R1183" s="40" t="s">
        <v>166</v>
      </c>
      <c r="S1183" s="40" t="s">
        <v>167</v>
      </c>
      <c r="T1183" s="40" t="s">
        <v>1123</v>
      </c>
      <c r="U1183" s="57">
        <v>171500</v>
      </c>
      <c r="V1183" s="57">
        <v>18500</v>
      </c>
      <c r="W1183" s="41" t="s">
        <v>134</v>
      </c>
      <c r="X1183" s="46">
        <v>47.599999999999994</v>
      </c>
      <c r="Y1183" s="46">
        <v>5.15</v>
      </c>
      <c r="Z1183" s="46">
        <v>53.295000000000002</v>
      </c>
      <c r="AA1183" s="46">
        <v>7.02</v>
      </c>
      <c r="AB1183" s="57">
        <v>11.964285714285731</v>
      </c>
    </row>
    <row r="1184" spans="1:28" s="145" customFormat="1">
      <c r="A1184" s="58"/>
      <c r="B1184" s="144" t="s">
        <v>1775</v>
      </c>
      <c r="C1184" s="59"/>
      <c r="D1184" s="32"/>
      <c r="E1184" s="32"/>
      <c r="F1184" s="34"/>
      <c r="G1184" s="34"/>
      <c r="H1184" s="42"/>
      <c r="I1184" s="32"/>
      <c r="J1184" s="32"/>
      <c r="K1184" s="34"/>
      <c r="L1184" s="36"/>
      <c r="M1184" s="40"/>
      <c r="N1184" s="34"/>
      <c r="O1184" s="34"/>
      <c r="P1184" s="34"/>
      <c r="Q1184" s="56"/>
      <c r="R1184" s="40"/>
      <c r="S1184" s="40"/>
      <c r="T1184" s="40"/>
      <c r="U1184" s="53">
        <v>178000</v>
      </c>
      <c r="V1184" s="53">
        <v>20000</v>
      </c>
      <c r="W1184" s="41"/>
      <c r="X1184" s="52">
        <v>45.8</v>
      </c>
      <c r="Y1184" s="52">
        <v>5.2</v>
      </c>
      <c r="Z1184" s="52">
        <v>51.2</v>
      </c>
      <c r="AA1184" s="52">
        <v>6.97</v>
      </c>
      <c r="AB1184" s="53">
        <v>11.79039301310045</v>
      </c>
    </row>
    <row r="1185" spans="1:28" s="145" customFormat="1">
      <c r="A1185" s="58"/>
      <c r="B1185" s="144" t="s">
        <v>1774</v>
      </c>
      <c r="C1185" s="59"/>
      <c r="D1185" s="32"/>
      <c r="E1185" s="32"/>
      <c r="F1185" s="34"/>
      <c r="G1185" s="34"/>
      <c r="H1185" s="42"/>
      <c r="I1185" s="32"/>
      <c r="J1185" s="32"/>
      <c r="K1185" s="34"/>
      <c r="L1185" s="36"/>
      <c r="M1185" s="40"/>
      <c r="N1185" s="34"/>
      <c r="O1185" s="34"/>
      <c r="P1185" s="34"/>
      <c r="Q1185" s="56"/>
      <c r="R1185" s="40"/>
      <c r="S1185" s="40"/>
      <c r="T1185" s="40"/>
      <c r="U1185" s="53">
        <v>165000</v>
      </c>
      <c r="V1185" s="53">
        <v>17000</v>
      </c>
      <c r="W1185" s="41"/>
      <c r="X1185" s="52">
        <v>49.4</v>
      </c>
      <c r="Y1185" s="52">
        <v>5.0999999999999996</v>
      </c>
      <c r="Z1185" s="52">
        <v>55.39</v>
      </c>
      <c r="AA1185" s="52">
        <v>7.07</v>
      </c>
      <c r="AB1185" s="53">
        <v>12.125506072874497</v>
      </c>
    </row>
    <row r="1186" spans="1:28">
      <c r="A1186" s="60"/>
      <c r="B1186" s="134" t="s">
        <v>1776</v>
      </c>
      <c r="C1186" s="40"/>
      <c r="D1186" s="32">
        <v>45.145679999999999</v>
      </c>
      <c r="E1186" s="32">
        <v>3.4298999999999999</v>
      </c>
      <c r="F1186" s="34">
        <v>1005.6384</v>
      </c>
      <c r="G1186" s="34">
        <v>950</v>
      </c>
      <c r="H1186" s="42">
        <v>127.84</v>
      </c>
      <c r="I1186" s="32">
        <v>45.073999999999998</v>
      </c>
      <c r="J1186" s="32">
        <v>3.331</v>
      </c>
      <c r="K1186" s="34">
        <v>1017</v>
      </c>
      <c r="L1186" s="36">
        <v>10.297940000000001</v>
      </c>
      <c r="M1186" s="40" t="s">
        <v>2107</v>
      </c>
      <c r="N1186" s="34">
        <v>772.09955000000002</v>
      </c>
      <c r="O1186" s="34">
        <v>7.3601890000000001</v>
      </c>
      <c r="P1186" s="34">
        <v>71.207733000000005</v>
      </c>
      <c r="Q1186" s="56">
        <v>0.44420660000000001</v>
      </c>
      <c r="R1186" s="40" t="s">
        <v>166</v>
      </c>
      <c r="S1186" s="40" t="s">
        <v>167</v>
      </c>
      <c r="T1186" s="40" t="s">
        <v>1123</v>
      </c>
      <c r="U1186" s="34">
        <v>165000</v>
      </c>
      <c r="V1186" s="34">
        <v>19000</v>
      </c>
      <c r="W1186" s="41" t="s">
        <v>134</v>
      </c>
      <c r="X1186" s="42">
        <v>43.7</v>
      </c>
      <c r="Y1186" s="42">
        <v>5</v>
      </c>
      <c r="Z1186" s="42">
        <v>52.07</v>
      </c>
      <c r="AA1186" s="42">
        <v>7.21</v>
      </c>
      <c r="AB1186" s="34">
        <v>19.153318077803196</v>
      </c>
    </row>
    <row r="1187" spans="1:28">
      <c r="A1187" s="60"/>
      <c r="B1187" s="134" t="s">
        <v>1777</v>
      </c>
      <c r="C1187" s="40"/>
      <c r="D1187" s="32">
        <v>45.067</v>
      </c>
      <c r="E1187" s="32">
        <v>3.3</v>
      </c>
      <c r="F1187" s="34">
        <v>1142.9498000000001</v>
      </c>
      <c r="G1187" s="34">
        <v>435</v>
      </c>
      <c r="H1187" s="42">
        <v>5.2052699999999996</v>
      </c>
      <c r="I1187" s="32">
        <v>45.048000000000002</v>
      </c>
      <c r="J1187" s="32">
        <v>3.2850000000000001</v>
      </c>
      <c r="K1187" s="34">
        <v>1147</v>
      </c>
      <c r="L1187" s="36">
        <v>9.1752269999999996</v>
      </c>
      <c r="M1187" s="40" t="s">
        <v>2107</v>
      </c>
      <c r="N1187" s="34">
        <v>827.77777000000003</v>
      </c>
      <c r="O1187" s="34">
        <v>6.444445</v>
      </c>
      <c r="P1187" s="34">
        <v>75</v>
      </c>
      <c r="Q1187" s="56">
        <v>0.42916399999999999</v>
      </c>
      <c r="R1187" s="40" t="s">
        <v>166</v>
      </c>
      <c r="S1187" s="40" t="s">
        <v>167</v>
      </c>
      <c r="T1187" s="40" t="s">
        <v>1123</v>
      </c>
      <c r="U1187" s="34">
        <v>236000</v>
      </c>
      <c r="V1187" s="34">
        <v>22000</v>
      </c>
      <c r="W1187" s="41" t="s">
        <v>134</v>
      </c>
      <c r="X1187" s="42">
        <v>30.5</v>
      </c>
      <c r="Y1187" s="42">
        <v>2.8</v>
      </c>
      <c r="Z1187" s="42">
        <v>39.229999999999997</v>
      </c>
      <c r="AA1187" s="42">
        <v>4.7300000000000004</v>
      </c>
      <c r="AB1187" s="34">
        <v>28.62295081967212</v>
      </c>
    </row>
    <row r="1188" spans="1:28">
      <c r="A1188" s="60"/>
      <c r="B1188" s="134" t="s">
        <v>1778</v>
      </c>
      <c r="C1188" s="40"/>
      <c r="D1188" s="32">
        <v>44.933</v>
      </c>
      <c r="E1188" s="32">
        <v>3.383</v>
      </c>
      <c r="F1188" s="34">
        <v>1268.4546</v>
      </c>
      <c r="G1188" s="34">
        <v>372</v>
      </c>
      <c r="H1188" s="42">
        <v>10.646000000000001</v>
      </c>
      <c r="I1188" s="32">
        <v>44.94</v>
      </c>
      <c r="J1188" s="32">
        <v>3.3730000000000002</v>
      </c>
      <c r="K1188" s="34">
        <v>1270</v>
      </c>
      <c r="L1188" s="36">
        <v>7.6740279999999998</v>
      </c>
      <c r="M1188" s="40" t="s">
        <v>2107</v>
      </c>
      <c r="N1188" s="34">
        <v>866.70587</v>
      </c>
      <c r="O1188" s="34">
        <v>5.4666670000000002</v>
      </c>
      <c r="P1188" s="34">
        <v>77.764708999999996</v>
      </c>
      <c r="Q1188" s="56">
        <v>0.42916399999999999</v>
      </c>
      <c r="R1188" s="40" t="s">
        <v>166</v>
      </c>
      <c r="S1188" s="40" t="s">
        <v>167</v>
      </c>
      <c r="T1188" s="40" t="s">
        <v>1123</v>
      </c>
      <c r="U1188" s="34">
        <v>254000</v>
      </c>
      <c r="V1188" s="34">
        <v>25000</v>
      </c>
      <c r="W1188" s="41" t="s">
        <v>134</v>
      </c>
      <c r="X1188" s="42">
        <v>33.1</v>
      </c>
      <c r="Y1188" s="42">
        <v>3.3</v>
      </c>
      <c r="Z1188" s="42">
        <v>39.520000000000003</v>
      </c>
      <c r="AA1188" s="42">
        <v>4.95</v>
      </c>
      <c r="AB1188" s="34">
        <v>19.395770392749249</v>
      </c>
    </row>
    <row r="1189" spans="1:28">
      <c r="A1189" s="60"/>
      <c r="B1189" s="134" t="s">
        <v>1779</v>
      </c>
      <c r="C1189" s="40"/>
      <c r="D1189" s="32">
        <v>45</v>
      </c>
      <c r="E1189" s="32">
        <v>3.4</v>
      </c>
      <c r="F1189" s="34">
        <v>1340.2761</v>
      </c>
      <c r="G1189" s="34">
        <v>349</v>
      </c>
      <c r="H1189" s="42">
        <v>9.2482799999999994</v>
      </c>
      <c r="I1189" s="32">
        <v>44.98</v>
      </c>
      <c r="J1189" s="32">
        <v>3.3580000000000001</v>
      </c>
      <c r="K1189" s="34">
        <v>1344</v>
      </c>
      <c r="L1189" s="36">
        <v>8.2790970000000002</v>
      </c>
      <c r="M1189" s="40" t="s">
        <v>2107</v>
      </c>
      <c r="N1189" s="34">
        <v>897.40002000000004</v>
      </c>
      <c r="O1189" s="34">
        <v>5.8823530000000002</v>
      </c>
      <c r="P1189" s="34">
        <v>79.866669000000002</v>
      </c>
      <c r="Q1189" s="56">
        <v>0.42916399999999999</v>
      </c>
      <c r="R1189" s="40" t="s">
        <v>166</v>
      </c>
      <c r="S1189" s="40" t="s">
        <v>167</v>
      </c>
      <c r="T1189" s="40" t="s">
        <v>1123</v>
      </c>
      <c r="U1189" s="34">
        <v>337000</v>
      </c>
      <c r="V1189" s="34">
        <v>26000</v>
      </c>
      <c r="W1189" s="41" t="s">
        <v>134</v>
      </c>
      <c r="X1189" s="42">
        <v>24.6</v>
      </c>
      <c r="Y1189" s="42">
        <v>1.9</v>
      </c>
      <c r="Z1189" s="42">
        <v>31</v>
      </c>
      <c r="AA1189" s="42">
        <v>3.38</v>
      </c>
      <c r="AB1189" s="34">
        <v>26.016260162601618</v>
      </c>
    </row>
    <row r="1190" spans="1:28">
      <c r="A1190" s="60"/>
      <c r="B1190" s="134" t="s">
        <v>1780</v>
      </c>
      <c r="C1190" s="40"/>
      <c r="D1190" s="32">
        <v>44.731659999999998</v>
      </c>
      <c r="E1190" s="32">
        <v>3.8616600000000001</v>
      </c>
      <c r="F1190" s="34">
        <v>1172.2183</v>
      </c>
      <c r="G1190" s="34">
        <v>602</v>
      </c>
      <c r="H1190" s="42">
        <v>256.08301</v>
      </c>
      <c r="I1190" s="32">
        <v>44.661999999999999</v>
      </c>
      <c r="J1190" s="32">
        <v>3.9239999999999999</v>
      </c>
      <c r="K1190" s="34">
        <v>1178</v>
      </c>
      <c r="L1190" s="36">
        <v>10.177956</v>
      </c>
      <c r="M1190" s="40" t="s">
        <v>2107</v>
      </c>
      <c r="N1190" s="34">
        <v>856.53552000000002</v>
      </c>
      <c r="O1190" s="34">
        <v>6.4265400000000001</v>
      </c>
      <c r="P1190" s="34">
        <v>77.408210999999994</v>
      </c>
      <c r="Q1190" s="56">
        <v>0.52991999999999995</v>
      </c>
      <c r="R1190" s="40" t="s">
        <v>166</v>
      </c>
      <c r="S1190" s="40" t="s">
        <v>167</v>
      </c>
      <c r="T1190" s="40" t="s">
        <v>1123</v>
      </c>
      <c r="U1190" s="34">
        <v>245000</v>
      </c>
      <c r="V1190" s="34">
        <v>26000</v>
      </c>
      <c r="W1190" s="41" t="s">
        <v>134</v>
      </c>
      <c r="X1190" s="42">
        <v>33.799999999999997</v>
      </c>
      <c r="Y1190" s="42">
        <v>3.5</v>
      </c>
      <c r="Z1190" s="42">
        <v>38.4</v>
      </c>
      <c r="AA1190" s="42">
        <v>5.0599999999999996</v>
      </c>
      <c r="AB1190" s="34">
        <v>13.609467455621308</v>
      </c>
    </row>
    <row r="1191" spans="1:28">
      <c r="A1191" s="60"/>
      <c r="B1191" s="134" t="s">
        <v>1781</v>
      </c>
      <c r="C1191" s="40"/>
      <c r="D1191" s="32">
        <v>44.866700000000002</v>
      </c>
      <c r="E1191" s="32">
        <v>3.92584</v>
      </c>
      <c r="F1191" s="34">
        <v>1186.5156999999999</v>
      </c>
      <c r="G1191" s="34">
        <v>803</v>
      </c>
      <c r="H1191" s="42">
        <v>414.90701000000001</v>
      </c>
      <c r="I1191" s="32">
        <v>44.807000000000002</v>
      </c>
      <c r="J1191" s="32">
        <v>4.0659999999999998</v>
      </c>
      <c r="K1191" s="34">
        <v>1192</v>
      </c>
      <c r="L1191" s="36">
        <v>8.6894120000000008</v>
      </c>
      <c r="M1191" s="40" t="s">
        <v>2107</v>
      </c>
      <c r="N1191" s="34">
        <v>872.3501</v>
      </c>
      <c r="O1191" s="34">
        <v>6.2525849999999998</v>
      </c>
      <c r="P1191" s="34">
        <v>70.344573999999994</v>
      </c>
      <c r="Q1191" s="56">
        <v>0.81872400000000001</v>
      </c>
      <c r="R1191" s="40" t="s">
        <v>166</v>
      </c>
      <c r="S1191" s="40" t="s">
        <v>167</v>
      </c>
      <c r="T1191" s="40" t="s">
        <v>168</v>
      </c>
      <c r="U1191" s="34">
        <v>120000</v>
      </c>
      <c r="V1191" s="34">
        <v>15000</v>
      </c>
      <c r="W1191" s="41" t="s">
        <v>134</v>
      </c>
      <c r="X1191" s="42">
        <v>72.2</v>
      </c>
      <c r="Y1191" s="42">
        <v>8.9</v>
      </c>
      <c r="Z1191" s="42">
        <v>81.25</v>
      </c>
      <c r="AA1191" s="42">
        <v>11.93</v>
      </c>
      <c r="AB1191" s="34">
        <v>12.534626038781161</v>
      </c>
    </row>
    <row r="1192" spans="1:28">
      <c r="A1192" s="60"/>
      <c r="B1192" s="134" t="s">
        <v>1782</v>
      </c>
      <c r="C1192" s="40"/>
      <c r="D1192" s="32">
        <v>45.944989999999997</v>
      </c>
      <c r="E1192" s="32">
        <v>4.2122200000000003</v>
      </c>
      <c r="F1192" s="34">
        <v>850.45392000000004</v>
      </c>
      <c r="G1192" s="34">
        <v>1409</v>
      </c>
      <c r="H1192" s="42">
        <v>4968.9301999999998</v>
      </c>
      <c r="I1192" s="32">
        <v>45.243000000000002</v>
      </c>
      <c r="J1192" s="32">
        <v>4.1079999999999997</v>
      </c>
      <c r="K1192" s="34">
        <v>875</v>
      </c>
      <c r="L1192" s="36">
        <v>7.2171010000000004</v>
      </c>
      <c r="M1192" s="40" t="s">
        <v>2107</v>
      </c>
      <c r="N1192" s="34">
        <v>789.74230999999997</v>
      </c>
      <c r="O1192" s="34">
        <v>7.8492199999999999</v>
      </c>
      <c r="P1192" s="34">
        <v>46.982559000000002</v>
      </c>
      <c r="Q1192" s="56">
        <v>0.76779799999999998</v>
      </c>
      <c r="R1192" s="40" t="s">
        <v>166</v>
      </c>
      <c r="S1192" s="40" t="s">
        <v>322</v>
      </c>
      <c r="T1192" s="40" t="s">
        <v>168</v>
      </c>
      <c r="U1192" s="34">
        <v>109000</v>
      </c>
      <c r="V1192" s="34">
        <v>12000</v>
      </c>
      <c r="W1192" s="41" t="s">
        <v>134</v>
      </c>
      <c r="X1192" s="42">
        <v>62.4</v>
      </c>
      <c r="Y1192" s="42">
        <v>7</v>
      </c>
      <c r="Z1192" s="42">
        <v>72.87</v>
      </c>
      <c r="AA1192" s="42">
        <v>9.65</v>
      </c>
      <c r="AB1192" s="34">
        <v>16.778846153846164</v>
      </c>
    </row>
    <row r="1193" spans="1:28">
      <c r="A1193" s="60"/>
      <c r="B1193" s="134" t="s">
        <v>1783</v>
      </c>
      <c r="C1193" s="40"/>
      <c r="D1193" s="32">
        <v>45.997900000000001</v>
      </c>
      <c r="E1193" s="32">
        <v>4.0445700000000002</v>
      </c>
      <c r="F1193" s="34">
        <v>792.27777000000003</v>
      </c>
      <c r="G1193" s="34">
        <v>1464</v>
      </c>
      <c r="H1193" s="42">
        <v>6595.5097999999998</v>
      </c>
      <c r="I1193" s="32">
        <v>45.378999999999998</v>
      </c>
      <c r="J1193" s="32">
        <v>4.0869999999999997</v>
      </c>
      <c r="K1193" s="34">
        <v>821</v>
      </c>
      <c r="L1193" s="36">
        <v>7.1409289999999999</v>
      </c>
      <c r="M1193" s="40" t="s">
        <v>2107</v>
      </c>
      <c r="N1193" s="34">
        <v>785.93353000000002</v>
      </c>
      <c r="O1193" s="34">
        <v>8.0820650000000001</v>
      </c>
      <c r="P1193" s="34">
        <v>43.795051999999998</v>
      </c>
      <c r="Q1193" s="56">
        <v>0.76779799999999998</v>
      </c>
      <c r="R1193" s="40" t="s">
        <v>166</v>
      </c>
      <c r="S1193" s="40" t="s">
        <v>322</v>
      </c>
      <c r="T1193" s="40" t="s">
        <v>168</v>
      </c>
      <c r="U1193" s="34">
        <v>137000</v>
      </c>
      <c r="V1193" s="34">
        <v>16000</v>
      </c>
      <c r="W1193" s="41" t="s">
        <v>134</v>
      </c>
      <c r="X1193" s="42">
        <v>47.4</v>
      </c>
      <c r="Y1193" s="42">
        <v>5.5</v>
      </c>
      <c r="Z1193" s="42">
        <v>55.49</v>
      </c>
      <c r="AA1193" s="42">
        <v>7.72</v>
      </c>
      <c r="AB1193" s="34">
        <v>17.067510548523217</v>
      </c>
    </row>
    <row r="1194" spans="1:28">
      <c r="A1194" s="60"/>
      <c r="B1194" s="134" t="s">
        <v>1784</v>
      </c>
      <c r="C1194" s="40"/>
      <c r="D1194" s="32">
        <v>46.48677</v>
      </c>
      <c r="E1194" s="32">
        <v>3.8985500000000002</v>
      </c>
      <c r="F1194" s="34">
        <v>597.35901000000001</v>
      </c>
      <c r="G1194" s="34">
        <v>1517</v>
      </c>
      <c r="H1194" s="42">
        <v>12703.5</v>
      </c>
      <c r="I1194" s="32">
        <v>45.948999999999998</v>
      </c>
      <c r="J1194" s="32">
        <v>4.1529999999999996</v>
      </c>
      <c r="K1194" s="34">
        <v>629</v>
      </c>
      <c r="L1194" s="36">
        <v>6.1211469999999997</v>
      </c>
      <c r="M1194" s="40" t="s">
        <v>2107</v>
      </c>
      <c r="N1194" s="34">
        <v>786.04938000000004</v>
      </c>
      <c r="O1194" s="34">
        <v>8.870241</v>
      </c>
      <c r="P1194" s="34">
        <v>34.054141999999999</v>
      </c>
      <c r="Q1194" s="56">
        <v>0.576372</v>
      </c>
      <c r="R1194" s="40" t="s">
        <v>166</v>
      </c>
      <c r="S1194" s="40" t="s">
        <v>322</v>
      </c>
      <c r="T1194" s="40" t="s">
        <v>168</v>
      </c>
      <c r="U1194" s="34">
        <v>215000</v>
      </c>
      <c r="V1194" s="34">
        <v>21000</v>
      </c>
      <c r="W1194" s="41" t="s">
        <v>134</v>
      </c>
      <c r="X1194" s="42">
        <v>25.5</v>
      </c>
      <c r="Y1194" s="42">
        <v>2.5</v>
      </c>
      <c r="Z1194" s="42">
        <v>30.38</v>
      </c>
      <c r="AA1194" s="42">
        <v>3.76</v>
      </c>
      <c r="AB1194" s="34">
        <v>19.13725490196078</v>
      </c>
    </row>
    <row r="1195" spans="1:28">
      <c r="A1195" s="60"/>
      <c r="B1195" s="134" t="s">
        <v>1785</v>
      </c>
      <c r="C1195" s="40"/>
      <c r="D1195" s="32">
        <v>47.49156</v>
      </c>
      <c r="E1195" s="32">
        <v>1.28512</v>
      </c>
      <c r="F1195" s="34">
        <v>116.90304</v>
      </c>
      <c r="G1195" s="34">
        <v>136</v>
      </c>
      <c r="H1195" s="42">
        <v>1398.71</v>
      </c>
      <c r="I1195" s="32">
        <v>47.536999999999999</v>
      </c>
      <c r="J1195" s="32">
        <v>1.821</v>
      </c>
      <c r="K1195" s="34">
        <v>117</v>
      </c>
      <c r="L1195" s="36">
        <v>1.4869790000000001</v>
      </c>
      <c r="M1195" s="40" t="s">
        <v>2107</v>
      </c>
      <c r="N1195" s="34">
        <v>663.57361000000003</v>
      </c>
      <c r="O1195" s="34">
        <v>10.503743999999999</v>
      </c>
      <c r="P1195" s="34">
        <v>28.056297000000001</v>
      </c>
      <c r="Q1195" s="56">
        <v>0.4131938</v>
      </c>
      <c r="R1195" s="40" t="s">
        <v>166</v>
      </c>
      <c r="S1195" s="40" t="s">
        <v>322</v>
      </c>
      <c r="T1195" s="40" t="s">
        <v>168</v>
      </c>
      <c r="U1195" s="34">
        <v>194000</v>
      </c>
      <c r="V1195" s="34">
        <v>16000</v>
      </c>
      <c r="W1195" s="41" t="s">
        <v>134</v>
      </c>
      <c r="X1195" s="42">
        <v>19</v>
      </c>
      <c r="Y1195" s="42">
        <v>1.6</v>
      </c>
      <c r="Z1195" s="42">
        <v>23.44</v>
      </c>
      <c r="AA1195" s="42">
        <v>2.6</v>
      </c>
      <c r="AB1195" s="34">
        <v>23.368421052631586</v>
      </c>
    </row>
    <row r="1196" spans="1:28">
      <c r="A1196" s="60"/>
      <c r="B1196" s="134" t="s">
        <v>1786</v>
      </c>
      <c r="C1196" s="40"/>
      <c r="D1196" s="32">
        <v>47.138030000000001</v>
      </c>
      <c r="E1196" s="32">
        <v>3.2061999999999999</v>
      </c>
      <c r="F1196" s="34">
        <v>285.87256000000002</v>
      </c>
      <c r="G1196" s="34">
        <v>190</v>
      </c>
      <c r="H1196" s="42">
        <v>200.47</v>
      </c>
      <c r="I1196" s="32">
        <v>47.247</v>
      </c>
      <c r="J1196" s="32">
        <v>3.2770000000000001</v>
      </c>
      <c r="K1196" s="34">
        <v>286</v>
      </c>
      <c r="L1196" s="36">
        <v>3.0407799999999998</v>
      </c>
      <c r="M1196" s="40" t="s">
        <v>2107</v>
      </c>
      <c r="N1196" s="34">
        <v>760.46356000000003</v>
      </c>
      <c r="O1196" s="34">
        <v>9.9708450000000006</v>
      </c>
      <c r="P1196" s="34">
        <v>55.197639000000002</v>
      </c>
      <c r="Q1196" s="56">
        <v>0.39208700000000002</v>
      </c>
      <c r="R1196" s="40" t="s">
        <v>166</v>
      </c>
      <c r="S1196" s="40" t="s">
        <v>322</v>
      </c>
      <c r="T1196" s="40" t="s">
        <v>168</v>
      </c>
      <c r="U1196" s="34">
        <v>700000</v>
      </c>
      <c r="V1196" s="34">
        <v>39000</v>
      </c>
      <c r="W1196" s="41" t="s">
        <v>134</v>
      </c>
      <c r="X1196" s="42">
        <v>5.4</v>
      </c>
      <c r="Y1196" s="42">
        <v>0.3</v>
      </c>
      <c r="Z1196" s="42">
        <v>6.42</v>
      </c>
      <c r="AA1196" s="42">
        <v>0.65</v>
      </c>
      <c r="AB1196" s="34">
        <v>18.888888888888879</v>
      </c>
    </row>
    <row r="1197" spans="1:28">
      <c r="A1197" s="60"/>
      <c r="B1197" s="134" t="s">
        <v>1787</v>
      </c>
      <c r="C1197" s="40"/>
      <c r="D1197" s="32">
        <v>47.035620000000002</v>
      </c>
      <c r="E1197" s="32">
        <v>3.20682</v>
      </c>
      <c r="F1197" s="34">
        <v>286.33472</v>
      </c>
      <c r="G1197" s="34">
        <v>280</v>
      </c>
      <c r="H1197" s="42">
        <v>554.96802000000002</v>
      </c>
      <c r="I1197" s="32">
        <v>47.177</v>
      </c>
      <c r="J1197" s="32">
        <v>3.3039999999999998</v>
      </c>
      <c r="K1197" s="34">
        <v>287</v>
      </c>
      <c r="L1197" s="36">
        <v>3.866212</v>
      </c>
      <c r="M1197" s="40" t="s">
        <v>2107</v>
      </c>
      <c r="N1197" s="34">
        <v>764.33649000000003</v>
      </c>
      <c r="O1197" s="34">
        <v>9.9280419999999996</v>
      </c>
      <c r="P1197" s="34">
        <v>51.058017999999997</v>
      </c>
      <c r="Q1197" s="56">
        <v>0.39208700000000002</v>
      </c>
      <c r="R1197" s="40" t="s">
        <v>166</v>
      </c>
      <c r="S1197" s="40" t="s">
        <v>322</v>
      </c>
      <c r="T1197" s="40" t="s">
        <v>168</v>
      </c>
      <c r="U1197" s="34">
        <v>381000</v>
      </c>
      <c r="V1197" s="34">
        <v>23000</v>
      </c>
      <c r="W1197" s="41" t="s">
        <v>134</v>
      </c>
      <c r="X1197" s="42">
        <v>10.7</v>
      </c>
      <c r="Y1197" s="42">
        <v>0.7</v>
      </c>
      <c r="Z1197" s="42">
        <v>12.74</v>
      </c>
      <c r="AA1197" s="42">
        <v>1.25</v>
      </c>
      <c r="AB1197" s="34">
        <v>19.065420560747672</v>
      </c>
    </row>
    <row r="1198" spans="1:28">
      <c r="A1198" s="60"/>
      <c r="B1198" s="134" t="s">
        <v>1788</v>
      </c>
      <c r="C1198" s="40"/>
      <c r="D1198" s="32">
        <v>46.836689999999997</v>
      </c>
      <c r="E1198" s="32">
        <v>3.5006400000000002</v>
      </c>
      <c r="F1198" s="34">
        <v>291.07999000000001</v>
      </c>
      <c r="G1198" s="34">
        <v>673</v>
      </c>
      <c r="H1198" s="42">
        <v>1678.95</v>
      </c>
      <c r="I1198" s="32">
        <v>46.963999999999999</v>
      </c>
      <c r="J1198" s="32">
        <v>3.7269999999999999</v>
      </c>
      <c r="K1198" s="34">
        <v>295</v>
      </c>
      <c r="L1198" s="36">
        <v>4.0363160000000002</v>
      </c>
      <c r="M1198" s="40" t="s">
        <v>2107</v>
      </c>
      <c r="N1198" s="34">
        <v>764.93291999999997</v>
      </c>
      <c r="O1198" s="34">
        <v>9.9563249999999996</v>
      </c>
      <c r="P1198" s="34">
        <v>28.076734999999999</v>
      </c>
      <c r="Q1198" s="56">
        <v>0.4</v>
      </c>
      <c r="R1198" s="40" t="s">
        <v>166</v>
      </c>
      <c r="S1198" s="40" t="s">
        <v>322</v>
      </c>
      <c r="T1198" s="40" t="s">
        <v>168</v>
      </c>
      <c r="U1198" s="34">
        <v>242000</v>
      </c>
      <c r="V1198" s="34">
        <v>15000</v>
      </c>
      <c r="W1198" s="41" t="s">
        <v>134</v>
      </c>
      <c r="X1198" s="42">
        <v>17.5</v>
      </c>
      <c r="Y1198" s="42">
        <v>1.1000000000000001</v>
      </c>
      <c r="Z1198" s="42">
        <v>21.07</v>
      </c>
      <c r="AA1198" s="42">
        <v>2.02</v>
      </c>
      <c r="AB1198" s="34">
        <v>20.400000000000002</v>
      </c>
    </row>
    <row r="1199" spans="1:28">
      <c r="A1199" s="60"/>
      <c r="B1199" s="134" t="s">
        <v>1789</v>
      </c>
      <c r="C1199" s="40"/>
      <c r="D1199" s="32">
        <v>46.771140000000003</v>
      </c>
      <c r="E1199" s="32">
        <v>3.4503599999999999</v>
      </c>
      <c r="F1199" s="34">
        <v>246.50362999999999</v>
      </c>
      <c r="G1199" s="34">
        <v>116</v>
      </c>
      <c r="H1199" s="42">
        <v>383.77701000000002</v>
      </c>
      <c r="I1199" s="32">
        <v>46.585999999999999</v>
      </c>
      <c r="J1199" s="32">
        <v>3.51</v>
      </c>
      <c r="K1199" s="34">
        <v>246</v>
      </c>
      <c r="L1199" s="36">
        <v>1.717144</v>
      </c>
      <c r="M1199" s="40" t="s">
        <v>2107</v>
      </c>
      <c r="N1199" s="34">
        <v>742.89008000000001</v>
      </c>
      <c r="O1199" s="34">
        <v>10</v>
      </c>
      <c r="P1199" s="34">
        <v>11.766615</v>
      </c>
      <c r="Q1199" s="56">
        <v>0.38158500000000001</v>
      </c>
      <c r="R1199" s="40" t="s">
        <v>166</v>
      </c>
      <c r="S1199" s="40" t="s">
        <v>322</v>
      </c>
      <c r="T1199" s="40" t="s">
        <v>168</v>
      </c>
      <c r="U1199" s="34">
        <v>385000</v>
      </c>
      <c r="V1199" s="34">
        <v>28000</v>
      </c>
      <c r="W1199" s="41" t="s">
        <v>134</v>
      </c>
      <c r="X1199" s="42">
        <v>10.199999999999999</v>
      </c>
      <c r="Y1199" s="42">
        <v>0.7</v>
      </c>
      <c r="Z1199" s="42">
        <v>12.1</v>
      </c>
      <c r="AA1199" s="42">
        <v>1.3</v>
      </c>
      <c r="AB1199" s="34">
        <v>18.627450980392162</v>
      </c>
    </row>
    <row r="1200" spans="1:28">
      <c r="A1200" s="60"/>
      <c r="B1200" s="134" t="s">
        <v>1790</v>
      </c>
      <c r="C1200" s="40"/>
      <c r="D1200" s="32">
        <v>46.516669999999998</v>
      </c>
      <c r="E1200" s="32">
        <v>3.6833300000000002</v>
      </c>
      <c r="F1200" s="34">
        <v>459.09561000000002</v>
      </c>
      <c r="G1200" s="34">
        <v>1066</v>
      </c>
      <c r="H1200" s="42">
        <v>749.26702999999998</v>
      </c>
      <c r="I1200" s="32">
        <v>46.228999999999999</v>
      </c>
      <c r="J1200" s="32">
        <v>3.6850000000000001</v>
      </c>
      <c r="K1200" s="34">
        <v>476</v>
      </c>
      <c r="L1200" s="36">
        <v>5.9484409999999999</v>
      </c>
      <c r="M1200" s="40" t="s">
        <v>2107</v>
      </c>
      <c r="N1200" s="34">
        <v>770.06872999999996</v>
      </c>
      <c r="O1200" s="34">
        <v>9.3522909999999992</v>
      </c>
      <c r="P1200" s="34">
        <v>35.316414000000002</v>
      </c>
      <c r="Q1200" s="56">
        <v>0.41998150000000001</v>
      </c>
      <c r="R1200" s="40" t="s">
        <v>166</v>
      </c>
      <c r="S1200" s="40" t="s">
        <v>322</v>
      </c>
      <c r="T1200" s="40" t="s">
        <v>168</v>
      </c>
      <c r="U1200" s="34">
        <v>215000</v>
      </c>
      <c r="V1200" s="34">
        <v>15000</v>
      </c>
      <c r="W1200" s="41" t="s">
        <v>134</v>
      </c>
      <c r="X1200" s="42">
        <v>23.3</v>
      </c>
      <c r="Y1200" s="42">
        <v>1.6</v>
      </c>
      <c r="Z1200" s="42">
        <v>27.25</v>
      </c>
      <c r="AA1200" s="42">
        <v>2.75</v>
      </c>
      <c r="AB1200" s="34">
        <v>16.952789699570811</v>
      </c>
    </row>
    <row r="1201" spans="1:28">
      <c r="A1201" s="60"/>
      <c r="B1201" s="134" t="s">
        <v>1791</v>
      </c>
      <c r="C1201" s="40"/>
      <c r="D1201" s="32">
        <v>46.364449999999998</v>
      </c>
      <c r="E1201" s="32">
        <v>3.3142900000000002</v>
      </c>
      <c r="F1201" s="34">
        <v>615.72864000000004</v>
      </c>
      <c r="G1201" s="34">
        <v>1301</v>
      </c>
      <c r="H1201" s="42">
        <v>2554.8301000000001</v>
      </c>
      <c r="I1201" s="32">
        <v>46.012999999999998</v>
      </c>
      <c r="J1201" s="32">
        <v>2.8780000000000001</v>
      </c>
      <c r="K1201" s="34">
        <v>633</v>
      </c>
      <c r="L1201" s="36">
        <v>4.9877390000000004</v>
      </c>
      <c r="M1201" s="40" t="s">
        <v>2107</v>
      </c>
      <c r="N1201" s="34">
        <v>787.98828000000003</v>
      </c>
      <c r="O1201" s="34">
        <v>8.6223890000000001</v>
      </c>
      <c r="P1201" s="34">
        <v>41.597285999999997</v>
      </c>
      <c r="Q1201" s="56">
        <v>0.39551750000000002</v>
      </c>
      <c r="R1201" s="40" t="s">
        <v>166</v>
      </c>
      <c r="S1201" s="40" t="s">
        <v>167</v>
      </c>
      <c r="T1201" s="40" t="s">
        <v>168</v>
      </c>
      <c r="U1201" s="34">
        <v>189000</v>
      </c>
      <c r="V1201" s="34">
        <v>16000</v>
      </c>
      <c r="W1201" s="41" t="s">
        <v>134</v>
      </c>
      <c r="X1201" s="42">
        <v>29.8</v>
      </c>
      <c r="Y1201" s="42">
        <v>2.5</v>
      </c>
      <c r="Z1201" s="42">
        <v>34.93</v>
      </c>
      <c r="AA1201" s="42">
        <v>3.92</v>
      </c>
      <c r="AB1201" s="34">
        <v>17.214765100671137</v>
      </c>
    </row>
    <row r="1202" spans="1:28">
      <c r="A1202" s="60"/>
      <c r="B1202" s="134" t="s">
        <v>1792</v>
      </c>
      <c r="C1202" s="40"/>
      <c r="D1202" s="32">
        <v>46.005839999999999</v>
      </c>
      <c r="E1202" s="32">
        <v>3.4587599999999998</v>
      </c>
      <c r="F1202" s="34">
        <v>347.03415000000001</v>
      </c>
      <c r="G1202" s="34">
        <v>267</v>
      </c>
      <c r="H1202" s="42">
        <v>135.339</v>
      </c>
      <c r="I1202" s="32">
        <v>46.012999999999998</v>
      </c>
      <c r="J1202" s="32">
        <v>3.2949999999999999</v>
      </c>
      <c r="K1202" s="34">
        <v>348</v>
      </c>
      <c r="L1202" s="36">
        <v>2.2694740000000002</v>
      </c>
      <c r="M1202" s="40" t="s">
        <v>2107</v>
      </c>
      <c r="N1202" s="34">
        <v>695.16443000000004</v>
      </c>
      <c r="O1202" s="34">
        <v>9.9866670000000006</v>
      </c>
      <c r="P1202" s="34">
        <v>15.116591</v>
      </c>
      <c r="Q1202" s="56">
        <v>0.40944999999999998</v>
      </c>
      <c r="R1202" s="40" t="s">
        <v>166</v>
      </c>
      <c r="S1202" s="40" t="s">
        <v>167</v>
      </c>
      <c r="T1202" s="40" t="s">
        <v>168</v>
      </c>
      <c r="U1202" s="34">
        <v>243000</v>
      </c>
      <c r="V1202" s="34">
        <v>21000</v>
      </c>
      <c r="W1202" s="41" t="s">
        <v>134</v>
      </c>
      <c r="X1202" s="42">
        <v>18.8</v>
      </c>
      <c r="Y1202" s="42">
        <v>1.6</v>
      </c>
      <c r="Z1202" s="42">
        <v>21.65</v>
      </c>
      <c r="AA1202" s="42">
        <v>2.4900000000000002</v>
      </c>
      <c r="AB1202" s="34">
        <v>15.159574468085093</v>
      </c>
    </row>
    <row r="1203" spans="1:28">
      <c r="A1203" s="60" t="s">
        <v>58</v>
      </c>
      <c r="B1203" s="134" t="s">
        <v>1793</v>
      </c>
      <c r="C1203" s="40" t="s">
        <v>2069</v>
      </c>
      <c r="D1203" s="32">
        <v>41.12</v>
      </c>
      <c r="E1203" s="32">
        <v>-111.84</v>
      </c>
      <c r="F1203" s="34">
        <v>2152.8422999999998</v>
      </c>
      <c r="G1203" s="34">
        <v>1178.5192999999999</v>
      </c>
      <c r="H1203" s="42">
        <v>3.1505700000000001</v>
      </c>
      <c r="I1203" s="32">
        <v>41.107999999999997</v>
      </c>
      <c r="J1203" s="32">
        <v>-111.88200000000001</v>
      </c>
      <c r="K1203" s="34">
        <v>2170</v>
      </c>
      <c r="L1203" s="36">
        <v>23.385608999999999</v>
      </c>
      <c r="M1203" s="40" t="s">
        <v>164</v>
      </c>
      <c r="N1203" s="34">
        <v>700.79998999999998</v>
      </c>
      <c r="O1203" s="34">
        <v>4</v>
      </c>
      <c r="P1203" s="34">
        <v>10.199999999999999</v>
      </c>
      <c r="Q1203" s="56">
        <v>1.9230229999999999</v>
      </c>
      <c r="R1203" s="40" t="s">
        <v>166</v>
      </c>
      <c r="S1203" s="40" t="s">
        <v>167</v>
      </c>
      <c r="T1203" s="40" t="s">
        <v>1137</v>
      </c>
      <c r="U1203" s="34">
        <v>239800</v>
      </c>
      <c r="V1203" s="34">
        <v>6200</v>
      </c>
      <c r="W1203" s="40" t="s">
        <v>366</v>
      </c>
      <c r="X1203" s="42">
        <v>70</v>
      </c>
      <c r="Y1203" s="42">
        <v>10</v>
      </c>
      <c r="Z1203" s="42">
        <v>61.35</v>
      </c>
      <c r="AA1203" s="42">
        <v>4.96</v>
      </c>
      <c r="AB1203" s="34">
        <v>-12.357142857142856</v>
      </c>
    </row>
    <row r="1204" spans="1:28">
      <c r="A1204" s="60"/>
      <c r="B1204" s="134" t="s">
        <v>1794</v>
      </c>
      <c r="C1204" s="40" t="s">
        <v>2070</v>
      </c>
      <c r="D1204" s="32">
        <v>41.07</v>
      </c>
      <c r="E1204" s="32">
        <v>-111.84</v>
      </c>
      <c r="F1204" s="34">
        <v>2272.3847999999998</v>
      </c>
      <c r="G1204" s="34">
        <v>1461.8153</v>
      </c>
      <c r="H1204" s="42">
        <v>5.62676</v>
      </c>
      <c r="I1204" s="32">
        <v>41.070999999999998</v>
      </c>
      <c r="J1204" s="32">
        <v>-111.873</v>
      </c>
      <c r="K1204" s="34">
        <v>2301</v>
      </c>
      <c r="L1204" s="36">
        <v>27.108796999999999</v>
      </c>
      <c r="M1204" s="40" t="s">
        <v>164</v>
      </c>
      <c r="N1204" s="34">
        <v>690.90912000000003</v>
      </c>
      <c r="O1204" s="34">
        <v>4.6363640000000004</v>
      </c>
      <c r="P1204" s="34">
        <v>10.181818</v>
      </c>
      <c r="Q1204" s="56">
        <v>1.9230229999999999</v>
      </c>
      <c r="R1204" s="40" t="s">
        <v>166</v>
      </c>
      <c r="S1204" s="40" t="s">
        <v>167</v>
      </c>
      <c r="T1204" s="40" t="s">
        <v>1137</v>
      </c>
      <c r="U1204" s="34">
        <v>273300</v>
      </c>
      <c r="V1204" s="34">
        <v>7100</v>
      </c>
      <c r="W1204" s="40" t="s">
        <v>366</v>
      </c>
      <c r="X1204" s="42">
        <v>70</v>
      </c>
      <c r="Y1204" s="42">
        <v>10</v>
      </c>
      <c r="Z1204" s="42">
        <v>57.3</v>
      </c>
      <c r="AA1204" s="42">
        <v>4.67</v>
      </c>
      <c r="AB1204" s="34">
        <v>-18.142857142857146</v>
      </c>
    </row>
    <row r="1205" spans="1:28">
      <c r="A1205" s="60"/>
      <c r="B1205" s="134" t="s">
        <v>1795</v>
      </c>
      <c r="C1205" s="40" t="s">
        <v>2071</v>
      </c>
      <c r="D1205" s="32">
        <v>41.06</v>
      </c>
      <c r="E1205" s="32">
        <v>-111.84</v>
      </c>
      <c r="F1205" s="34">
        <v>2294.5922999999998</v>
      </c>
      <c r="G1205" s="34">
        <v>1393.3026</v>
      </c>
      <c r="H1205" s="42">
        <v>6.5788599999999997</v>
      </c>
      <c r="I1205" s="32">
        <v>41.055999999999997</v>
      </c>
      <c r="J1205" s="32">
        <v>-111.86799999999999</v>
      </c>
      <c r="K1205" s="34">
        <v>2317</v>
      </c>
      <c r="L1205" s="36">
        <v>25.599360999999998</v>
      </c>
      <c r="M1205" s="40" t="s">
        <v>164</v>
      </c>
      <c r="N1205" s="34">
        <v>712.91669000000002</v>
      </c>
      <c r="O1205" s="34">
        <v>4.1666670000000003</v>
      </c>
      <c r="P1205" s="34">
        <v>22.333334000000001</v>
      </c>
      <c r="Q1205" s="56">
        <v>1.9230229999999999</v>
      </c>
      <c r="R1205" s="40" t="s">
        <v>166</v>
      </c>
      <c r="S1205" s="40" t="s">
        <v>167</v>
      </c>
      <c r="T1205" s="40" t="s">
        <v>1137</v>
      </c>
      <c r="U1205" s="34">
        <v>196100</v>
      </c>
      <c r="V1205" s="34">
        <v>7400</v>
      </c>
      <c r="W1205" s="40" t="s">
        <v>366</v>
      </c>
      <c r="X1205" s="42">
        <v>100</v>
      </c>
      <c r="Y1205" s="42">
        <v>10</v>
      </c>
      <c r="Z1205" s="42">
        <v>81.11</v>
      </c>
      <c r="AA1205" s="42">
        <v>6.94</v>
      </c>
      <c r="AB1205" s="34">
        <v>-18.89</v>
      </c>
    </row>
    <row r="1206" spans="1:28">
      <c r="A1206" s="60"/>
      <c r="B1206" s="134" t="s">
        <v>1796</v>
      </c>
      <c r="C1206" s="40" t="s">
        <v>2072</v>
      </c>
      <c r="D1206" s="32">
        <v>41.01</v>
      </c>
      <c r="E1206" s="32">
        <v>-111.84</v>
      </c>
      <c r="F1206" s="34">
        <v>2148.8209999999999</v>
      </c>
      <c r="G1206" s="34">
        <v>1390.5233000000001</v>
      </c>
      <c r="H1206" s="42">
        <v>6.0682299999999998</v>
      </c>
      <c r="I1206" s="32">
        <v>41.021000000000001</v>
      </c>
      <c r="J1206" s="32">
        <v>-111.864</v>
      </c>
      <c r="K1206" s="34">
        <v>2173</v>
      </c>
      <c r="L1206" s="36">
        <v>26.642873999999999</v>
      </c>
      <c r="M1206" s="40" t="s">
        <v>164</v>
      </c>
      <c r="N1206" s="34">
        <v>684.66669000000002</v>
      </c>
      <c r="O1206" s="34">
        <v>5</v>
      </c>
      <c r="P1206" s="34">
        <v>10.555555</v>
      </c>
      <c r="Q1206" s="56">
        <v>1.9230229999999999</v>
      </c>
      <c r="R1206" s="40" t="s">
        <v>166</v>
      </c>
      <c r="S1206" s="40" t="s">
        <v>167</v>
      </c>
      <c r="T1206" s="40" t="s">
        <v>1137</v>
      </c>
      <c r="U1206" s="34">
        <v>128400</v>
      </c>
      <c r="V1206" s="34">
        <v>3900</v>
      </c>
      <c r="W1206" s="40" t="s">
        <v>366</v>
      </c>
      <c r="X1206" s="42">
        <v>140</v>
      </c>
      <c r="Y1206" s="42">
        <v>10</v>
      </c>
      <c r="Z1206" s="42">
        <v>114.22</v>
      </c>
      <c r="AA1206" s="42">
        <v>9.31</v>
      </c>
      <c r="AB1206" s="34">
        <v>-18.414285714285718</v>
      </c>
    </row>
    <row r="1207" spans="1:28">
      <c r="A1207" s="60"/>
      <c r="B1207" s="134" t="s">
        <v>1797</v>
      </c>
      <c r="C1207" s="40" t="s">
        <v>2073</v>
      </c>
      <c r="D1207" s="32">
        <v>40.97</v>
      </c>
      <c r="E1207" s="32">
        <v>-111.84</v>
      </c>
      <c r="F1207" s="34">
        <v>2279.1333</v>
      </c>
      <c r="G1207" s="34">
        <v>1269.943</v>
      </c>
      <c r="H1207" s="42">
        <v>4.9601899999999999</v>
      </c>
      <c r="I1207" s="32">
        <v>40.975000000000001</v>
      </c>
      <c r="J1207" s="32">
        <v>-111.84</v>
      </c>
      <c r="K1207" s="34">
        <v>2296</v>
      </c>
      <c r="L1207" s="36">
        <v>25.870588000000001</v>
      </c>
      <c r="M1207" s="40" t="s">
        <v>164</v>
      </c>
      <c r="N1207" s="34">
        <v>747.375</v>
      </c>
      <c r="O1207" s="34">
        <v>4</v>
      </c>
      <c r="P1207" s="34">
        <v>44</v>
      </c>
      <c r="Q1207" s="56">
        <v>1.9230229999999999</v>
      </c>
      <c r="R1207" s="40" t="s">
        <v>166</v>
      </c>
      <c r="S1207" s="40" t="s">
        <v>167</v>
      </c>
      <c r="T1207" s="40" t="s">
        <v>1137</v>
      </c>
      <c r="U1207" s="34">
        <v>227000</v>
      </c>
      <c r="V1207" s="34">
        <v>6200</v>
      </c>
      <c r="W1207" s="40" t="s">
        <v>366</v>
      </c>
      <c r="X1207" s="42">
        <v>80</v>
      </c>
      <c r="Y1207" s="42">
        <v>10</v>
      </c>
      <c r="Z1207" s="42">
        <v>68.900000000000006</v>
      </c>
      <c r="AA1207" s="42">
        <v>5.62</v>
      </c>
      <c r="AB1207" s="34">
        <v>-13.874999999999993</v>
      </c>
    </row>
    <row r="1208" spans="1:28">
      <c r="A1208" s="60"/>
      <c r="B1208" s="134" t="s">
        <v>1798</v>
      </c>
      <c r="C1208" s="40" t="s">
        <v>2074</v>
      </c>
      <c r="D1208" s="32">
        <v>40.94</v>
      </c>
      <c r="E1208" s="32">
        <v>-111.87</v>
      </c>
      <c r="F1208" s="34">
        <v>2231.6491999999998</v>
      </c>
      <c r="G1208" s="34">
        <v>1390.3779</v>
      </c>
      <c r="H1208" s="42">
        <v>6.29481</v>
      </c>
      <c r="I1208" s="32">
        <v>40.950000000000003</v>
      </c>
      <c r="J1208" s="32">
        <v>-111.837</v>
      </c>
      <c r="K1208" s="34">
        <v>2255</v>
      </c>
      <c r="L1208" s="36">
        <v>23.348507000000001</v>
      </c>
      <c r="M1208" s="40" t="s">
        <v>164</v>
      </c>
      <c r="N1208" s="34">
        <v>732.88891999999998</v>
      </c>
      <c r="O1208" s="34">
        <v>4.3333339999999998</v>
      </c>
      <c r="P1208" s="34">
        <v>16.333334000000001</v>
      </c>
      <c r="Q1208" s="56">
        <v>1.9230229999999999</v>
      </c>
      <c r="R1208" s="40" t="s">
        <v>166</v>
      </c>
      <c r="S1208" s="40" t="s">
        <v>167</v>
      </c>
      <c r="T1208" s="40" t="s">
        <v>1137</v>
      </c>
      <c r="U1208" s="34">
        <v>157300</v>
      </c>
      <c r="V1208" s="34">
        <v>4400</v>
      </c>
      <c r="W1208" s="40" t="s">
        <v>366</v>
      </c>
      <c r="X1208" s="42">
        <v>120</v>
      </c>
      <c r="Y1208" s="42">
        <v>10</v>
      </c>
      <c r="Z1208" s="42">
        <v>97.55</v>
      </c>
      <c r="AA1208" s="42">
        <v>7.92</v>
      </c>
      <c r="AB1208" s="34">
        <v>-18.708333333333336</v>
      </c>
    </row>
    <row r="1209" spans="1:28">
      <c r="A1209" s="60"/>
      <c r="B1209" s="134" t="s">
        <v>1799</v>
      </c>
      <c r="C1209" s="40" t="s">
        <v>2075</v>
      </c>
      <c r="D1209" s="32">
        <v>40.909999999999997</v>
      </c>
      <c r="E1209" s="32">
        <v>-111.86</v>
      </c>
      <c r="F1209" s="34">
        <v>2118.1536000000001</v>
      </c>
      <c r="G1209" s="34">
        <v>1236.8681999999999</v>
      </c>
      <c r="H1209" s="42">
        <v>8.1314499999999992</v>
      </c>
      <c r="I1209" s="32">
        <v>40.923000000000002</v>
      </c>
      <c r="J1209" s="32">
        <v>-111.821</v>
      </c>
      <c r="K1209" s="34">
        <v>2136</v>
      </c>
      <c r="L1209" s="36">
        <v>22.789473999999998</v>
      </c>
      <c r="M1209" s="40" t="s">
        <v>164</v>
      </c>
      <c r="N1209" s="34">
        <v>699.41669000000002</v>
      </c>
      <c r="O1209" s="34">
        <v>4.9166670000000003</v>
      </c>
      <c r="P1209" s="34">
        <v>34</v>
      </c>
      <c r="Q1209" s="56">
        <v>1.9230229999999999</v>
      </c>
      <c r="R1209" s="40" t="s">
        <v>166</v>
      </c>
      <c r="S1209" s="40" t="s">
        <v>167</v>
      </c>
      <c r="T1209" s="40" t="s">
        <v>1137</v>
      </c>
      <c r="U1209" s="34">
        <v>223500</v>
      </c>
      <c r="V1209" s="34">
        <v>7200</v>
      </c>
      <c r="W1209" s="40" t="s">
        <v>366</v>
      </c>
      <c r="X1209" s="42">
        <v>80</v>
      </c>
      <c r="Y1209" s="42">
        <v>10</v>
      </c>
      <c r="Z1209" s="42">
        <v>63.43</v>
      </c>
      <c r="AA1209" s="42">
        <v>5.26</v>
      </c>
      <c r="AB1209" s="34">
        <v>-20.712499999999999</v>
      </c>
    </row>
    <row r="1210" spans="1:28">
      <c r="A1210" s="60"/>
      <c r="B1210" s="134" t="s">
        <v>1800</v>
      </c>
      <c r="C1210" s="40" t="s">
        <v>2076</v>
      </c>
      <c r="D1210" s="32">
        <v>40.880000000000003</v>
      </c>
      <c r="E1210" s="32">
        <v>-111.84</v>
      </c>
      <c r="F1210" s="34">
        <v>2227.5246999999999</v>
      </c>
      <c r="G1210" s="34">
        <v>1260.9843000000001</v>
      </c>
      <c r="H1210" s="42">
        <v>12.1671</v>
      </c>
      <c r="I1210" s="32">
        <v>40.883000000000003</v>
      </c>
      <c r="J1210" s="32">
        <v>-111.79900000000001</v>
      </c>
      <c r="K1210" s="34">
        <v>2246</v>
      </c>
      <c r="L1210" s="36">
        <v>22.606369000000001</v>
      </c>
      <c r="M1210" s="40" t="s">
        <v>164</v>
      </c>
      <c r="N1210" s="34">
        <v>733.63634999999999</v>
      </c>
      <c r="O1210" s="34">
        <v>4.4545459999999997</v>
      </c>
      <c r="P1210" s="34">
        <v>45.863636</v>
      </c>
      <c r="Q1210" s="56">
        <v>1.9348030000000001</v>
      </c>
      <c r="R1210" s="40" t="s">
        <v>166</v>
      </c>
      <c r="S1210" s="40" t="s">
        <v>167</v>
      </c>
      <c r="T1210" s="40" t="s">
        <v>1137</v>
      </c>
      <c r="U1210" s="34">
        <v>173000</v>
      </c>
      <c r="V1210" s="34">
        <v>3900</v>
      </c>
      <c r="W1210" s="40" t="s">
        <v>366</v>
      </c>
      <c r="X1210" s="42">
        <v>110</v>
      </c>
      <c r="Y1210" s="42">
        <v>10</v>
      </c>
      <c r="Z1210" s="42">
        <v>87.98</v>
      </c>
      <c r="AA1210" s="42">
        <v>7</v>
      </c>
      <c r="AB1210" s="34">
        <v>-20.018181818181816</v>
      </c>
    </row>
    <row r="1211" spans="1:28">
      <c r="A1211" s="60"/>
      <c r="B1211" s="134" t="s">
        <v>1801</v>
      </c>
      <c r="C1211" s="40" t="s">
        <v>2077</v>
      </c>
      <c r="D1211" s="32">
        <v>40.619999999999997</v>
      </c>
      <c r="E1211" s="32">
        <v>-111.74</v>
      </c>
      <c r="F1211" s="34">
        <v>2387.3400999999999</v>
      </c>
      <c r="G1211" s="34">
        <v>1516.6304</v>
      </c>
      <c r="H1211" s="42">
        <v>2.9206500000000002</v>
      </c>
      <c r="I1211" s="32">
        <v>40.613999999999997</v>
      </c>
      <c r="J1211" s="32">
        <v>-111.73699999999999</v>
      </c>
      <c r="K1211" s="34">
        <v>2422</v>
      </c>
      <c r="L1211" s="36">
        <v>36.298701999999999</v>
      </c>
      <c r="M1211" s="40" t="s">
        <v>191</v>
      </c>
      <c r="N1211" s="34">
        <v>903</v>
      </c>
      <c r="O1211" s="34">
        <v>2</v>
      </c>
      <c r="P1211" s="34">
        <v>44</v>
      </c>
      <c r="Q1211" s="56">
        <v>1.9348030000000001</v>
      </c>
      <c r="R1211" s="40" t="s">
        <v>166</v>
      </c>
      <c r="S1211" s="40" t="s">
        <v>167</v>
      </c>
      <c r="T1211" s="40" t="s">
        <v>926</v>
      </c>
      <c r="U1211" s="34">
        <v>109300</v>
      </c>
      <c r="V1211" s="34">
        <v>9100</v>
      </c>
      <c r="W1211" s="40" t="s">
        <v>136</v>
      </c>
      <c r="X1211" s="42">
        <v>170</v>
      </c>
      <c r="Y1211" s="42">
        <v>10</v>
      </c>
      <c r="Z1211" s="42">
        <v>161.41999999999999</v>
      </c>
      <c r="AA1211" s="42">
        <v>18.34</v>
      </c>
      <c r="AB1211" s="34">
        <v>-5.0470588235294187</v>
      </c>
    </row>
    <row r="1212" spans="1:28">
      <c r="A1212" s="60"/>
      <c r="B1212" s="134" t="s">
        <v>1802</v>
      </c>
      <c r="C1212" s="40" t="s">
        <v>2078</v>
      </c>
      <c r="D1212" s="32">
        <v>40.57</v>
      </c>
      <c r="E1212" s="32">
        <v>-111.73</v>
      </c>
      <c r="F1212" s="34">
        <v>2788.04</v>
      </c>
      <c r="G1212" s="34">
        <v>1521.5134</v>
      </c>
      <c r="H1212" s="42">
        <v>2.6457000000000002</v>
      </c>
      <c r="I1212" s="32">
        <v>40.584000000000003</v>
      </c>
      <c r="J1212" s="32">
        <v>-111.724</v>
      </c>
      <c r="K1212" s="34">
        <v>2816</v>
      </c>
      <c r="L1212" s="36">
        <v>34.998809999999999</v>
      </c>
      <c r="M1212" s="40" t="s">
        <v>164</v>
      </c>
      <c r="N1212" s="34">
        <v>822.25</v>
      </c>
      <c r="O1212" s="34">
        <v>3.75</v>
      </c>
      <c r="P1212" s="34">
        <v>52.5</v>
      </c>
      <c r="Q1212" s="56">
        <v>1.9348030000000001</v>
      </c>
      <c r="R1212" s="40" t="s">
        <v>166</v>
      </c>
      <c r="S1212" s="40" t="s">
        <v>167</v>
      </c>
      <c r="T1212" s="40" t="s">
        <v>407</v>
      </c>
      <c r="U1212" s="34">
        <v>50700</v>
      </c>
      <c r="V1212" s="34">
        <v>7100</v>
      </c>
      <c r="W1212" s="40" t="s">
        <v>136</v>
      </c>
      <c r="X1212" s="42">
        <v>460</v>
      </c>
      <c r="Y1212" s="42">
        <v>60</v>
      </c>
      <c r="Z1212" s="42">
        <v>438.05</v>
      </c>
      <c r="AA1212" s="42">
        <v>71.27</v>
      </c>
      <c r="AB1212" s="34">
        <v>-4.7717391304347805</v>
      </c>
    </row>
    <row r="1213" spans="1:28">
      <c r="A1213" s="60"/>
      <c r="B1213" s="134" t="s">
        <v>1803</v>
      </c>
      <c r="C1213" s="40" t="s">
        <v>2079</v>
      </c>
      <c r="D1213" s="32">
        <v>40.58</v>
      </c>
      <c r="E1213" s="32">
        <v>-111.7</v>
      </c>
      <c r="F1213" s="34">
        <v>2883.9452999999999</v>
      </c>
      <c r="G1213" s="34">
        <v>1180.7737</v>
      </c>
      <c r="H1213" s="42">
        <v>1.5940300000000001</v>
      </c>
      <c r="I1213" s="32">
        <v>40.585000000000001</v>
      </c>
      <c r="J1213" s="32">
        <v>-111.703</v>
      </c>
      <c r="K1213" s="34">
        <v>2900</v>
      </c>
      <c r="L1213" s="36">
        <v>35.309956</v>
      </c>
      <c r="M1213" s="40" t="s">
        <v>164</v>
      </c>
      <c r="N1213" s="34">
        <v>929.5</v>
      </c>
      <c r="O1213" s="34">
        <v>2</v>
      </c>
      <c r="P1213" s="34">
        <v>50.5</v>
      </c>
      <c r="Q1213" s="56">
        <v>1.9348030000000001</v>
      </c>
      <c r="R1213" s="40" t="s">
        <v>166</v>
      </c>
      <c r="S1213" s="40" t="s">
        <v>167</v>
      </c>
      <c r="T1213" s="40" t="s">
        <v>407</v>
      </c>
      <c r="U1213" s="34">
        <v>49100</v>
      </c>
      <c r="V1213" s="34">
        <v>3400</v>
      </c>
      <c r="W1213" s="40" t="s">
        <v>136</v>
      </c>
      <c r="X1213" s="42">
        <v>460</v>
      </c>
      <c r="Y1213" s="42">
        <v>30</v>
      </c>
      <c r="Z1213" s="42">
        <v>481.37</v>
      </c>
      <c r="AA1213" s="42">
        <v>50.32</v>
      </c>
      <c r="AB1213" s="34">
        <v>4.6456521739130441</v>
      </c>
    </row>
    <row r="1214" spans="1:28">
      <c r="A1214" s="60"/>
      <c r="B1214" s="134" t="s">
        <v>1804</v>
      </c>
      <c r="C1214" s="40" t="s">
        <v>2080</v>
      </c>
      <c r="D1214" s="32">
        <v>40.57</v>
      </c>
      <c r="E1214" s="32">
        <v>-111.74</v>
      </c>
      <c r="F1214" s="34">
        <v>2727.2246</v>
      </c>
      <c r="G1214" s="34">
        <v>1492.3812</v>
      </c>
      <c r="H1214" s="42">
        <v>1.75848</v>
      </c>
      <c r="I1214" s="32">
        <v>40.557000000000002</v>
      </c>
      <c r="J1214" s="32">
        <v>-111.733</v>
      </c>
      <c r="K1214" s="34">
        <v>2751</v>
      </c>
      <c r="L1214" s="36">
        <v>33.622638999999999</v>
      </c>
      <c r="M1214" s="40" t="s">
        <v>164</v>
      </c>
      <c r="N1214" s="34">
        <v>898.66669000000002</v>
      </c>
      <c r="O1214" s="34">
        <v>1.6666669999999999</v>
      </c>
      <c r="P1214" s="34">
        <v>57.666668000000001</v>
      </c>
      <c r="Q1214" s="56">
        <v>1.9348030000000001</v>
      </c>
      <c r="R1214" s="40" t="s">
        <v>166</v>
      </c>
      <c r="S1214" s="40" t="s">
        <v>167</v>
      </c>
      <c r="T1214" s="40" t="s">
        <v>407</v>
      </c>
      <c r="U1214" s="34">
        <v>29300</v>
      </c>
      <c r="V1214" s="34">
        <v>2200</v>
      </c>
      <c r="W1214" s="40" t="s">
        <v>136</v>
      </c>
      <c r="X1214" s="42">
        <v>790</v>
      </c>
      <c r="Y1214" s="42">
        <v>70</v>
      </c>
      <c r="Z1214" s="42">
        <v>731.55</v>
      </c>
      <c r="AA1214" s="42">
        <v>78.989999999999995</v>
      </c>
      <c r="AB1214" s="34">
        <v>-7.3987341772151956</v>
      </c>
    </row>
    <row r="1215" spans="1:28">
      <c r="A1215" s="60"/>
      <c r="B1215" s="142" t="s">
        <v>1805</v>
      </c>
      <c r="C1215" s="40" t="s">
        <v>2081</v>
      </c>
      <c r="D1215" s="32">
        <v>40.54</v>
      </c>
      <c r="E1215" s="32">
        <v>-111.8</v>
      </c>
      <c r="F1215" s="34">
        <v>2540.0803000000001</v>
      </c>
      <c r="G1215" s="34">
        <v>1739.1111000000001</v>
      </c>
      <c r="H1215" s="42">
        <v>3.5723500000000001</v>
      </c>
      <c r="I1215" s="32">
        <v>40.533000000000001</v>
      </c>
      <c r="J1215" s="32">
        <v>-111.78100000000001</v>
      </c>
      <c r="K1215" s="34">
        <v>2580</v>
      </c>
      <c r="L1215" s="36">
        <v>30.003311</v>
      </c>
      <c r="M1215" s="40" t="s">
        <v>164</v>
      </c>
      <c r="N1215" s="34">
        <v>871.59997999999996</v>
      </c>
      <c r="O1215" s="34">
        <v>2.2000000000000002</v>
      </c>
      <c r="P1215" s="34">
        <v>25.799999</v>
      </c>
      <c r="Q1215" s="56">
        <v>1.9348030000000001</v>
      </c>
      <c r="R1215" s="40" t="s">
        <v>166</v>
      </c>
      <c r="S1215" s="40" t="s">
        <v>167</v>
      </c>
      <c r="T1215" s="40" t="s">
        <v>407</v>
      </c>
      <c r="U1215" s="57">
        <v>119200</v>
      </c>
      <c r="V1215" s="57">
        <v>3100</v>
      </c>
      <c r="W1215" s="41"/>
      <c r="X1215" s="46">
        <v>170</v>
      </c>
      <c r="Y1215" s="46">
        <v>10</v>
      </c>
      <c r="Z1215" s="46">
        <v>159.24</v>
      </c>
      <c r="AA1215" s="46">
        <v>12.96</v>
      </c>
      <c r="AB1215" s="57">
        <v>-6.3294117647058767</v>
      </c>
    </row>
    <row r="1216" spans="1:28" s="145" customFormat="1">
      <c r="A1216" s="58"/>
      <c r="B1216" s="144" t="s">
        <v>1805</v>
      </c>
      <c r="C1216" s="59"/>
      <c r="D1216" s="32"/>
      <c r="E1216" s="32"/>
      <c r="F1216" s="34"/>
      <c r="G1216" s="34"/>
      <c r="H1216" s="42"/>
      <c r="I1216" s="32"/>
      <c r="J1216" s="32"/>
      <c r="K1216" s="34"/>
      <c r="L1216" s="36"/>
      <c r="M1216" s="40"/>
      <c r="N1216" s="34"/>
      <c r="O1216" s="34"/>
      <c r="P1216" s="34"/>
      <c r="Q1216" s="56"/>
      <c r="R1216" s="40"/>
      <c r="S1216" s="40"/>
      <c r="T1216" s="40"/>
      <c r="U1216" s="53">
        <v>120200</v>
      </c>
      <c r="V1216" s="53">
        <v>3100</v>
      </c>
      <c r="W1216" s="40" t="s">
        <v>136</v>
      </c>
      <c r="X1216" s="52">
        <v>170</v>
      </c>
      <c r="Y1216" s="52">
        <v>10</v>
      </c>
      <c r="Z1216" s="52">
        <v>161.91</v>
      </c>
      <c r="AA1216" s="52">
        <v>13.17</v>
      </c>
      <c r="AB1216" s="53">
        <v>-4.7588235294117665</v>
      </c>
    </row>
    <row r="1217" spans="1:28" s="145" customFormat="1">
      <c r="A1217" s="58"/>
      <c r="B1217" s="144" t="s">
        <v>1805</v>
      </c>
      <c r="C1217" s="59"/>
      <c r="D1217" s="32"/>
      <c r="E1217" s="32"/>
      <c r="F1217" s="34"/>
      <c r="G1217" s="34"/>
      <c r="H1217" s="42"/>
      <c r="I1217" s="32"/>
      <c r="J1217" s="32"/>
      <c r="K1217" s="34"/>
      <c r="L1217" s="36"/>
      <c r="M1217" s="40"/>
      <c r="N1217" s="34"/>
      <c r="O1217" s="34"/>
      <c r="P1217" s="34"/>
      <c r="Q1217" s="56"/>
      <c r="R1217" s="40"/>
      <c r="S1217" s="40"/>
      <c r="T1217" s="40"/>
      <c r="U1217" s="53">
        <v>118200</v>
      </c>
      <c r="V1217" s="53">
        <v>3100</v>
      </c>
      <c r="W1217" s="40" t="s">
        <v>366</v>
      </c>
      <c r="X1217" s="52">
        <v>170</v>
      </c>
      <c r="Y1217" s="52">
        <v>10</v>
      </c>
      <c r="Z1217" s="52">
        <v>156.57</v>
      </c>
      <c r="AA1217" s="52">
        <v>12.75</v>
      </c>
      <c r="AB1217" s="53">
        <v>-7.9000000000000039</v>
      </c>
    </row>
    <row r="1218" spans="1:28">
      <c r="A1218" s="60"/>
      <c r="B1218" s="134" t="s">
        <v>1806</v>
      </c>
      <c r="C1218" s="40" t="s">
        <v>2082</v>
      </c>
      <c r="D1218" s="32">
        <v>40.520000000000003</v>
      </c>
      <c r="E1218" s="32">
        <v>-111.82</v>
      </c>
      <c r="F1218" s="34">
        <v>2327.0491000000002</v>
      </c>
      <c r="G1218" s="34">
        <v>1375.5168000000001</v>
      </c>
      <c r="H1218" s="42">
        <v>3.02183</v>
      </c>
      <c r="I1218" s="32">
        <v>40.518999999999998</v>
      </c>
      <c r="J1218" s="32">
        <v>-111.804</v>
      </c>
      <c r="K1218" s="34">
        <v>2352</v>
      </c>
      <c r="L1218" s="36">
        <v>27.390718</v>
      </c>
      <c r="M1218" s="40" t="s">
        <v>164</v>
      </c>
      <c r="N1218" s="34">
        <v>803.20001000000002</v>
      </c>
      <c r="O1218" s="34">
        <v>4.2</v>
      </c>
      <c r="P1218" s="34">
        <v>15.2</v>
      </c>
      <c r="Q1218" s="56">
        <v>1.9348030000000001</v>
      </c>
      <c r="R1218" s="40" t="s">
        <v>166</v>
      </c>
      <c r="S1218" s="40" t="s">
        <v>167</v>
      </c>
      <c r="T1218" s="40" t="s">
        <v>407</v>
      </c>
      <c r="U1218" s="34">
        <v>182200</v>
      </c>
      <c r="V1218" s="34">
        <v>7900</v>
      </c>
      <c r="W1218" s="40" t="s">
        <v>136</v>
      </c>
      <c r="X1218" s="42">
        <v>100</v>
      </c>
      <c r="Y1218" s="42">
        <v>10</v>
      </c>
      <c r="Z1218" s="42">
        <v>92.16</v>
      </c>
      <c r="AA1218" s="42">
        <v>8.1300000000000008</v>
      </c>
      <c r="AB1218" s="34">
        <v>-7.8400000000000043</v>
      </c>
    </row>
    <row r="1219" spans="1:28">
      <c r="A1219" s="93" t="s">
        <v>52</v>
      </c>
      <c r="B1219" s="142" t="s">
        <v>1807</v>
      </c>
      <c r="C1219" s="40" t="s">
        <v>121</v>
      </c>
      <c r="D1219" s="32">
        <v>36.617579999999997</v>
      </c>
      <c r="E1219" s="32">
        <v>-80.77834</v>
      </c>
      <c r="F1219" s="34">
        <v>866.77301</v>
      </c>
      <c r="G1219" s="34">
        <v>91</v>
      </c>
      <c r="H1219" s="42">
        <v>2.0525199999999999</v>
      </c>
      <c r="I1219" s="32">
        <v>36.625999999999998</v>
      </c>
      <c r="J1219" s="32">
        <v>-80.772999999999996</v>
      </c>
      <c r="K1219" s="34">
        <v>867</v>
      </c>
      <c r="L1219" s="36">
        <v>4.7884209999999996</v>
      </c>
      <c r="M1219" s="40" t="s">
        <v>191</v>
      </c>
      <c r="N1219" s="34">
        <v>1182</v>
      </c>
      <c r="O1219" s="34">
        <v>10</v>
      </c>
      <c r="P1219" s="34">
        <v>80</v>
      </c>
      <c r="Q1219" s="56">
        <v>0.42684899999999998</v>
      </c>
      <c r="R1219" s="40" t="s">
        <v>166</v>
      </c>
      <c r="S1219" s="40" t="s">
        <v>322</v>
      </c>
      <c r="T1219" s="40" t="s">
        <v>407</v>
      </c>
      <c r="U1219" s="57">
        <v>787250</v>
      </c>
      <c r="V1219" s="57">
        <v>22000</v>
      </c>
      <c r="W1219" s="41" t="s">
        <v>131</v>
      </c>
      <c r="X1219" s="46">
        <v>7.5250000000000004</v>
      </c>
      <c r="Y1219" s="46">
        <v>0.97500000000000009</v>
      </c>
      <c r="Z1219" s="46">
        <v>8.3625000000000007</v>
      </c>
      <c r="AA1219" s="46">
        <v>0.69750000000000001</v>
      </c>
      <c r="AB1219" s="57">
        <v>11.129568106312297</v>
      </c>
    </row>
    <row r="1220" spans="1:28" s="145" customFormat="1">
      <c r="A1220" s="166"/>
      <c r="B1220" s="144" t="s">
        <v>1808</v>
      </c>
      <c r="C1220" s="59"/>
      <c r="D1220" s="32"/>
      <c r="E1220" s="32"/>
      <c r="F1220" s="34"/>
      <c r="G1220" s="34"/>
      <c r="H1220" s="42"/>
      <c r="I1220" s="32"/>
      <c r="J1220" s="32"/>
      <c r="K1220" s="34"/>
      <c r="L1220" s="36"/>
      <c r="M1220" s="40"/>
      <c r="N1220" s="34"/>
      <c r="O1220" s="34"/>
      <c r="P1220" s="34"/>
      <c r="Q1220" s="56"/>
      <c r="R1220" s="40"/>
      <c r="S1220" s="40"/>
      <c r="T1220" s="40"/>
      <c r="U1220" s="53">
        <v>644000</v>
      </c>
      <c r="V1220" s="53">
        <v>17000</v>
      </c>
      <c r="W1220" s="41"/>
      <c r="X1220" s="52">
        <v>8.8000000000000007</v>
      </c>
      <c r="Y1220" s="52">
        <v>1.1000000000000001</v>
      </c>
      <c r="Z1220" s="52">
        <v>9.89</v>
      </c>
      <c r="AA1220" s="52">
        <v>0.81</v>
      </c>
      <c r="AB1220" s="53">
        <v>12.386363636363635</v>
      </c>
    </row>
    <row r="1221" spans="1:28" s="145" customFormat="1">
      <c r="A1221" s="166"/>
      <c r="B1221" s="144" t="s">
        <v>1809</v>
      </c>
      <c r="C1221" s="59"/>
      <c r="D1221" s="32"/>
      <c r="E1221" s="32"/>
      <c r="F1221" s="34"/>
      <c r="G1221" s="34"/>
      <c r="H1221" s="42"/>
      <c r="I1221" s="32"/>
      <c r="J1221" s="32"/>
      <c r="K1221" s="34"/>
      <c r="L1221" s="36"/>
      <c r="M1221" s="40"/>
      <c r="N1221" s="34"/>
      <c r="O1221" s="34"/>
      <c r="P1221" s="34"/>
      <c r="Q1221" s="56"/>
      <c r="R1221" s="40"/>
      <c r="S1221" s="40"/>
      <c r="T1221" s="40"/>
      <c r="U1221" s="53">
        <v>716000</v>
      </c>
      <c r="V1221" s="53">
        <v>20000</v>
      </c>
      <c r="W1221" s="41"/>
      <c r="X1221" s="52">
        <v>7.9</v>
      </c>
      <c r="Y1221" s="52">
        <v>1</v>
      </c>
      <c r="Z1221" s="52">
        <v>8.8000000000000007</v>
      </c>
      <c r="AA1221" s="52">
        <v>0.73</v>
      </c>
      <c r="AB1221" s="53">
        <v>11.392405063291143</v>
      </c>
    </row>
    <row r="1222" spans="1:28" s="145" customFormat="1">
      <c r="A1222" s="166"/>
      <c r="B1222" s="144" t="s">
        <v>1810</v>
      </c>
      <c r="C1222" s="59"/>
      <c r="D1222" s="32"/>
      <c r="E1222" s="32"/>
      <c r="F1222" s="34"/>
      <c r="G1222" s="34"/>
      <c r="H1222" s="42"/>
      <c r="I1222" s="32"/>
      <c r="J1222" s="32"/>
      <c r="K1222" s="34"/>
      <c r="L1222" s="36"/>
      <c r="M1222" s="40"/>
      <c r="N1222" s="34"/>
      <c r="O1222" s="34"/>
      <c r="P1222" s="34"/>
      <c r="Q1222" s="56"/>
      <c r="R1222" s="40"/>
      <c r="S1222" s="40"/>
      <c r="T1222" s="40"/>
      <c r="U1222" s="53">
        <v>675000</v>
      </c>
      <c r="V1222" s="53">
        <v>19000</v>
      </c>
      <c r="W1222" s="41"/>
      <c r="X1222" s="52">
        <v>8.4</v>
      </c>
      <c r="Y1222" s="52">
        <v>1.1000000000000001</v>
      </c>
      <c r="Z1222" s="52">
        <v>9.39</v>
      </c>
      <c r="AA1222" s="52">
        <v>0.78</v>
      </c>
      <c r="AB1222" s="53">
        <v>11.785714285714288</v>
      </c>
    </row>
    <row r="1223" spans="1:28" s="145" customFormat="1">
      <c r="A1223" s="166"/>
      <c r="B1223" s="144" t="s">
        <v>1811</v>
      </c>
      <c r="C1223" s="59"/>
      <c r="D1223" s="32"/>
      <c r="E1223" s="32"/>
      <c r="F1223" s="34"/>
      <c r="G1223" s="34"/>
      <c r="H1223" s="42"/>
      <c r="I1223" s="32"/>
      <c r="J1223" s="32"/>
      <c r="K1223" s="34"/>
      <c r="L1223" s="36"/>
      <c r="M1223" s="40"/>
      <c r="N1223" s="34"/>
      <c r="O1223" s="34"/>
      <c r="P1223" s="34"/>
      <c r="Q1223" s="56"/>
      <c r="R1223" s="40"/>
      <c r="S1223" s="40"/>
      <c r="T1223" s="40"/>
      <c r="U1223" s="53">
        <v>1114000</v>
      </c>
      <c r="V1223" s="53">
        <v>32000</v>
      </c>
      <c r="W1223" s="41"/>
      <c r="X1223" s="52">
        <v>5</v>
      </c>
      <c r="Y1223" s="52">
        <v>0.7</v>
      </c>
      <c r="Z1223" s="52">
        <v>5.37</v>
      </c>
      <c r="AA1223" s="52">
        <v>0.47</v>
      </c>
      <c r="AB1223" s="53">
        <v>7.4000000000000021</v>
      </c>
    </row>
    <row r="1224" spans="1:28">
      <c r="A1224" s="93"/>
      <c r="B1224" s="142" t="s">
        <v>1812</v>
      </c>
      <c r="C1224" s="143"/>
      <c r="D1224" s="32">
        <v>36.445889999999999</v>
      </c>
      <c r="E1224" s="32">
        <v>-80.848230000000001</v>
      </c>
      <c r="F1224" s="34">
        <v>477.20299999999997</v>
      </c>
      <c r="G1224" s="34">
        <v>181</v>
      </c>
      <c r="H1224" s="42">
        <v>2.8155299999999999</v>
      </c>
      <c r="I1224" s="32">
        <v>36.46</v>
      </c>
      <c r="J1224" s="32">
        <v>-80.850999999999999</v>
      </c>
      <c r="K1224" s="34">
        <v>476</v>
      </c>
      <c r="L1224" s="36">
        <v>6.2107279999999996</v>
      </c>
      <c r="M1224" s="40" t="s">
        <v>191</v>
      </c>
      <c r="N1224" s="34">
        <v>1177</v>
      </c>
      <c r="O1224" s="34">
        <v>12</v>
      </c>
      <c r="P1224" s="34">
        <v>80</v>
      </c>
      <c r="Q1224" s="56">
        <v>0.42684899999999998</v>
      </c>
      <c r="R1224" s="40" t="s">
        <v>166</v>
      </c>
      <c r="S1224" s="40" t="s">
        <v>322</v>
      </c>
      <c r="T1224" s="40" t="s">
        <v>407</v>
      </c>
      <c r="U1224" s="57">
        <v>524250</v>
      </c>
      <c r="V1224" s="57">
        <v>15000</v>
      </c>
      <c r="W1224" s="41" t="s">
        <v>131</v>
      </c>
      <c r="X1224" s="46">
        <v>8</v>
      </c>
      <c r="Y1224" s="46">
        <v>1.0750000000000002</v>
      </c>
      <c r="Z1224" s="46">
        <v>9.4350000000000005</v>
      </c>
      <c r="AA1224" s="46">
        <v>0.76500000000000001</v>
      </c>
      <c r="AB1224" s="57">
        <v>17.937500000000007</v>
      </c>
    </row>
    <row r="1225" spans="1:28" s="145" customFormat="1">
      <c r="A1225" s="166"/>
      <c r="B1225" s="144" t="s">
        <v>1813</v>
      </c>
      <c r="C1225" s="59"/>
      <c r="D1225" s="32"/>
      <c r="E1225" s="32"/>
      <c r="F1225" s="34"/>
      <c r="G1225" s="34"/>
      <c r="H1225" s="42"/>
      <c r="I1225" s="32"/>
      <c r="J1225" s="32"/>
      <c r="K1225" s="34"/>
      <c r="L1225" s="36"/>
      <c r="M1225" s="40"/>
      <c r="N1225" s="34"/>
      <c r="O1225" s="34"/>
      <c r="P1225" s="34"/>
      <c r="Q1225" s="56"/>
      <c r="R1225" s="40"/>
      <c r="S1225" s="40"/>
      <c r="T1225" s="40"/>
      <c r="U1225" s="53">
        <v>511000</v>
      </c>
      <c r="V1225" s="53">
        <v>16000</v>
      </c>
      <c r="W1225" s="41"/>
      <c r="X1225" s="52">
        <v>8.1</v>
      </c>
      <c r="Y1225" s="52">
        <v>1.1000000000000001</v>
      </c>
      <c r="Z1225" s="52">
        <v>9.57</v>
      </c>
      <c r="AA1225" s="52">
        <v>0.79</v>
      </c>
      <c r="AB1225" s="53">
        <v>18.148148148148159</v>
      </c>
    </row>
    <row r="1226" spans="1:28" s="145" customFormat="1">
      <c r="A1226" s="166"/>
      <c r="B1226" s="144" t="s">
        <v>1814</v>
      </c>
      <c r="C1226" s="59"/>
      <c r="D1226" s="32"/>
      <c r="E1226" s="32"/>
      <c r="F1226" s="34"/>
      <c r="G1226" s="34"/>
      <c r="H1226" s="42"/>
      <c r="I1226" s="32"/>
      <c r="J1226" s="32"/>
      <c r="K1226" s="34"/>
      <c r="L1226" s="36"/>
      <c r="M1226" s="40"/>
      <c r="N1226" s="34"/>
      <c r="O1226" s="34"/>
      <c r="P1226" s="34"/>
      <c r="Q1226" s="56"/>
      <c r="R1226" s="40"/>
      <c r="S1226" s="40"/>
      <c r="T1226" s="40"/>
      <c r="U1226" s="53">
        <v>500000</v>
      </c>
      <c r="V1226" s="53">
        <v>13000</v>
      </c>
      <c r="W1226" s="41"/>
      <c r="X1226" s="52">
        <v>8.3000000000000007</v>
      </c>
      <c r="Y1226" s="52">
        <v>1.1000000000000001</v>
      </c>
      <c r="Z1226" s="52">
        <v>9.8000000000000007</v>
      </c>
      <c r="AA1226" s="52">
        <v>0.78</v>
      </c>
      <c r="AB1226" s="53">
        <v>18.072289156626503</v>
      </c>
    </row>
    <row r="1227" spans="1:28" s="145" customFormat="1">
      <c r="A1227" s="166"/>
      <c r="B1227" s="144" t="s">
        <v>1815</v>
      </c>
      <c r="C1227" s="59"/>
      <c r="D1227" s="32"/>
      <c r="E1227" s="32"/>
      <c r="F1227" s="34"/>
      <c r="G1227" s="34"/>
      <c r="H1227" s="42"/>
      <c r="I1227" s="32"/>
      <c r="J1227" s="32"/>
      <c r="K1227" s="34"/>
      <c r="L1227" s="36"/>
      <c r="M1227" s="40"/>
      <c r="N1227" s="34"/>
      <c r="O1227" s="34"/>
      <c r="P1227" s="34"/>
      <c r="Q1227" s="56"/>
      <c r="R1227" s="40"/>
      <c r="S1227" s="40"/>
      <c r="T1227" s="40"/>
      <c r="U1227" s="53">
        <v>460000</v>
      </c>
      <c r="V1227" s="53">
        <v>12000</v>
      </c>
      <c r="W1227" s="41"/>
      <c r="X1227" s="52">
        <v>9</v>
      </c>
      <c r="Y1227" s="52">
        <v>1.2</v>
      </c>
      <c r="Z1227" s="52">
        <v>10.76</v>
      </c>
      <c r="AA1227" s="52">
        <v>0.85</v>
      </c>
      <c r="AB1227" s="53">
        <v>19.555555555555554</v>
      </c>
    </row>
    <row r="1228" spans="1:28" s="145" customFormat="1">
      <c r="A1228" s="166"/>
      <c r="B1228" s="144" t="s">
        <v>1816</v>
      </c>
      <c r="C1228" s="59"/>
      <c r="D1228" s="32"/>
      <c r="E1228" s="32"/>
      <c r="F1228" s="34"/>
      <c r="G1228" s="34"/>
      <c r="H1228" s="42"/>
      <c r="I1228" s="32"/>
      <c r="J1228" s="32"/>
      <c r="K1228" s="34"/>
      <c r="L1228" s="36"/>
      <c r="M1228" s="40"/>
      <c r="N1228" s="34"/>
      <c r="O1228" s="34"/>
      <c r="P1228" s="34"/>
      <c r="Q1228" s="56"/>
      <c r="R1228" s="40"/>
      <c r="S1228" s="40"/>
      <c r="T1228" s="40"/>
      <c r="U1228" s="53">
        <v>626000</v>
      </c>
      <c r="V1228" s="53">
        <v>19000</v>
      </c>
      <c r="W1228" s="41"/>
      <c r="X1228" s="52">
        <v>6.6</v>
      </c>
      <c r="Y1228" s="52">
        <v>0.9</v>
      </c>
      <c r="Z1228" s="52">
        <v>7.61</v>
      </c>
      <c r="AA1228" s="52">
        <v>0.64</v>
      </c>
      <c r="AB1228" s="53">
        <v>15.303030303030313</v>
      </c>
    </row>
    <row r="1229" spans="1:28">
      <c r="A1229" s="93"/>
      <c r="B1229" s="142" t="s">
        <v>1817</v>
      </c>
      <c r="C1229" s="143"/>
      <c r="D1229" s="32">
        <v>36.465960000000003</v>
      </c>
      <c r="E1229" s="32">
        <v>-80.834100000000007</v>
      </c>
      <c r="F1229" s="34">
        <v>549.34997999999996</v>
      </c>
      <c r="G1229" s="34">
        <v>645</v>
      </c>
      <c r="H1229" s="42">
        <v>89.715102999999999</v>
      </c>
      <c r="I1229" s="32">
        <v>36.518000000000001</v>
      </c>
      <c r="J1229" s="32">
        <v>-80.872</v>
      </c>
      <c r="K1229" s="34">
        <v>557</v>
      </c>
      <c r="L1229" s="36">
        <v>9.4847160000000006</v>
      </c>
      <c r="M1229" s="40" t="s">
        <v>191</v>
      </c>
      <c r="N1229" s="34">
        <v>1165.0600999999999</v>
      </c>
      <c r="O1229" s="34">
        <v>11.476900000000001</v>
      </c>
      <c r="P1229" s="34">
        <v>76.084618000000006</v>
      </c>
      <c r="Q1229" s="56">
        <v>0.42684899999999998</v>
      </c>
      <c r="R1229" s="40" t="s">
        <v>166</v>
      </c>
      <c r="S1229" s="40" t="s">
        <v>322</v>
      </c>
      <c r="T1229" s="40" t="s">
        <v>407</v>
      </c>
      <c r="U1229" s="57">
        <v>375250</v>
      </c>
      <c r="V1229" s="57">
        <v>11500</v>
      </c>
      <c r="W1229" s="41" t="s">
        <v>131</v>
      </c>
      <c r="X1229" s="46">
        <v>10.95</v>
      </c>
      <c r="Y1229" s="46">
        <v>1.4000000000000001</v>
      </c>
      <c r="Z1229" s="46">
        <v>14.492500000000001</v>
      </c>
      <c r="AA1229" s="46">
        <v>1.1499999999999999</v>
      </c>
      <c r="AB1229" s="57">
        <v>32.351598173516003</v>
      </c>
    </row>
    <row r="1230" spans="1:28" s="145" customFormat="1">
      <c r="A1230" s="166"/>
      <c r="B1230" s="144" t="s">
        <v>1818</v>
      </c>
      <c r="C1230" s="59"/>
      <c r="D1230" s="32"/>
      <c r="E1230" s="32"/>
      <c r="F1230" s="34"/>
      <c r="G1230" s="34"/>
      <c r="H1230" s="42"/>
      <c r="I1230" s="32"/>
      <c r="J1230" s="32"/>
      <c r="K1230" s="34"/>
      <c r="L1230" s="36"/>
      <c r="M1230" s="40"/>
      <c r="N1230" s="34"/>
      <c r="O1230" s="34"/>
      <c r="P1230" s="34"/>
      <c r="Q1230" s="56"/>
      <c r="R1230" s="40"/>
      <c r="S1230" s="40"/>
      <c r="T1230" s="40"/>
      <c r="U1230" s="53">
        <v>373000</v>
      </c>
      <c r="V1230" s="53">
        <v>12000</v>
      </c>
      <c r="W1230" s="41"/>
      <c r="X1230" s="52">
        <v>10.9</v>
      </c>
      <c r="Y1230" s="52">
        <v>1.4</v>
      </c>
      <c r="Z1230" s="52">
        <v>14.41</v>
      </c>
      <c r="AA1230" s="52">
        <v>1.1499999999999999</v>
      </c>
      <c r="AB1230" s="53">
        <v>32.201834862385319</v>
      </c>
    </row>
    <row r="1231" spans="1:28" s="145" customFormat="1">
      <c r="A1231" s="166"/>
      <c r="B1231" s="144" t="s">
        <v>1819</v>
      </c>
      <c r="C1231" s="59"/>
      <c r="D1231" s="32"/>
      <c r="E1231" s="32"/>
      <c r="F1231" s="34"/>
      <c r="G1231" s="34"/>
      <c r="H1231" s="42"/>
      <c r="I1231" s="32"/>
      <c r="J1231" s="32"/>
      <c r="K1231" s="34"/>
      <c r="L1231" s="36"/>
      <c r="M1231" s="40"/>
      <c r="N1231" s="34"/>
      <c r="O1231" s="34"/>
      <c r="P1231" s="34"/>
      <c r="Q1231" s="56"/>
      <c r="R1231" s="40"/>
      <c r="S1231" s="40"/>
      <c r="T1231" s="40"/>
      <c r="U1231" s="53">
        <v>368000</v>
      </c>
      <c r="V1231" s="53">
        <v>12000</v>
      </c>
      <c r="W1231" s="41"/>
      <c r="X1231" s="52">
        <v>11</v>
      </c>
      <c r="Y1231" s="52">
        <v>1.4</v>
      </c>
      <c r="Z1231" s="52">
        <v>14.62</v>
      </c>
      <c r="AA1231" s="52">
        <v>1.17</v>
      </c>
      <c r="AB1231" s="53">
        <v>32.909090909090907</v>
      </c>
    </row>
    <row r="1232" spans="1:28" s="145" customFormat="1">
      <c r="A1232" s="166"/>
      <c r="B1232" s="144" t="s">
        <v>1820</v>
      </c>
      <c r="C1232" s="59"/>
      <c r="D1232" s="32"/>
      <c r="E1232" s="32"/>
      <c r="F1232" s="34"/>
      <c r="G1232" s="34"/>
      <c r="H1232" s="42"/>
      <c r="I1232" s="32"/>
      <c r="J1232" s="32"/>
      <c r="K1232" s="34"/>
      <c r="L1232" s="36"/>
      <c r="M1232" s="40"/>
      <c r="N1232" s="34"/>
      <c r="O1232" s="34"/>
      <c r="P1232" s="34"/>
      <c r="Q1232" s="56"/>
      <c r="R1232" s="40"/>
      <c r="S1232" s="40"/>
      <c r="T1232" s="40"/>
      <c r="U1232" s="53">
        <v>324000</v>
      </c>
      <c r="V1232" s="53">
        <v>10000</v>
      </c>
      <c r="W1232" s="41"/>
      <c r="X1232" s="52">
        <v>12.6</v>
      </c>
      <c r="Y1232" s="52">
        <v>1.6</v>
      </c>
      <c r="Z1232" s="52">
        <v>16.809999999999999</v>
      </c>
      <c r="AA1232" s="52">
        <v>1.32</v>
      </c>
      <c r="AB1232" s="53">
        <v>33.412698412698404</v>
      </c>
    </row>
    <row r="1233" spans="1:28" s="145" customFormat="1">
      <c r="A1233" s="166"/>
      <c r="B1233" s="144" t="s">
        <v>1821</v>
      </c>
      <c r="C1233" s="59"/>
      <c r="D1233" s="32"/>
      <c r="E1233" s="32"/>
      <c r="F1233" s="34"/>
      <c r="G1233" s="34"/>
      <c r="H1233" s="42"/>
      <c r="I1233" s="32"/>
      <c r="J1233" s="32"/>
      <c r="K1233" s="34"/>
      <c r="L1233" s="36"/>
      <c r="M1233" s="40"/>
      <c r="N1233" s="34"/>
      <c r="O1233" s="34"/>
      <c r="P1233" s="34"/>
      <c r="Q1233" s="56"/>
      <c r="R1233" s="40"/>
      <c r="S1233" s="40"/>
      <c r="T1233" s="40"/>
      <c r="U1233" s="53">
        <v>436000</v>
      </c>
      <c r="V1233" s="53">
        <v>12000</v>
      </c>
      <c r="W1233" s="41"/>
      <c r="X1233" s="52">
        <v>9.3000000000000007</v>
      </c>
      <c r="Y1233" s="52">
        <v>1.2</v>
      </c>
      <c r="Z1233" s="52">
        <v>12.13</v>
      </c>
      <c r="AA1233" s="52">
        <v>0.96</v>
      </c>
      <c r="AB1233" s="53">
        <v>30.430107526881716</v>
      </c>
    </row>
    <row r="1234" spans="1:28">
      <c r="A1234" s="93"/>
      <c r="B1234" s="142" t="s">
        <v>1822</v>
      </c>
      <c r="C1234" s="143"/>
      <c r="D1234" s="32">
        <v>36.472140000000003</v>
      </c>
      <c r="E1234" s="32">
        <v>-80.858350000000002</v>
      </c>
      <c r="F1234" s="34">
        <v>501.67899</v>
      </c>
      <c r="G1234" s="34">
        <v>226</v>
      </c>
      <c r="H1234" s="42">
        <v>0.91938900000000001</v>
      </c>
      <c r="I1234" s="32">
        <v>36.472000000000001</v>
      </c>
      <c r="J1234" s="32">
        <v>-80.864999999999995</v>
      </c>
      <c r="K1234" s="34">
        <v>502</v>
      </c>
      <c r="L1234" s="36">
        <v>13.438005</v>
      </c>
      <c r="M1234" s="40" t="s">
        <v>191</v>
      </c>
      <c r="N1234" s="34">
        <v>1170</v>
      </c>
      <c r="O1234" s="34">
        <v>12</v>
      </c>
      <c r="P1234" s="34">
        <v>80</v>
      </c>
      <c r="Q1234" s="56">
        <v>0.42684899999999998</v>
      </c>
      <c r="R1234" s="40" t="s">
        <v>166</v>
      </c>
      <c r="S1234" s="40" t="s">
        <v>322</v>
      </c>
      <c r="T1234" s="40" t="s">
        <v>407</v>
      </c>
      <c r="U1234" s="57">
        <v>321250</v>
      </c>
      <c r="V1234" s="57">
        <v>10000</v>
      </c>
      <c r="W1234" s="41" t="s">
        <v>131</v>
      </c>
      <c r="X1234" s="46">
        <v>13.275000000000002</v>
      </c>
      <c r="Y1234" s="46">
        <v>1.7249999999999999</v>
      </c>
      <c r="Z1234" s="46">
        <v>16.3675</v>
      </c>
      <c r="AA1234" s="46">
        <v>1.2825000000000002</v>
      </c>
      <c r="AB1234" s="57">
        <v>23.295668549905816</v>
      </c>
    </row>
    <row r="1235" spans="1:28" s="145" customFormat="1">
      <c r="A1235" s="166"/>
      <c r="B1235" s="144" t="s">
        <v>1823</v>
      </c>
      <c r="C1235" s="59"/>
      <c r="D1235" s="32"/>
      <c r="E1235" s="32"/>
      <c r="F1235" s="34"/>
      <c r="G1235" s="34"/>
      <c r="H1235" s="42"/>
      <c r="I1235" s="32"/>
      <c r="J1235" s="32"/>
      <c r="K1235" s="34"/>
      <c r="L1235" s="36"/>
      <c r="M1235" s="40"/>
      <c r="N1235" s="34"/>
      <c r="O1235" s="34"/>
      <c r="P1235" s="34"/>
      <c r="Q1235" s="56"/>
      <c r="R1235" s="40"/>
      <c r="S1235" s="40"/>
      <c r="T1235" s="40"/>
      <c r="U1235" s="53">
        <v>330000</v>
      </c>
      <c r="V1235" s="53">
        <v>11000</v>
      </c>
      <c r="W1235" s="41"/>
      <c r="X1235" s="52">
        <v>12.9</v>
      </c>
      <c r="Y1235" s="52">
        <v>1.7</v>
      </c>
      <c r="Z1235" s="52">
        <v>15.84</v>
      </c>
      <c r="AA1235" s="52">
        <v>1.26</v>
      </c>
      <c r="AB1235" s="53">
        <v>22.790697674418599</v>
      </c>
    </row>
    <row r="1236" spans="1:28" s="145" customFormat="1">
      <c r="A1236" s="166"/>
      <c r="B1236" s="144" t="s">
        <v>1824</v>
      </c>
      <c r="C1236" s="59"/>
      <c r="D1236" s="32"/>
      <c r="E1236" s="32"/>
      <c r="F1236" s="34"/>
      <c r="G1236" s="34"/>
      <c r="H1236" s="42"/>
      <c r="I1236" s="32"/>
      <c r="J1236" s="32"/>
      <c r="K1236" s="34"/>
      <c r="L1236" s="36"/>
      <c r="M1236" s="40"/>
      <c r="N1236" s="34"/>
      <c r="O1236" s="34"/>
      <c r="P1236" s="34"/>
      <c r="Q1236" s="56"/>
      <c r="R1236" s="40"/>
      <c r="S1236" s="40"/>
      <c r="T1236" s="40"/>
      <c r="U1236" s="53">
        <v>344000</v>
      </c>
      <c r="V1236" s="53">
        <v>11000</v>
      </c>
      <c r="W1236" s="41"/>
      <c r="X1236" s="52">
        <v>12.3</v>
      </c>
      <c r="Y1236" s="52">
        <v>1.6</v>
      </c>
      <c r="Z1236" s="52">
        <v>15.14</v>
      </c>
      <c r="AA1236" s="52">
        <v>1.2</v>
      </c>
      <c r="AB1236" s="53">
        <v>23.08943089430894</v>
      </c>
    </row>
    <row r="1237" spans="1:28" s="145" customFormat="1">
      <c r="A1237" s="166"/>
      <c r="B1237" s="144" t="s">
        <v>1825</v>
      </c>
      <c r="C1237" s="59"/>
      <c r="D1237" s="32"/>
      <c r="E1237" s="32"/>
      <c r="F1237" s="34"/>
      <c r="G1237" s="34"/>
      <c r="H1237" s="42"/>
      <c r="I1237" s="32"/>
      <c r="J1237" s="32"/>
      <c r="K1237" s="34"/>
      <c r="L1237" s="36"/>
      <c r="M1237" s="40"/>
      <c r="N1237" s="34"/>
      <c r="O1237" s="34"/>
      <c r="P1237" s="34"/>
      <c r="Q1237" s="56"/>
      <c r="R1237" s="40"/>
      <c r="S1237" s="40"/>
      <c r="T1237" s="40"/>
      <c r="U1237" s="53">
        <v>301000</v>
      </c>
      <c r="V1237" s="53">
        <v>9000</v>
      </c>
      <c r="W1237" s="41"/>
      <c r="X1237" s="52">
        <v>14.2</v>
      </c>
      <c r="Y1237" s="52">
        <v>1.8</v>
      </c>
      <c r="Z1237" s="52">
        <v>17.52</v>
      </c>
      <c r="AA1237" s="52">
        <v>1.36</v>
      </c>
      <c r="AB1237" s="53">
        <v>23.380281690140848</v>
      </c>
    </row>
    <row r="1238" spans="1:28" s="145" customFormat="1">
      <c r="A1238" s="166"/>
      <c r="B1238" s="144" t="s">
        <v>1826</v>
      </c>
      <c r="C1238" s="59"/>
      <c r="D1238" s="32"/>
      <c r="E1238" s="32"/>
      <c r="F1238" s="34"/>
      <c r="G1238" s="34"/>
      <c r="H1238" s="42"/>
      <c r="I1238" s="32"/>
      <c r="J1238" s="32"/>
      <c r="K1238" s="34"/>
      <c r="L1238" s="36"/>
      <c r="M1238" s="40"/>
      <c r="N1238" s="34"/>
      <c r="O1238" s="34"/>
      <c r="P1238" s="34"/>
      <c r="Q1238" s="56"/>
      <c r="R1238" s="40"/>
      <c r="S1238" s="40"/>
      <c r="T1238" s="40"/>
      <c r="U1238" s="53">
        <v>310000</v>
      </c>
      <c r="V1238" s="53">
        <v>9000</v>
      </c>
      <c r="W1238" s="41"/>
      <c r="X1238" s="52">
        <v>13.7</v>
      </c>
      <c r="Y1238" s="52">
        <v>1.8</v>
      </c>
      <c r="Z1238" s="52">
        <v>16.97</v>
      </c>
      <c r="AA1238" s="52">
        <v>1.31</v>
      </c>
      <c r="AB1238" s="53">
        <v>23.868613138686129</v>
      </c>
    </row>
    <row r="1239" spans="1:28">
      <c r="A1239" s="93"/>
      <c r="B1239" s="134" t="s">
        <v>1827</v>
      </c>
      <c r="C1239" s="40"/>
      <c r="D1239" s="32">
        <v>36.473610000000001</v>
      </c>
      <c r="E1239" s="32">
        <v>-80.858860000000007</v>
      </c>
      <c r="F1239" s="34">
        <v>478.08499</v>
      </c>
      <c r="G1239" s="34">
        <v>265</v>
      </c>
      <c r="H1239" s="42">
        <v>4.0673199999999996</v>
      </c>
      <c r="I1239" s="32">
        <v>36.484999999999999</v>
      </c>
      <c r="J1239" s="32">
        <v>-80.870999999999995</v>
      </c>
      <c r="K1239" s="34">
        <v>477</v>
      </c>
      <c r="L1239" s="36">
        <v>8.4176040000000008</v>
      </c>
      <c r="M1239" s="40" t="s">
        <v>191</v>
      </c>
      <c r="N1239" s="34">
        <v>1164.33</v>
      </c>
      <c r="O1239" s="34">
        <v>12</v>
      </c>
      <c r="P1239" s="34">
        <v>77.857140000000001</v>
      </c>
      <c r="Q1239" s="56">
        <v>0.42684899999999998</v>
      </c>
      <c r="R1239" s="40" t="s">
        <v>166</v>
      </c>
      <c r="S1239" s="40" t="s">
        <v>322</v>
      </c>
      <c r="T1239" s="40" t="s">
        <v>407</v>
      </c>
      <c r="U1239" s="34">
        <v>480000</v>
      </c>
      <c r="V1239" s="34">
        <v>15000</v>
      </c>
      <c r="W1239" s="41" t="s">
        <v>131</v>
      </c>
      <c r="X1239" s="42">
        <v>8.4</v>
      </c>
      <c r="Y1239" s="42">
        <v>1.1000000000000001</v>
      </c>
      <c r="Z1239" s="42">
        <v>10.27</v>
      </c>
      <c r="AA1239" s="42">
        <v>0.84</v>
      </c>
      <c r="AB1239" s="34">
        <v>22.261904761904752</v>
      </c>
    </row>
    <row r="1240" spans="1:28">
      <c r="A1240" s="93"/>
      <c r="B1240" s="142" t="s">
        <v>1828</v>
      </c>
      <c r="C1240" s="143"/>
      <c r="D1240" s="32">
        <v>36.539358999999997</v>
      </c>
      <c r="E1240" s="32">
        <v>-80.86036</v>
      </c>
      <c r="F1240" s="34">
        <v>600.88897999999995</v>
      </c>
      <c r="G1240" s="34">
        <v>318</v>
      </c>
      <c r="H1240" s="42">
        <v>0.482483</v>
      </c>
      <c r="I1240" s="32">
        <v>36.546999999999997</v>
      </c>
      <c r="J1240" s="32">
        <v>-80.858999999999995</v>
      </c>
      <c r="K1240" s="34">
        <v>599</v>
      </c>
      <c r="L1240" s="36">
        <v>16.606587999999999</v>
      </c>
      <c r="M1240" s="40" t="s">
        <v>191</v>
      </c>
      <c r="N1240" s="34">
        <v>1148</v>
      </c>
      <c r="O1240" s="34">
        <v>12</v>
      </c>
      <c r="P1240" s="34">
        <v>80</v>
      </c>
      <c r="Q1240" s="56">
        <v>0.42684899999999998</v>
      </c>
      <c r="R1240" s="40" t="s">
        <v>166</v>
      </c>
      <c r="S1240" s="40" t="s">
        <v>322</v>
      </c>
      <c r="T1240" s="40" t="s">
        <v>407</v>
      </c>
      <c r="U1240" s="57">
        <v>237500</v>
      </c>
      <c r="V1240" s="57">
        <v>7000</v>
      </c>
      <c r="W1240" s="41" t="s">
        <v>131</v>
      </c>
      <c r="X1240" s="46">
        <v>19.875</v>
      </c>
      <c r="Y1240" s="46">
        <v>2.5499999999999998</v>
      </c>
      <c r="Z1240" s="46">
        <v>24.395000000000003</v>
      </c>
      <c r="AA1240" s="46">
        <v>1.8525</v>
      </c>
      <c r="AB1240" s="57">
        <v>22.74213836477989</v>
      </c>
    </row>
    <row r="1241" spans="1:28" s="145" customFormat="1">
      <c r="A1241" s="166"/>
      <c r="B1241" s="144" t="s">
        <v>1829</v>
      </c>
      <c r="C1241" s="59"/>
      <c r="D1241" s="32"/>
      <c r="E1241" s="32"/>
      <c r="F1241" s="34"/>
      <c r="G1241" s="34"/>
      <c r="H1241" s="42"/>
      <c r="I1241" s="32"/>
      <c r="J1241" s="32"/>
      <c r="K1241" s="34"/>
      <c r="L1241" s="36"/>
      <c r="M1241" s="40"/>
      <c r="N1241" s="34"/>
      <c r="O1241" s="34"/>
      <c r="P1241" s="34"/>
      <c r="Q1241" s="56"/>
      <c r="R1241" s="40"/>
      <c r="S1241" s="40"/>
      <c r="T1241" s="40"/>
      <c r="U1241" s="53">
        <v>239000</v>
      </c>
      <c r="V1241" s="53">
        <v>6000</v>
      </c>
      <c r="W1241" s="41"/>
      <c r="X1241" s="52">
        <v>19.600000000000001</v>
      </c>
      <c r="Y1241" s="52">
        <v>2.5</v>
      </c>
      <c r="Z1241" s="52">
        <v>24.09</v>
      </c>
      <c r="AA1241" s="52">
        <v>1.79</v>
      </c>
      <c r="AB1241" s="53">
        <v>22.908163265306115</v>
      </c>
    </row>
    <row r="1242" spans="1:28" s="145" customFormat="1">
      <c r="A1242" s="166"/>
      <c r="B1242" s="144" t="s">
        <v>1830</v>
      </c>
      <c r="C1242" s="59"/>
      <c r="D1242" s="32"/>
      <c r="E1242" s="32"/>
      <c r="F1242" s="34"/>
      <c r="G1242" s="34"/>
      <c r="H1242" s="42"/>
      <c r="I1242" s="32"/>
      <c r="J1242" s="32"/>
      <c r="K1242" s="34"/>
      <c r="L1242" s="36"/>
      <c r="M1242" s="40"/>
      <c r="N1242" s="34"/>
      <c r="O1242" s="34"/>
      <c r="P1242" s="34"/>
      <c r="Q1242" s="56"/>
      <c r="R1242" s="40"/>
      <c r="S1242" s="40"/>
      <c r="T1242" s="40"/>
      <c r="U1242" s="53">
        <v>220000</v>
      </c>
      <c r="V1242" s="53">
        <v>7000</v>
      </c>
      <c r="W1242" s="41"/>
      <c r="X1242" s="52">
        <v>21.3</v>
      </c>
      <c r="Y1242" s="52">
        <v>2.7</v>
      </c>
      <c r="Z1242" s="52">
        <v>26.33</v>
      </c>
      <c r="AA1242" s="52">
        <v>2.0099999999999998</v>
      </c>
      <c r="AB1242" s="53">
        <v>23.615023474178393</v>
      </c>
    </row>
    <row r="1243" spans="1:28" s="145" customFormat="1">
      <c r="A1243" s="166"/>
      <c r="B1243" s="144" t="s">
        <v>1831</v>
      </c>
      <c r="C1243" s="59"/>
      <c r="D1243" s="32"/>
      <c r="E1243" s="32"/>
      <c r="F1243" s="34"/>
      <c r="G1243" s="34"/>
      <c r="H1243" s="42"/>
      <c r="I1243" s="32"/>
      <c r="J1243" s="32"/>
      <c r="K1243" s="34"/>
      <c r="L1243" s="36"/>
      <c r="M1243" s="40"/>
      <c r="N1243" s="34"/>
      <c r="O1243" s="34"/>
      <c r="P1243" s="34"/>
      <c r="Q1243" s="56"/>
      <c r="R1243" s="40"/>
      <c r="S1243" s="40"/>
      <c r="T1243" s="40"/>
      <c r="U1243" s="53">
        <v>225000</v>
      </c>
      <c r="V1243" s="53">
        <v>7000</v>
      </c>
      <c r="W1243" s="41"/>
      <c r="X1243" s="52">
        <v>20.9</v>
      </c>
      <c r="Y1243" s="52">
        <v>2.7</v>
      </c>
      <c r="Z1243" s="52">
        <v>25.7</v>
      </c>
      <c r="AA1243" s="52">
        <v>1.96</v>
      </c>
      <c r="AB1243" s="53">
        <v>22.966507177033499</v>
      </c>
    </row>
    <row r="1244" spans="1:28" s="145" customFormat="1">
      <c r="A1244" s="166"/>
      <c r="B1244" s="144" t="s">
        <v>1832</v>
      </c>
      <c r="C1244" s="59"/>
      <c r="D1244" s="32"/>
      <c r="E1244" s="32"/>
      <c r="F1244" s="34"/>
      <c r="G1244" s="34"/>
      <c r="H1244" s="42"/>
      <c r="I1244" s="32"/>
      <c r="J1244" s="32"/>
      <c r="K1244" s="34"/>
      <c r="L1244" s="36"/>
      <c r="M1244" s="40"/>
      <c r="N1244" s="34"/>
      <c r="O1244" s="34"/>
      <c r="P1244" s="34"/>
      <c r="Q1244" s="56"/>
      <c r="R1244" s="40"/>
      <c r="S1244" s="40"/>
      <c r="T1244" s="40"/>
      <c r="U1244" s="53">
        <v>266000</v>
      </c>
      <c r="V1244" s="53">
        <v>8000</v>
      </c>
      <c r="W1244" s="41"/>
      <c r="X1244" s="52">
        <v>17.7</v>
      </c>
      <c r="Y1244" s="52">
        <v>2.2999999999999998</v>
      </c>
      <c r="Z1244" s="52">
        <v>21.46</v>
      </c>
      <c r="AA1244" s="52">
        <v>1.65</v>
      </c>
      <c r="AB1244" s="53">
        <v>21.242937853107353</v>
      </c>
    </row>
    <row r="1245" spans="1:28">
      <c r="A1245" s="93"/>
      <c r="B1245" s="142" t="s">
        <v>1833</v>
      </c>
      <c r="C1245" s="143"/>
      <c r="D1245" s="32">
        <v>36.55592</v>
      </c>
      <c r="E1245" s="32">
        <v>-80.799310000000006</v>
      </c>
      <c r="F1245" s="34">
        <v>719.60302999999999</v>
      </c>
      <c r="G1245" s="34">
        <v>582</v>
      </c>
      <c r="H1245" s="42">
        <v>1.0341199999999999</v>
      </c>
      <c r="I1245" s="32">
        <v>36.561999999999998</v>
      </c>
      <c r="J1245" s="32">
        <v>-80.811999999999998</v>
      </c>
      <c r="K1245" s="34">
        <v>737</v>
      </c>
      <c r="L1245" s="36">
        <v>17.910135</v>
      </c>
      <c r="M1245" s="40" t="s">
        <v>191</v>
      </c>
      <c r="N1245" s="34">
        <v>1183.67</v>
      </c>
      <c r="O1245" s="34">
        <v>11</v>
      </c>
      <c r="P1245" s="34">
        <v>79.5</v>
      </c>
      <c r="Q1245" s="56">
        <v>0.42684899999999998</v>
      </c>
      <c r="R1245" s="40" t="s">
        <v>166</v>
      </c>
      <c r="S1245" s="40" t="s">
        <v>322</v>
      </c>
      <c r="T1245" s="40" t="s">
        <v>407</v>
      </c>
      <c r="U1245" s="57">
        <v>342750</v>
      </c>
      <c r="V1245" s="57">
        <v>11250</v>
      </c>
      <c r="W1245" s="41" t="s">
        <v>131</v>
      </c>
      <c r="X1245" s="46">
        <v>16</v>
      </c>
      <c r="Y1245" s="46">
        <v>2.0750000000000002</v>
      </c>
      <c r="Z1245" s="46">
        <v>19.197500000000002</v>
      </c>
      <c r="AA1245" s="46">
        <v>1.5175000000000001</v>
      </c>
      <c r="AB1245" s="57">
        <v>19.984375000000011</v>
      </c>
    </row>
    <row r="1246" spans="1:28" s="145" customFormat="1">
      <c r="A1246" s="166"/>
      <c r="B1246" s="144" t="s">
        <v>1834</v>
      </c>
      <c r="C1246" s="59"/>
      <c r="D1246" s="32"/>
      <c r="E1246" s="32"/>
      <c r="F1246" s="34"/>
      <c r="G1246" s="34"/>
      <c r="H1246" s="42"/>
      <c r="I1246" s="32"/>
      <c r="J1246" s="32"/>
      <c r="K1246" s="34"/>
      <c r="L1246" s="36"/>
      <c r="M1246" s="40"/>
      <c r="N1246" s="34"/>
      <c r="O1246" s="34"/>
      <c r="P1246" s="34"/>
      <c r="Q1246" s="56"/>
      <c r="R1246" s="40"/>
      <c r="S1246" s="40"/>
      <c r="T1246" s="40"/>
      <c r="U1246" s="53">
        <v>481000</v>
      </c>
      <c r="V1246" s="53">
        <v>16000</v>
      </c>
      <c r="W1246" s="41"/>
      <c r="X1246" s="52">
        <v>10.6</v>
      </c>
      <c r="Y1246" s="52">
        <v>1.4</v>
      </c>
      <c r="Z1246" s="52">
        <v>12.4</v>
      </c>
      <c r="AA1246" s="52">
        <v>1.02</v>
      </c>
      <c r="AB1246" s="53">
        <v>16.981132075471706</v>
      </c>
    </row>
    <row r="1247" spans="1:28" s="145" customFormat="1">
      <c r="A1247" s="166"/>
      <c r="B1247" s="144" t="s">
        <v>1835</v>
      </c>
      <c r="C1247" s="59"/>
      <c r="D1247" s="32"/>
      <c r="E1247" s="32"/>
      <c r="F1247" s="34"/>
      <c r="G1247" s="34"/>
      <c r="H1247" s="42"/>
      <c r="I1247" s="32"/>
      <c r="J1247" s="32"/>
      <c r="K1247" s="34"/>
      <c r="L1247" s="36"/>
      <c r="M1247" s="40"/>
      <c r="N1247" s="34"/>
      <c r="O1247" s="34"/>
      <c r="P1247" s="34"/>
      <c r="Q1247" s="56"/>
      <c r="R1247" s="40"/>
      <c r="S1247" s="40"/>
      <c r="T1247" s="40"/>
      <c r="U1247" s="53">
        <v>355000</v>
      </c>
      <c r="V1247" s="53">
        <v>12000</v>
      </c>
      <c r="W1247" s="41"/>
      <c r="X1247" s="52">
        <v>14.5</v>
      </c>
      <c r="Y1247" s="52">
        <v>1.9</v>
      </c>
      <c r="Z1247" s="52">
        <v>17.260000000000002</v>
      </c>
      <c r="AA1247" s="52">
        <v>1.39</v>
      </c>
      <c r="AB1247" s="53">
        <v>19.034482758620701</v>
      </c>
    </row>
    <row r="1248" spans="1:28" s="145" customFormat="1">
      <c r="A1248" s="166"/>
      <c r="B1248" s="144" t="s">
        <v>1836</v>
      </c>
      <c r="C1248" s="59"/>
      <c r="D1248" s="32"/>
      <c r="E1248" s="32"/>
      <c r="F1248" s="34"/>
      <c r="G1248" s="34"/>
      <c r="H1248" s="42"/>
      <c r="I1248" s="32"/>
      <c r="J1248" s="32"/>
      <c r="K1248" s="34"/>
      <c r="L1248" s="36"/>
      <c r="M1248" s="40"/>
      <c r="N1248" s="34"/>
      <c r="O1248" s="34"/>
      <c r="P1248" s="34"/>
      <c r="Q1248" s="56"/>
      <c r="R1248" s="40"/>
      <c r="S1248" s="40"/>
      <c r="T1248" s="40"/>
      <c r="U1248" s="53">
        <v>287000</v>
      </c>
      <c r="V1248" s="53">
        <v>10000</v>
      </c>
      <c r="W1248" s="41"/>
      <c r="X1248" s="52">
        <v>18</v>
      </c>
      <c r="Y1248" s="52">
        <v>2.2999999999999998</v>
      </c>
      <c r="Z1248" s="52">
        <v>21.72</v>
      </c>
      <c r="AA1248" s="52">
        <v>1.73</v>
      </c>
      <c r="AB1248" s="53">
        <v>20.666666666666661</v>
      </c>
    </row>
    <row r="1249" spans="1:28" s="145" customFormat="1">
      <c r="A1249" s="166"/>
      <c r="B1249" s="144" t="s">
        <v>1837</v>
      </c>
      <c r="C1249" s="59"/>
      <c r="D1249" s="32"/>
      <c r="E1249" s="32"/>
      <c r="F1249" s="34"/>
      <c r="G1249" s="34"/>
      <c r="H1249" s="42"/>
      <c r="I1249" s="32"/>
      <c r="J1249" s="32"/>
      <c r="K1249" s="34"/>
      <c r="L1249" s="36"/>
      <c r="M1249" s="40"/>
      <c r="N1249" s="34"/>
      <c r="O1249" s="34"/>
      <c r="P1249" s="34"/>
      <c r="Q1249" s="56"/>
      <c r="R1249" s="40"/>
      <c r="S1249" s="40"/>
      <c r="T1249" s="40"/>
      <c r="U1249" s="53">
        <v>248000</v>
      </c>
      <c r="V1249" s="53">
        <v>7000</v>
      </c>
      <c r="W1249" s="41"/>
      <c r="X1249" s="52">
        <v>20.9</v>
      </c>
      <c r="Y1249" s="52">
        <v>2.7</v>
      </c>
      <c r="Z1249" s="52">
        <v>25.41</v>
      </c>
      <c r="AA1249" s="52">
        <v>1.93</v>
      </c>
      <c r="AB1249" s="53">
        <v>21.578947368421062</v>
      </c>
    </row>
    <row r="1250" spans="1:28">
      <c r="A1250" s="93"/>
      <c r="B1250" s="134" t="s">
        <v>1838</v>
      </c>
      <c r="C1250" s="40"/>
      <c r="D1250" s="32">
        <v>36.552250000000001</v>
      </c>
      <c r="E1250" s="32">
        <v>-80.791250000000005</v>
      </c>
      <c r="F1250" s="34">
        <v>857.56597999999997</v>
      </c>
      <c r="G1250" s="34">
        <v>151</v>
      </c>
      <c r="H1250" s="42">
        <v>3.7199900000000001</v>
      </c>
      <c r="I1250" s="32">
        <v>36.615000000000002</v>
      </c>
      <c r="J1250" s="32">
        <v>-80.807000000000002</v>
      </c>
      <c r="K1250" s="34">
        <v>857</v>
      </c>
      <c r="L1250" s="36">
        <v>4.7621900000000004</v>
      </c>
      <c r="M1250" s="40" t="s">
        <v>191</v>
      </c>
      <c r="N1250" s="34">
        <v>1179.4000000000001</v>
      </c>
      <c r="O1250" s="34">
        <v>10</v>
      </c>
      <c r="P1250" s="34">
        <v>62.857143000000001</v>
      </c>
      <c r="Q1250" s="56">
        <v>0.42684899999999998</v>
      </c>
      <c r="R1250" s="40" t="s">
        <v>166</v>
      </c>
      <c r="S1250" s="40" t="s">
        <v>322</v>
      </c>
      <c r="T1250" s="40" t="s">
        <v>407</v>
      </c>
      <c r="U1250" s="34">
        <v>681000</v>
      </c>
      <c r="V1250" s="34">
        <v>21000</v>
      </c>
      <c r="W1250" s="41" t="s">
        <v>131</v>
      </c>
      <c r="X1250" s="42">
        <v>8.3000000000000007</v>
      </c>
      <c r="Y1250" s="42">
        <v>1.1000000000000001</v>
      </c>
      <c r="Z1250" s="42">
        <v>9.23</v>
      </c>
      <c r="AA1250" s="42">
        <v>0.77</v>
      </c>
      <c r="AB1250" s="34">
        <v>11.204819277108429</v>
      </c>
    </row>
    <row r="1251" spans="1:28">
      <c r="A1251" s="93"/>
      <c r="B1251" s="134" t="s">
        <v>1839</v>
      </c>
      <c r="C1251" s="40"/>
      <c r="D1251" s="32">
        <v>35.33023</v>
      </c>
      <c r="E1251" s="32">
        <v>-82.391329999999996</v>
      </c>
      <c r="F1251" s="34">
        <v>684.77301</v>
      </c>
      <c r="G1251" s="34">
        <v>90</v>
      </c>
      <c r="H1251" s="42">
        <v>4.1820599999999999</v>
      </c>
      <c r="I1251" s="32">
        <v>35.344000000000001</v>
      </c>
      <c r="J1251" s="32">
        <v>-82.385999999999996</v>
      </c>
      <c r="K1251" s="34">
        <v>684</v>
      </c>
      <c r="L1251" s="36">
        <v>3.3004709999999999</v>
      </c>
      <c r="M1251" s="40" t="s">
        <v>191</v>
      </c>
      <c r="N1251" s="34">
        <v>1395.25</v>
      </c>
      <c r="O1251" s="34">
        <v>12</v>
      </c>
      <c r="P1251" s="34">
        <v>40</v>
      </c>
      <c r="Q1251" s="56">
        <v>0.63717199999999996</v>
      </c>
      <c r="R1251" s="40" t="s">
        <v>166</v>
      </c>
      <c r="S1251" s="40" t="s">
        <v>322</v>
      </c>
      <c r="T1251" s="40" t="s">
        <v>407</v>
      </c>
      <c r="U1251" s="34">
        <v>416000</v>
      </c>
      <c r="V1251" s="34">
        <v>12000</v>
      </c>
      <c r="W1251" s="41" t="s">
        <v>131</v>
      </c>
      <c r="X1251" s="42">
        <v>11.7</v>
      </c>
      <c r="Y1251" s="42">
        <v>1.5</v>
      </c>
      <c r="Z1251" s="42">
        <v>13.72</v>
      </c>
      <c r="AA1251" s="42">
        <v>1.0900000000000001</v>
      </c>
      <c r="AB1251" s="34">
        <v>17.264957264957278</v>
      </c>
    </row>
    <row r="1252" spans="1:28">
      <c r="A1252" s="93"/>
      <c r="B1252" s="134" t="s">
        <v>1840</v>
      </c>
      <c r="C1252" s="40"/>
      <c r="D1252" s="32">
        <v>35.35671</v>
      </c>
      <c r="E1252" s="32">
        <v>-82.4011</v>
      </c>
      <c r="F1252" s="34">
        <v>714.38500999999997</v>
      </c>
      <c r="G1252" s="34">
        <v>86</v>
      </c>
      <c r="H1252" s="42">
        <v>0.58385399999999998</v>
      </c>
      <c r="I1252" s="32">
        <v>35.359000000000002</v>
      </c>
      <c r="J1252" s="32">
        <v>-82.396000000000001</v>
      </c>
      <c r="K1252" s="34">
        <v>715</v>
      </c>
      <c r="L1252" s="36">
        <v>7.47004</v>
      </c>
      <c r="M1252" s="40" t="s">
        <v>191</v>
      </c>
      <c r="N1252" s="34">
        <v>1372</v>
      </c>
      <c r="O1252" s="34">
        <v>12</v>
      </c>
      <c r="P1252" s="34">
        <v>62</v>
      </c>
      <c r="Q1252" s="56">
        <v>0.63717199999999996</v>
      </c>
      <c r="R1252" s="40" t="s">
        <v>166</v>
      </c>
      <c r="S1252" s="40" t="s">
        <v>322</v>
      </c>
      <c r="T1252" s="40" t="s">
        <v>407</v>
      </c>
      <c r="U1252" s="34">
        <v>378000</v>
      </c>
      <c r="V1252" s="34">
        <v>11000</v>
      </c>
      <c r="W1252" s="41" t="s">
        <v>131</v>
      </c>
      <c r="X1252" s="42">
        <v>13.2</v>
      </c>
      <c r="Y1252" s="42">
        <v>1.7</v>
      </c>
      <c r="Z1252" s="42">
        <v>15.57</v>
      </c>
      <c r="AA1252" s="42">
        <v>1.22</v>
      </c>
      <c r="AB1252" s="34">
        <v>17.95454545454546</v>
      </c>
    </row>
    <row r="1253" spans="1:28">
      <c r="A1253" s="93"/>
      <c r="B1253" s="134" t="s">
        <v>1841</v>
      </c>
      <c r="C1253" s="40"/>
      <c r="D1253" s="32">
        <v>35.311129999999999</v>
      </c>
      <c r="E1253" s="32">
        <v>-82.220929999999996</v>
      </c>
      <c r="F1253" s="34">
        <v>390.37099999999998</v>
      </c>
      <c r="G1253" s="34">
        <v>252</v>
      </c>
      <c r="H1253" s="42">
        <v>3.0921500000000002</v>
      </c>
      <c r="I1253" s="32">
        <v>35.308</v>
      </c>
      <c r="J1253" s="32">
        <v>-82.233999999999995</v>
      </c>
      <c r="K1253" s="34">
        <v>391</v>
      </c>
      <c r="L1253" s="36">
        <v>7.7153260000000001</v>
      </c>
      <c r="M1253" s="40" t="s">
        <v>191</v>
      </c>
      <c r="N1253" s="34">
        <v>1399</v>
      </c>
      <c r="O1253" s="34">
        <v>14</v>
      </c>
      <c r="P1253" s="34">
        <v>74.75</v>
      </c>
      <c r="Q1253" s="56">
        <v>0.65234099999999995</v>
      </c>
      <c r="R1253" s="40" t="s">
        <v>166</v>
      </c>
      <c r="S1253" s="40" t="s">
        <v>322</v>
      </c>
      <c r="T1253" s="40" t="s">
        <v>407</v>
      </c>
      <c r="U1253" s="34">
        <v>339000</v>
      </c>
      <c r="V1253" s="34">
        <v>14000</v>
      </c>
      <c r="W1253" s="41" t="s">
        <v>131</v>
      </c>
      <c r="X1253" s="42">
        <v>11.2</v>
      </c>
      <c r="Y1253" s="42">
        <v>1.5</v>
      </c>
      <c r="Z1253" s="42">
        <v>13.99</v>
      </c>
      <c r="AA1253" s="42">
        <v>1.17</v>
      </c>
      <c r="AB1253" s="34">
        <v>24.910714285714295</v>
      </c>
    </row>
    <row r="1254" spans="1:28">
      <c r="A1254" s="93"/>
      <c r="B1254" s="134" t="s">
        <v>1842</v>
      </c>
      <c r="C1254" s="40"/>
      <c r="D1254" s="32">
        <v>35.292349999999999</v>
      </c>
      <c r="E1254" s="32">
        <v>-82.233680000000007</v>
      </c>
      <c r="F1254" s="34">
        <v>566.19597999999996</v>
      </c>
      <c r="G1254" s="34">
        <v>505</v>
      </c>
      <c r="H1254" s="42">
        <v>0.69779599999999997</v>
      </c>
      <c r="I1254" s="32">
        <v>35.286999999999999</v>
      </c>
      <c r="J1254" s="32">
        <v>-82.228999999999999</v>
      </c>
      <c r="K1254" s="34">
        <v>594</v>
      </c>
      <c r="L1254" s="36">
        <v>18.02047</v>
      </c>
      <c r="M1254" s="40" t="s">
        <v>191</v>
      </c>
      <c r="N1254" s="34">
        <v>1422</v>
      </c>
      <c r="O1254" s="34">
        <v>14</v>
      </c>
      <c r="P1254" s="34">
        <v>80</v>
      </c>
      <c r="Q1254" s="56">
        <v>0.65234099999999995</v>
      </c>
      <c r="R1254" s="40" t="s">
        <v>166</v>
      </c>
      <c r="S1254" s="40" t="s">
        <v>322</v>
      </c>
      <c r="T1254" s="40" t="s">
        <v>407</v>
      </c>
      <c r="U1254" s="34">
        <v>121000</v>
      </c>
      <c r="V1254" s="34">
        <v>4000</v>
      </c>
      <c r="W1254" s="41" t="s">
        <v>131</v>
      </c>
      <c r="X1254" s="42">
        <v>37.6</v>
      </c>
      <c r="Y1254" s="42">
        <v>4.8</v>
      </c>
      <c r="Z1254" s="42">
        <v>48.74</v>
      </c>
      <c r="AA1254" s="42">
        <v>3.62</v>
      </c>
      <c r="AB1254" s="34">
        <v>29.627659574468083</v>
      </c>
    </row>
    <row r="1255" spans="1:28">
      <c r="A1255" s="93"/>
      <c r="B1255" s="134" t="s">
        <v>1843</v>
      </c>
      <c r="C1255" s="40"/>
      <c r="D1255" s="32">
        <v>35.339869999999998</v>
      </c>
      <c r="E1255" s="32">
        <v>-82.182100000000005</v>
      </c>
      <c r="F1255" s="34">
        <v>456.83301</v>
      </c>
      <c r="G1255" s="34">
        <v>706</v>
      </c>
      <c r="H1255" s="42">
        <v>17.644501000000002</v>
      </c>
      <c r="I1255" s="32">
        <v>35.374000000000002</v>
      </c>
      <c r="J1255" s="32">
        <v>-82.221999999999994</v>
      </c>
      <c r="K1255" s="34">
        <v>462</v>
      </c>
      <c r="L1255" s="36">
        <v>9.7413340000000002</v>
      </c>
      <c r="M1255" s="40" t="s">
        <v>191</v>
      </c>
      <c r="N1255" s="34">
        <v>1374.79</v>
      </c>
      <c r="O1255" s="34">
        <v>13.416700000000001</v>
      </c>
      <c r="P1255" s="34">
        <v>72.583336000000003</v>
      </c>
      <c r="Q1255" s="56">
        <v>0.65234099999999995</v>
      </c>
      <c r="R1255" s="40" t="s">
        <v>166</v>
      </c>
      <c r="S1255" s="40" t="s">
        <v>322</v>
      </c>
      <c r="T1255" s="40" t="s">
        <v>407</v>
      </c>
      <c r="U1255" s="34">
        <v>321000</v>
      </c>
      <c r="V1255" s="34">
        <v>9000</v>
      </c>
      <c r="W1255" s="41" t="s">
        <v>131</v>
      </c>
      <c r="X1255" s="42">
        <v>12.5</v>
      </c>
      <c r="Y1255" s="42">
        <v>1.6</v>
      </c>
      <c r="Z1255" s="42">
        <v>15.63</v>
      </c>
      <c r="AA1255" s="42">
        <v>1.2</v>
      </c>
      <c r="AB1255" s="34">
        <v>25.040000000000006</v>
      </c>
    </row>
    <row r="1256" spans="1:28">
      <c r="A1256" s="93"/>
      <c r="B1256" s="134" t="s">
        <v>1844</v>
      </c>
      <c r="C1256" s="40"/>
      <c r="D1256" s="32">
        <v>35.542000000000002</v>
      </c>
      <c r="E1256" s="32">
        <v>-82.380989999999997</v>
      </c>
      <c r="F1256" s="34">
        <v>883.88800000000003</v>
      </c>
      <c r="G1256" s="34">
        <v>559</v>
      </c>
      <c r="H1256" s="42">
        <v>11.061</v>
      </c>
      <c r="I1256" s="32">
        <v>35.545000000000002</v>
      </c>
      <c r="J1256" s="32">
        <v>-82.352000000000004</v>
      </c>
      <c r="K1256" s="34">
        <v>886</v>
      </c>
      <c r="L1256" s="36">
        <v>13.687573</v>
      </c>
      <c r="M1256" s="40" t="s">
        <v>191</v>
      </c>
      <c r="N1256" s="34">
        <v>1362.8</v>
      </c>
      <c r="O1256" s="34">
        <v>11.066700000000001</v>
      </c>
      <c r="P1256" s="34">
        <v>77.6875</v>
      </c>
      <c r="Q1256" s="56">
        <v>0.63717199999999996</v>
      </c>
      <c r="R1256" s="40" t="s">
        <v>166</v>
      </c>
      <c r="S1256" s="40" t="s">
        <v>322</v>
      </c>
      <c r="T1256" s="40" t="s">
        <v>407</v>
      </c>
      <c r="U1256" s="34">
        <v>422000</v>
      </c>
      <c r="V1256" s="34">
        <v>12000</v>
      </c>
      <c r="W1256" s="41" t="s">
        <v>131</v>
      </c>
      <c r="X1256" s="42">
        <v>13.4</v>
      </c>
      <c r="Y1256" s="42">
        <v>1.7</v>
      </c>
      <c r="Z1256" s="42">
        <v>15.59</v>
      </c>
      <c r="AA1256" s="42">
        <v>1.24</v>
      </c>
      <c r="AB1256" s="34">
        <v>16.343283582089548</v>
      </c>
    </row>
    <row r="1257" spans="1:28">
      <c r="A1257" s="93"/>
      <c r="B1257" s="134" t="s">
        <v>1845</v>
      </c>
      <c r="C1257" s="40"/>
      <c r="D1257" s="32">
        <v>35.621079999999999</v>
      </c>
      <c r="E1257" s="32">
        <v>-82.330100000000002</v>
      </c>
      <c r="F1257" s="34">
        <v>812.24701000000005</v>
      </c>
      <c r="G1257" s="34">
        <v>361</v>
      </c>
      <c r="H1257" s="42">
        <v>3.3098200000000002</v>
      </c>
      <c r="I1257" s="32">
        <v>35.633000000000003</v>
      </c>
      <c r="J1257" s="32">
        <v>-82.334999999999994</v>
      </c>
      <c r="K1257" s="34">
        <v>814</v>
      </c>
      <c r="L1257" s="36">
        <v>11.102053</v>
      </c>
      <c r="M1257" s="40" t="s">
        <v>191</v>
      </c>
      <c r="N1257" s="34">
        <v>1317</v>
      </c>
      <c r="O1257" s="34">
        <v>11.2</v>
      </c>
      <c r="P1257" s="34">
        <v>76.599997999999999</v>
      </c>
      <c r="Q1257" s="56">
        <v>0.63075000000000003</v>
      </c>
      <c r="R1257" s="40" t="s">
        <v>166</v>
      </c>
      <c r="S1257" s="40" t="s">
        <v>322</v>
      </c>
      <c r="T1257" s="40" t="s">
        <v>407</v>
      </c>
      <c r="U1257" s="34">
        <v>513000</v>
      </c>
      <c r="V1257" s="34">
        <v>14000</v>
      </c>
      <c r="W1257" s="41" t="s">
        <v>131</v>
      </c>
      <c r="X1257" s="42">
        <v>10.4</v>
      </c>
      <c r="Y1257" s="42">
        <v>1.3</v>
      </c>
      <c r="Z1257" s="42">
        <v>12.01</v>
      </c>
      <c r="AA1257" s="42">
        <v>0.96</v>
      </c>
      <c r="AB1257" s="34">
        <v>15.480769230769226</v>
      </c>
    </row>
    <row r="1258" spans="1:28">
      <c r="A1258" s="93"/>
      <c r="B1258" s="134" t="s">
        <v>1846</v>
      </c>
      <c r="C1258" s="40"/>
      <c r="D1258" s="32">
        <v>35.635890000000003</v>
      </c>
      <c r="E1258" s="32">
        <v>-82.218720000000005</v>
      </c>
      <c r="F1258" s="34">
        <v>701.05700999999999</v>
      </c>
      <c r="G1258" s="34">
        <v>496</v>
      </c>
      <c r="H1258" s="42">
        <v>6.4334800000000003</v>
      </c>
      <c r="I1258" s="32">
        <v>35.631999999999998</v>
      </c>
      <c r="J1258" s="32">
        <v>-82.244</v>
      </c>
      <c r="K1258" s="34">
        <v>705</v>
      </c>
      <c r="L1258" s="36">
        <v>16.154275999999999</v>
      </c>
      <c r="M1258" s="40" t="s">
        <v>191</v>
      </c>
      <c r="N1258" s="34">
        <v>1316.09</v>
      </c>
      <c r="O1258" s="34">
        <v>11.7273</v>
      </c>
      <c r="P1258" s="34">
        <v>80</v>
      </c>
      <c r="Q1258" s="56">
        <v>0.65087499999999998</v>
      </c>
      <c r="R1258" s="40" t="s">
        <v>166</v>
      </c>
      <c r="S1258" s="40" t="s">
        <v>322</v>
      </c>
      <c r="T1258" s="40" t="s">
        <v>407</v>
      </c>
      <c r="U1258" s="34">
        <v>188000</v>
      </c>
      <c r="V1258" s="34">
        <v>6000</v>
      </c>
      <c r="W1258" s="41" t="s">
        <v>131</v>
      </c>
      <c r="X1258" s="42">
        <v>26.5</v>
      </c>
      <c r="Y1258" s="42">
        <v>3.4</v>
      </c>
      <c r="Z1258" s="42">
        <v>32.96</v>
      </c>
      <c r="AA1258" s="42">
        <v>2.5</v>
      </c>
      <c r="AB1258" s="34">
        <v>24.377358490566042</v>
      </c>
    </row>
    <row r="1259" spans="1:28">
      <c r="A1259" s="93"/>
      <c r="B1259" s="134" t="s">
        <v>1847</v>
      </c>
      <c r="C1259" s="40"/>
      <c r="D1259" s="32">
        <v>35.6205</v>
      </c>
      <c r="E1259" s="32">
        <v>-82.178870000000003</v>
      </c>
      <c r="F1259" s="34">
        <v>678.48199</v>
      </c>
      <c r="G1259" s="34">
        <v>648</v>
      </c>
      <c r="H1259" s="42">
        <v>35.115001999999997</v>
      </c>
      <c r="I1259" s="32">
        <v>35.606000000000002</v>
      </c>
      <c r="J1259" s="32">
        <v>-82.233000000000004</v>
      </c>
      <c r="K1259" s="34">
        <v>685</v>
      </c>
      <c r="L1259" s="36">
        <v>12.727881</v>
      </c>
      <c r="M1259" s="40" t="s">
        <v>191</v>
      </c>
      <c r="N1259" s="34">
        <v>1322.76</v>
      </c>
      <c r="O1259" s="34">
        <v>12.061199999999999</v>
      </c>
      <c r="P1259" s="34">
        <v>78.111114999999998</v>
      </c>
      <c r="Q1259" s="56">
        <v>0.65087499999999998</v>
      </c>
      <c r="R1259" s="40" t="s">
        <v>166</v>
      </c>
      <c r="S1259" s="40" t="s">
        <v>322</v>
      </c>
      <c r="T1259" s="40" t="s">
        <v>407</v>
      </c>
      <c r="U1259" s="34">
        <v>211000</v>
      </c>
      <c r="V1259" s="34">
        <v>8000</v>
      </c>
      <c r="W1259" s="41" t="s">
        <v>131</v>
      </c>
      <c r="X1259" s="42">
        <v>23.2</v>
      </c>
      <c r="Y1259" s="42">
        <v>3</v>
      </c>
      <c r="Z1259" s="42">
        <v>28.75</v>
      </c>
      <c r="AA1259" s="42">
        <v>2.2799999999999998</v>
      </c>
      <c r="AB1259" s="34">
        <v>23.922413793103452</v>
      </c>
    </row>
    <row r="1260" spans="1:28">
      <c r="A1260" s="93"/>
      <c r="B1260" s="134" t="s">
        <v>1848</v>
      </c>
      <c r="C1260" s="40"/>
      <c r="D1260" s="32">
        <v>35.5839</v>
      </c>
      <c r="E1260" s="32">
        <v>-82.164389999999997</v>
      </c>
      <c r="F1260" s="34">
        <v>592.65899999999999</v>
      </c>
      <c r="G1260" s="34">
        <v>619</v>
      </c>
      <c r="H1260" s="42">
        <v>47.387099999999997</v>
      </c>
      <c r="I1260" s="32">
        <v>35.573999999999998</v>
      </c>
      <c r="J1260" s="32">
        <v>-82.203000000000003</v>
      </c>
      <c r="K1260" s="34">
        <v>598</v>
      </c>
      <c r="L1260" s="36">
        <v>10.713141</v>
      </c>
      <c r="M1260" s="40" t="s">
        <v>191</v>
      </c>
      <c r="N1260" s="34">
        <v>1309.97</v>
      </c>
      <c r="O1260" s="34">
        <v>12.514699999999999</v>
      </c>
      <c r="P1260" s="34">
        <v>79.136359999999996</v>
      </c>
      <c r="Q1260" s="56">
        <v>0.65087499999999998</v>
      </c>
      <c r="R1260" s="40" t="s">
        <v>166</v>
      </c>
      <c r="S1260" s="40" t="s">
        <v>322</v>
      </c>
      <c r="T1260" s="40" t="s">
        <v>407</v>
      </c>
      <c r="U1260" s="34">
        <v>251000</v>
      </c>
      <c r="V1260" s="34">
        <v>7000</v>
      </c>
      <c r="W1260" s="41" t="s">
        <v>131</v>
      </c>
      <c r="X1260" s="42">
        <v>18.2</v>
      </c>
      <c r="Y1260" s="42">
        <v>2.2999999999999998</v>
      </c>
      <c r="Z1260" s="42">
        <v>22.51</v>
      </c>
      <c r="AA1260" s="42">
        <v>1.7</v>
      </c>
      <c r="AB1260" s="34">
        <v>23.681318681318693</v>
      </c>
    </row>
    <row r="1261" spans="1:28">
      <c r="A1261" s="93"/>
      <c r="B1261" s="134" t="s">
        <v>1849</v>
      </c>
      <c r="C1261" s="40"/>
      <c r="D1261" s="32">
        <v>35.568640000000002</v>
      </c>
      <c r="E1261" s="32">
        <v>-82.217320000000001</v>
      </c>
      <c r="F1261" s="34">
        <v>717.65801999999996</v>
      </c>
      <c r="G1261" s="34">
        <v>565</v>
      </c>
      <c r="H1261" s="42">
        <v>10.4215</v>
      </c>
      <c r="I1261" s="32">
        <v>35.563000000000002</v>
      </c>
      <c r="J1261" s="32">
        <v>-82.234999999999999</v>
      </c>
      <c r="K1261" s="34">
        <v>722</v>
      </c>
      <c r="L1261" s="36">
        <v>14.727829</v>
      </c>
      <c r="M1261" s="40" t="s">
        <v>191</v>
      </c>
      <c r="N1261" s="34">
        <v>1331.5</v>
      </c>
      <c r="O1261" s="34">
        <v>11.857100000000001</v>
      </c>
      <c r="P1261" s="34">
        <v>79.866669000000002</v>
      </c>
      <c r="Q1261" s="56">
        <v>0.65087499999999998</v>
      </c>
      <c r="R1261" s="40" t="s">
        <v>166</v>
      </c>
      <c r="S1261" s="40" t="s">
        <v>322</v>
      </c>
      <c r="T1261" s="40" t="s">
        <v>407</v>
      </c>
      <c r="U1261" s="34">
        <v>197000</v>
      </c>
      <c r="V1261" s="34">
        <v>7000</v>
      </c>
      <c r="W1261" s="41" t="s">
        <v>131</v>
      </c>
      <c r="X1261" s="42">
        <v>25.5</v>
      </c>
      <c r="Y1261" s="42">
        <v>3.3</v>
      </c>
      <c r="Z1261" s="42">
        <v>31.67</v>
      </c>
      <c r="AA1261" s="42">
        <v>2.4700000000000002</v>
      </c>
      <c r="AB1261" s="34">
        <v>24.196078431372555</v>
      </c>
    </row>
    <row r="1262" spans="1:28">
      <c r="A1262" s="93"/>
      <c r="B1262" s="134" t="s">
        <v>1850</v>
      </c>
      <c r="C1262" s="40"/>
      <c r="D1262" s="32">
        <v>35.5246</v>
      </c>
      <c r="E1262" s="32">
        <v>-82.167540000000002</v>
      </c>
      <c r="F1262" s="34">
        <v>679.49901999999997</v>
      </c>
      <c r="G1262" s="34">
        <v>517</v>
      </c>
      <c r="H1262" s="42">
        <v>4.0492600000000003</v>
      </c>
      <c r="I1262" s="32">
        <v>35.536000000000001</v>
      </c>
      <c r="J1262" s="32">
        <v>-82.16</v>
      </c>
      <c r="K1262" s="34">
        <v>683</v>
      </c>
      <c r="L1262" s="36">
        <v>13.657403</v>
      </c>
      <c r="M1262" s="40" t="s">
        <v>191</v>
      </c>
      <c r="N1262" s="34">
        <v>1368.8</v>
      </c>
      <c r="O1262" s="34">
        <v>12.2</v>
      </c>
      <c r="P1262" s="34">
        <v>80</v>
      </c>
      <c r="Q1262" s="56">
        <v>0.65234099999999995</v>
      </c>
      <c r="R1262" s="40" t="s">
        <v>166</v>
      </c>
      <c r="S1262" s="40" t="s">
        <v>322</v>
      </c>
      <c r="T1262" s="40" t="s">
        <v>407</v>
      </c>
      <c r="U1262" s="34">
        <v>221000</v>
      </c>
      <c r="V1262" s="34">
        <v>13000</v>
      </c>
      <c r="W1262" s="41" t="s">
        <v>131</v>
      </c>
      <c r="X1262" s="42">
        <v>22</v>
      </c>
      <c r="Y1262" s="42">
        <v>3</v>
      </c>
      <c r="Z1262" s="42">
        <v>27.3</v>
      </c>
      <c r="AA1262" s="42">
        <v>2.52</v>
      </c>
      <c r="AB1262" s="34">
        <v>24.090909090909093</v>
      </c>
    </row>
    <row r="1263" spans="1:28">
      <c r="A1263" s="93"/>
      <c r="B1263" s="134" t="s">
        <v>1851</v>
      </c>
      <c r="C1263" s="40"/>
      <c r="D1263" s="32">
        <v>35.547519999999999</v>
      </c>
      <c r="E1263" s="32">
        <v>-82.405050000000003</v>
      </c>
      <c r="F1263" s="34">
        <v>1056.72</v>
      </c>
      <c r="G1263" s="34">
        <v>579</v>
      </c>
      <c r="H1263" s="42">
        <v>5.0676699999999997</v>
      </c>
      <c r="I1263" s="32">
        <v>35.563000000000002</v>
      </c>
      <c r="J1263" s="32">
        <v>-82.4</v>
      </c>
      <c r="K1263" s="34">
        <v>1064</v>
      </c>
      <c r="L1263" s="36">
        <v>16.419146000000001</v>
      </c>
      <c r="M1263" s="40" t="s">
        <v>191</v>
      </c>
      <c r="N1263" s="34">
        <v>1490.88</v>
      </c>
      <c r="O1263" s="34">
        <v>10.125</v>
      </c>
      <c r="P1263" s="34">
        <v>80</v>
      </c>
      <c r="Q1263" s="56">
        <v>0.63075000000000003</v>
      </c>
      <c r="R1263" s="40" t="s">
        <v>166</v>
      </c>
      <c r="S1263" s="40" t="s">
        <v>322</v>
      </c>
      <c r="T1263" s="40" t="s">
        <v>407</v>
      </c>
      <c r="U1263" s="34">
        <v>226000</v>
      </c>
      <c r="V1263" s="34">
        <v>7000</v>
      </c>
      <c r="W1263" s="41" t="s">
        <v>131</v>
      </c>
      <c r="X1263" s="42">
        <v>29</v>
      </c>
      <c r="Y1263" s="42">
        <v>3.7</v>
      </c>
      <c r="Z1263" s="42">
        <v>34.18</v>
      </c>
      <c r="AA1263" s="42">
        <v>2.65</v>
      </c>
      <c r="AB1263" s="34">
        <v>17.862068965517242</v>
      </c>
    </row>
    <row r="1264" spans="1:28">
      <c r="A1264" s="93"/>
      <c r="B1264" s="134" t="s">
        <v>1852</v>
      </c>
      <c r="C1264" s="40"/>
      <c r="D1264" s="32">
        <v>36.717210000000001</v>
      </c>
      <c r="E1264" s="32">
        <v>-80.432900000000004</v>
      </c>
      <c r="F1264" s="34">
        <v>902.44597999999996</v>
      </c>
      <c r="G1264" s="34">
        <v>164</v>
      </c>
      <c r="H1264" s="42">
        <v>5.2754599999999998</v>
      </c>
      <c r="I1264" s="32">
        <v>36.731000000000002</v>
      </c>
      <c r="J1264" s="32">
        <v>-80.442999999999998</v>
      </c>
      <c r="K1264" s="34">
        <v>902</v>
      </c>
      <c r="L1264" s="36">
        <v>5.5100769999999999</v>
      </c>
      <c r="M1264" s="40" t="s">
        <v>191</v>
      </c>
      <c r="N1264" s="34">
        <v>1204.25</v>
      </c>
      <c r="O1264" s="34">
        <v>10</v>
      </c>
      <c r="P1264" s="34">
        <v>74.857142999999994</v>
      </c>
      <c r="Q1264" s="56">
        <v>0.31683549999999999</v>
      </c>
      <c r="R1264" s="40" t="s">
        <v>166</v>
      </c>
      <c r="S1264" s="40" t="s">
        <v>322</v>
      </c>
      <c r="T1264" s="40" t="s">
        <v>407</v>
      </c>
      <c r="U1264" s="34">
        <v>761000</v>
      </c>
      <c r="V1264" s="34">
        <v>32000</v>
      </c>
      <c r="W1264" s="41" t="s">
        <v>131</v>
      </c>
      <c r="X1264" s="42">
        <v>7.6</v>
      </c>
      <c r="Y1264" s="42">
        <v>1</v>
      </c>
      <c r="Z1264" s="42">
        <v>8.4600000000000009</v>
      </c>
      <c r="AA1264" s="42">
        <v>0.76</v>
      </c>
      <c r="AB1264" s="34">
        <v>11.315789473684227</v>
      </c>
    </row>
    <row r="1265" spans="1:28">
      <c r="A1265" s="93"/>
      <c r="B1265" s="134" t="s">
        <v>1853</v>
      </c>
      <c r="C1265" s="40"/>
      <c r="D1265" s="32">
        <v>36.773789999999998</v>
      </c>
      <c r="E1265" s="32">
        <v>-80.463030000000003</v>
      </c>
      <c r="F1265" s="34">
        <v>923.91803000000004</v>
      </c>
      <c r="G1265" s="34">
        <v>374</v>
      </c>
      <c r="H1265" s="42">
        <v>4.7753199999999998</v>
      </c>
      <c r="I1265" s="32">
        <v>36.783999999999999</v>
      </c>
      <c r="J1265" s="32">
        <v>-80.460999999999999</v>
      </c>
      <c r="K1265" s="34">
        <v>923</v>
      </c>
      <c r="L1265" s="36">
        <v>10.571146000000001</v>
      </c>
      <c r="M1265" s="40" t="s">
        <v>191</v>
      </c>
      <c r="N1265" s="34">
        <v>1186</v>
      </c>
      <c r="O1265" s="34">
        <v>9.75</v>
      </c>
      <c r="P1265" s="34">
        <v>79.125</v>
      </c>
      <c r="Q1265" s="56">
        <v>0.24784400000000001</v>
      </c>
      <c r="R1265" s="40" t="s">
        <v>166</v>
      </c>
      <c r="S1265" s="40" t="s">
        <v>322</v>
      </c>
      <c r="T1265" s="40" t="s">
        <v>407</v>
      </c>
      <c r="U1265" s="34">
        <v>643000</v>
      </c>
      <c r="V1265" s="34">
        <v>19000</v>
      </c>
      <c r="W1265" s="41" t="s">
        <v>131</v>
      </c>
      <c r="X1265" s="42">
        <v>9.1999999999999993</v>
      </c>
      <c r="Y1265" s="42">
        <v>1.2</v>
      </c>
      <c r="Z1265" s="42">
        <v>10.35</v>
      </c>
      <c r="AA1265" s="42">
        <v>0.86</v>
      </c>
      <c r="AB1265" s="34">
        <v>12.500000000000005</v>
      </c>
    </row>
    <row r="1266" spans="1:28">
      <c r="A1266" s="93"/>
      <c r="B1266" s="134" t="s">
        <v>1854</v>
      </c>
      <c r="C1266" s="40"/>
      <c r="D1266" s="32">
        <v>36.760280000000002</v>
      </c>
      <c r="E1266" s="32">
        <v>-80.371870000000001</v>
      </c>
      <c r="F1266" s="34">
        <v>950.38300000000004</v>
      </c>
      <c r="G1266" s="34">
        <v>157</v>
      </c>
      <c r="H1266" s="42">
        <v>8.4959000000000007</v>
      </c>
      <c r="I1266" s="32">
        <v>36.768999999999998</v>
      </c>
      <c r="J1266" s="32">
        <v>-80.37</v>
      </c>
      <c r="K1266" s="34">
        <v>951</v>
      </c>
      <c r="L1266" s="36">
        <v>5.7383309999999996</v>
      </c>
      <c r="M1266" s="40" t="s">
        <v>191</v>
      </c>
      <c r="N1266" s="34">
        <v>1208.8199</v>
      </c>
      <c r="O1266" s="34">
        <v>9.9090900000000008</v>
      </c>
      <c r="P1266" s="34">
        <v>61.866667</v>
      </c>
      <c r="Q1266" s="56">
        <v>0.24914</v>
      </c>
      <c r="R1266" s="40" t="s">
        <v>166</v>
      </c>
      <c r="S1266" s="40" t="s">
        <v>322</v>
      </c>
      <c r="T1266" s="40" t="s">
        <v>407</v>
      </c>
      <c r="U1266" s="34">
        <v>680000</v>
      </c>
      <c r="V1266" s="34">
        <v>24000</v>
      </c>
      <c r="W1266" s="41" t="s">
        <v>131</v>
      </c>
      <c r="X1266" s="42">
        <v>8.9</v>
      </c>
      <c r="Y1266" s="42">
        <v>1.2</v>
      </c>
      <c r="Z1266" s="42">
        <v>9.93</v>
      </c>
      <c r="AA1266" s="42">
        <v>0.85</v>
      </c>
      <c r="AB1266" s="34">
        <v>11.573033707865161</v>
      </c>
    </row>
    <row r="1267" spans="1:28">
      <c r="A1267" s="93"/>
      <c r="B1267" s="134" t="s">
        <v>1855</v>
      </c>
      <c r="C1267" s="40"/>
      <c r="D1267" s="32">
        <v>36.785400000000003</v>
      </c>
      <c r="E1267" s="32">
        <v>-80.298190000000005</v>
      </c>
      <c r="F1267" s="34">
        <v>621.62598000000003</v>
      </c>
      <c r="G1267" s="34">
        <v>541</v>
      </c>
      <c r="H1267" s="42">
        <v>6.1878399999999996</v>
      </c>
      <c r="I1267" s="32">
        <v>36.790999999999997</v>
      </c>
      <c r="J1267" s="32">
        <v>-80.316999999999993</v>
      </c>
      <c r="K1267" s="34">
        <v>626</v>
      </c>
      <c r="L1267" s="36">
        <v>14.245480000000001</v>
      </c>
      <c r="M1267" s="40" t="s">
        <v>191</v>
      </c>
      <c r="N1267" s="34">
        <v>1203.1099999999999</v>
      </c>
      <c r="O1267" s="34">
        <v>11.1111</v>
      </c>
      <c r="P1267" s="34">
        <v>80</v>
      </c>
      <c r="Q1267" s="56">
        <v>0.24914</v>
      </c>
      <c r="R1267" s="40" t="s">
        <v>166</v>
      </c>
      <c r="S1267" s="40" t="s">
        <v>322</v>
      </c>
      <c r="T1267" s="40" t="s">
        <v>407</v>
      </c>
      <c r="U1267" s="34">
        <v>331000</v>
      </c>
      <c r="V1267" s="34">
        <v>11000</v>
      </c>
      <c r="W1267" s="41" t="s">
        <v>131</v>
      </c>
      <c r="X1267" s="42">
        <v>14.3</v>
      </c>
      <c r="Y1267" s="42">
        <v>1.9</v>
      </c>
      <c r="Z1267" s="42">
        <v>17.309999999999999</v>
      </c>
      <c r="AA1267" s="42">
        <v>1.38</v>
      </c>
      <c r="AB1267" s="34">
        <v>21.048951048951032</v>
      </c>
    </row>
    <row r="1268" spans="1:28">
      <c r="A1268" s="93"/>
      <c r="B1268" s="134" t="s">
        <v>1856</v>
      </c>
      <c r="C1268" s="40"/>
      <c r="D1268" s="32">
        <v>36.725360000000002</v>
      </c>
      <c r="E1268" s="32">
        <v>-80.225980000000007</v>
      </c>
      <c r="F1268" s="34">
        <v>565.98401000000001</v>
      </c>
      <c r="G1268" s="34">
        <v>545</v>
      </c>
      <c r="H1268" s="42">
        <v>18.174499999999998</v>
      </c>
      <c r="I1268" s="32">
        <v>36.713000000000001</v>
      </c>
      <c r="J1268" s="32">
        <v>-80.236000000000004</v>
      </c>
      <c r="K1268" s="34">
        <v>571</v>
      </c>
      <c r="L1268" s="36">
        <v>11.203531999999999</v>
      </c>
      <c r="M1268" s="40" t="s">
        <v>191</v>
      </c>
      <c r="N1268" s="34">
        <v>1254.58</v>
      </c>
      <c r="O1268" s="34">
        <v>11.7308</v>
      </c>
      <c r="P1268" s="34">
        <v>76.346153000000001</v>
      </c>
      <c r="Q1268" s="56">
        <v>0.38453100000000001</v>
      </c>
      <c r="R1268" s="40" t="s">
        <v>166</v>
      </c>
      <c r="S1268" s="40" t="s">
        <v>322</v>
      </c>
      <c r="T1268" s="40" t="s">
        <v>407</v>
      </c>
      <c r="U1268" s="34">
        <v>704000</v>
      </c>
      <c r="V1268" s="34">
        <v>20000</v>
      </c>
      <c r="W1268" s="41" t="s">
        <v>131</v>
      </c>
      <c r="X1268" s="42">
        <v>6.5</v>
      </c>
      <c r="Y1268" s="42">
        <v>0.9</v>
      </c>
      <c r="Z1268" s="42">
        <v>7.2</v>
      </c>
      <c r="AA1268" s="42">
        <v>0.6</v>
      </c>
      <c r="AB1268" s="34">
        <v>10.769230769230772</v>
      </c>
    </row>
    <row r="1269" spans="1:28">
      <c r="A1269" s="93"/>
      <c r="B1269" s="134" t="s">
        <v>1857</v>
      </c>
      <c r="C1269" s="40"/>
      <c r="D1269" s="32">
        <v>36.658999999999999</v>
      </c>
      <c r="E1269" s="32">
        <v>-80.17998</v>
      </c>
      <c r="F1269" s="34">
        <v>426.74599999999998</v>
      </c>
      <c r="G1269" s="34">
        <v>193</v>
      </c>
      <c r="H1269" s="42">
        <v>4.4691700000000001</v>
      </c>
      <c r="I1269" s="32">
        <v>36.667000000000002</v>
      </c>
      <c r="J1269" s="32">
        <v>-80.180999999999997</v>
      </c>
      <c r="K1269" s="34">
        <v>427</v>
      </c>
      <c r="L1269" s="36">
        <v>4.847048</v>
      </c>
      <c r="M1269" s="40" t="s">
        <v>191</v>
      </c>
      <c r="N1269" s="34">
        <v>1251.8800000000001</v>
      </c>
      <c r="O1269" s="34">
        <v>12</v>
      </c>
      <c r="P1269" s="34">
        <v>75.599997999999999</v>
      </c>
      <c r="Q1269" s="56">
        <v>0.38453100000000001</v>
      </c>
      <c r="R1269" s="40" t="s">
        <v>166</v>
      </c>
      <c r="S1269" s="40" t="s">
        <v>322</v>
      </c>
      <c r="T1269" s="40" t="s">
        <v>407</v>
      </c>
      <c r="U1269" s="34">
        <v>483000</v>
      </c>
      <c r="V1269" s="34">
        <v>26000</v>
      </c>
      <c r="W1269" s="41" t="s">
        <v>131</v>
      </c>
      <c r="X1269" s="42">
        <v>8.3000000000000007</v>
      </c>
      <c r="Y1269" s="42">
        <v>1.1000000000000001</v>
      </c>
      <c r="Z1269" s="42">
        <v>9.85</v>
      </c>
      <c r="AA1269" s="42">
        <v>0.94</v>
      </c>
      <c r="AB1269" s="34">
        <v>18.674698795180706</v>
      </c>
    </row>
    <row r="1270" spans="1:28">
      <c r="A1270" s="93"/>
      <c r="B1270" s="134" t="s">
        <v>1858</v>
      </c>
      <c r="C1270" s="40"/>
      <c r="D1270" s="32">
        <v>36.664140000000003</v>
      </c>
      <c r="E1270" s="32">
        <v>-80.340170000000001</v>
      </c>
      <c r="F1270" s="34">
        <v>690.41498000000001</v>
      </c>
      <c r="G1270" s="34">
        <v>399</v>
      </c>
      <c r="H1270" s="42">
        <v>5.4601300000000004</v>
      </c>
      <c r="I1270" s="32">
        <v>36.68</v>
      </c>
      <c r="J1270" s="32">
        <v>-80.347999999999999</v>
      </c>
      <c r="K1270" s="34">
        <v>690</v>
      </c>
      <c r="L1270" s="36">
        <v>16.341571999999999</v>
      </c>
      <c r="M1270" s="40" t="s">
        <v>191</v>
      </c>
      <c r="N1270" s="34">
        <v>1236.1400000000001</v>
      </c>
      <c r="O1270" s="34">
        <v>10.857100000000001</v>
      </c>
      <c r="P1270" s="34">
        <v>79</v>
      </c>
      <c r="Q1270" s="56">
        <v>0.38453100000000001</v>
      </c>
      <c r="R1270" s="40" t="s">
        <v>166</v>
      </c>
      <c r="S1270" s="40" t="s">
        <v>322</v>
      </c>
      <c r="T1270" s="40" t="s">
        <v>407</v>
      </c>
      <c r="U1270" s="34">
        <v>181000</v>
      </c>
      <c r="V1270" s="34">
        <v>6000</v>
      </c>
      <c r="W1270" s="41" t="s">
        <v>131</v>
      </c>
      <c r="X1270" s="42">
        <v>27.6</v>
      </c>
      <c r="Y1270" s="42">
        <v>3.6</v>
      </c>
      <c r="Z1270" s="42">
        <v>34.520000000000003</v>
      </c>
      <c r="AA1270" s="42">
        <v>2.64</v>
      </c>
      <c r="AB1270" s="34">
        <v>25.072463768115949</v>
      </c>
    </row>
    <row r="1271" spans="1:28">
      <c r="A1271" s="93"/>
      <c r="B1271" s="134" t="s">
        <v>1859</v>
      </c>
      <c r="C1271" s="40"/>
      <c r="D1271" s="32">
        <v>36.615639999999999</v>
      </c>
      <c r="E1271" s="32">
        <v>-80.451120000000003</v>
      </c>
      <c r="F1271" s="34">
        <v>828.82001000000002</v>
      </c>
      <c r="G1271" s="34">
        <v>645</v>
      </c>
      <c r="H1271" s="42">
        <v>116.441</v>
      </c>
      <c r="I1271" s="32">
        <v>36.701999999999998</v>
      </c>
      <c r="J1271" s="32">
        <v>-80.409000000000006</v>
      </c>
      <c r="K1271" s="34">
        <v>833</v>
      </c>
      <c r="L1271" s="36">
        <v>9.0973590000000009</v>
      </c>
      <c r="M1271" s="40" t="s">
        <v>191</v>
      </c>
      <c r="N1271" s="34">
        <v>1217.1801</v>
      </c>
      <c r="O1271" s="34">
        <v>10.241</v>
      </c>
      <c r="P1271" s="34">
        <v>75.266272999999998</v>
      </c>
      <c r="Q1271" s="56">
        <v>0.38453100000000001</v>
      </c>
      <c r="R1271" s="40" t="s">
        <v>166</v>
      </c>
      <c r="S1271" s="40" t="s">
        <v>322</v>
      </c>
      <c r="T1271" s="40" t="s">
        <v>407</v>
      </c>
      <c r="U1271" s="34">
        <v>269000</v>
      </c>
      <c r="V1271" s="34">
        <v>8000</v>
      </c>
      <c r="W1271" s="41" t="s">
        <v>131</v>
      </c>
      <c r="X1271" s="42">
        <v>16.7</v>
      </c>
      <c r="Y1271" s="42">
        <v>2.1</v>
      </c>
      <c r="Z1271" s="42">
        <v>24.9</v>
      </c>
      <c r="AA1271" s="42">
        <v>1.92</v>
      </c>
      <c r="AB1271" s="34">
        <v>49.101796407185624</v>
      </c>
    </row>
    <row r="1272" spans="1:28" s="122" customFormat="1" ht="14.25" customHeight="1">
      <c r="A1272" s="93" t="s">
        <v>2168</v>
      </c>
      <c r="B1272" s="134" t="s">
        <v>2545</v>
      </c>
      <c r="C1272" s="95" t="s">
        <v>2169</v>
      </c>
      <c r="D1272" s="32">
        <v>150.16238999999999</v>
      </c>
      <c r="E1272" s="32">
        <v>-33.414929999999998</v>
      </c>
      <c r="F1272" s="34">
        <v>1125.4005</v>
      </c>
      <c r="G1272" s="34">
        <v>219</v>
      </c>
      <c r="H1272" s="42">
        <v>13.8622</v>
      </c>
      <c r="I1272" s="32">
        <v>-33.416800000000002</v>
      </c>
      <c r="J1272" s="32">
        <v>150.18190000000001</v>
      </c>
      <c r="K1272" s="34">
        <v>1126.4000000000001</v>
      </c>
      <c r="L1272" s="36">
        <v>7.401656</v>
      </c>
      <c r="M1272" s="40" t="s">
        <v>200</v>
      </c>
      <c r="N1272" s="34">
        <v>1094.6841999999999</v>
      </c>
      <c r="O1272" s="34">
        <v>10.631579</v>
      </c>
      <c r="P1272" s="34">
        <v>80</v>
      </c>
      <c r="Q1272" s="56">
        <v>0.86729100000000003</v>
      </c>
      <c r="R1272" s="40" t="s">
        <v>166</v>
      </c>
      <c r="S1272" s="40" t="s">
        <v>322</v>
      </c>
      <c r="T1272" s="40" t="s">
        <v>168</v>
      </c>
      <c r="U1272" s="34">
        <v>340000</v>
      </c>
      <c r="V1272" s="34">
        <v>10000</v>
      </c>
      <c r="W1272" s="41" t="s">
        <v>366</v>
      </c>
      <c r="X1272" s="42">
        <v>16.3</v>
      </c>
      <c r="Y1272" s="42">
        <v>0.7</v>
      </c>
      <c r="Z1272" s="42">
        <v>23.52</v>
      </c>
      <c r="AA1272" s="42">
        <v>1.86</v>
      </c>
      <c r="AB1272" s="34">
        <f t="shared" ref="AB1272:AB1273" si="9">((Z1272-X1272)/X1272)*100</f>
        <v>44.294478527607353</v>
      </c>
    </row>
    <row r="1273" spans="1:28" s="122" customFormat="1" ht="14.25" customHeight="1">
      <c r="A1273" s="93"/>
      <c r="B1273" s="134" t="s">
        <v>2546</v>
      </c>
      <c r="C1273" s="95"/>
      <c r="D1273" s="32">
        <v>150.16166000000001</v>
      </c>
      <c r="E1273" s="32">
        <v>-33.416670000000003</v>
      </c>
      <c r="F1273" s="34">
        <v>1101.3851</v>
      </c>
      <c r="G1273" s="34">
        <v>154</v>
      </c>
      <c r="H1273" s="42">
        <v>1.0601700000000001</v>
      </c>
      <c r="I1273" s="32">
        <v>-33.424700000000001</v>
      </c>
      <c r="J1273" s="32">
        <v>150.16249999999999</v>
      </c>
      <c r="K1273" s="34">
        <v>1101.0999999999999</v>
      </c>
      <c r="L1273" s="36">
        <v>6.5826840000000004</v>
      </c>
      <c r="M1273" s="40" t="s">
        <v>200</v>
      </c>
      <c r="N1273" s="34">
        <v>1049</v>
      </c>
      <c r="O1273" s="34">
        <v>11</v>
      </c>
      <c r="P1273" s="34">
        <v>80</v>
      </c>
      <c r="Q1273" s="56">
        <v>0.86729100000000003</v>
      </c>
      <c r="R1273" s="40" t="s">
        <v>166</v>
      </c>
      <c r="S1273" s="40" t="s">
        <v>322</v>
      </c>
      <c r="T1273" s="40" t="s">
        <v>168</v>
      </c>
      <c r="U1273" s="34">
        <v>250000</v>
      </c>
      <c r="V1273" s="34">
        <v>10000</v>
      </c>
      <c r="W1273" s="41" t="s">
        <v>366</v>
      </c>
      <c r="X1273" s="42">
        <v>20.9</v>
      </c>
      <c r="Y1273" s="42">
        <v>0.9</v>
      </c>
      <c r="Z1273" s="42">
        <v>32.11</v>
      </c>
      <c r="AA1273" s="42">
        <v>2.65</v>
      </c>
      <c r="AB1273" s="34">
        <f t="shared" si="9"/>
        <v>53.636363636363647</v>
      </c>
    </row>
    <row r="1274" spans="1:28">
      <c r="A1274" s="60" t="s">
        <v>53</v>
      </c>
      <c r="B1274" s="134" t="s">
        <v>1860</v>
      </c>
      <c r="C1274" s="40" t="s">
        <v>1861</v>
      </c>
      <c r="D1274" s="32">
        <v>6.8033299999999999</v>
      </c>
      <c r="E1274" s="32">
        <v>80.807500000000005</v>
      </c>
      <c r="F1274" s="34">
        <v>2146.4602</v>
      </c>
      <c r="G1274" s="34">
        <v>202</v>
      </c>
      <c r="H1274" s="42">
        <v>6.7742399999999998</v>
      </c>
      <c r="I1274" s="32">
        <v>6.8129999999999997</v>
      </c>
      <c r="J1274" s="32">
        <v>80.816999999999993</v>
      </c>
      <c r="K1274" s="34">
        <v>2148</v>
      </c>
      <c r="L1274" s="36">
        <v>4.7920790000000002</v>
      </c>
      <c r="M1274" s="40" t="s">
        <v>191</v>
      </c>
      <c r="N1274" s="34">
        <v>1967.7141999999999</v>
      </c>
      <c r="O1274" s="34">
        <v>14.428572000000001</v>
      </c>
      <c r="P1274" s="34">
        <v>79.25</v>
      </c>
      <c r="Q1274" s="56">
        <v>5.6335000000000003E-2</v>
      </c>
      <c r="R1274" s="40" t="s">
        <v>166</v>
      </c>
      <c r="S1274" s="40" t="s">
        <v>322</v>
      </c>
      <c r="T1274" s="40" t="s">
        <v>168</v>
      </c>
      <c r="U1274" s="34">
        <v>3003000</v>
      </c>
      <c r="V1274" s="34">
        <v>60000</v>
      </c>
      <c r="W1274" s="40" t="s">
        <v>134</v>
      </c>
      <c r="X1274" s="42">
        <v>3.55</v>
      </c>
      <c r="Y1274" s="42">
        <v>0.61</v>
      </c>
      <c r="Z1274" s="42">
        <v>2.64</v>
      </c>
      <c r="AA1274" s="42">
        <v>0.25</v>
      </c>
      <c r="AB1274" s="34">
        <v>-25.633802816901401</v>
      </c>
    </row>
    <row r="1275" spans="1:28">
      <c r="A1275" s="60"/>
      <c r="B1275" s="134" t="s">
        <v>1862</v>
      </c>
      <c r="C1275" s="40"/>
      <c r="D1275" s="32">
        <v>6.8116700000000003</v>
      </c>
      <c r="E1275" s="32">
        <v>80.799440000000004</v>
      </c>
      <c r="F1275" s="34">
        <v>2118.4211</v>
      </c>
      <c r="G1275" s="34">
        <v>87</v>
      </c>
      <c r="H1275" s="42">
        <v>1.0995699999999999</v>
      </c>
      <c r="I1275" s="32">
        <v>6.8109999999999999</v>
      </c>
      <c r="J1275" s="32">
        <v>80.802000000000007</v>
      </c>
      <c r="K1275" s="34">
        <v>2119</v>
      </c>
      <c r="L1275" s="36">
        <v>5.0735200000000003</v>
      </c>
      <c r="M1275" s="40" t="s">
        <v>191</v>
      </c>
      <c r="N1275" s="34">
        <v>1975</v>
      </c>
      <c r="O1275" s="34">
        <v>15</v>
      </c>
      <c r="P1275" s="34">
        <v>80</v>
      </c>
      <c r="Q1275" s="56">
        <v>5.6335000000000003E-2</v>
      </c>
      <c r="R1275" s="40" t="s">
        <v>166</v>
      </c>
      <c r="S1275" s="40" t="s">
        <v>322</v>
      </c>
      <c r="T1275" s="40" t="s">
        <v>168</v>
      </c>
      <c r="U1275" s="34">
        <v>2584000</v>
      </c>
      <c r="V1275" s="34">
        <v>65000</v>
      </c>
      <c r="W1275" s="40" t="s">
        <v>134</v>
      </c>
      <c r="X1275" s="42">
        <v>4.12</v>
      </c>
      <c r="Y1275" s="42">
        <v>0.7</v>
      </c>
      <c r="Z1275" s="42">
        <v>3.09</v>
      </c>
      <c r="AA1275" s="42">
        <v>0.28999999999999998</v>
      </c>
      <c r="AB1275" s="34">
        <v>-25.000000000000007</v>
      </c>
    </row>
    <row r="1276" spans="1:28">
      <c r="A1276" s="60"/>
      <c r="B1276" s="134" t="s">
        <v>1863</v>
      </c>
      <c r="C1276" s="40"/>
      <c r="D1276" s="32">
        <v>6.7997199999999998</v>
      </c>
      <c r="E1276" s="32">
        <v>80.803330000000003</v>
      </c>
      <c r="F1276" s="34">
        <v>2131.5832999999998</v>
      </c>
      <c r="G1276" s="34">
        <v>97</v>
      </c>
      <c r="H1276" s="42">
        <v>0.93969100000000005</v>
      </c>
      <c r="I1276" s="32">
        <v>6.8010000000000002</v>
      </c>
      <c r="J1276" s="32">
        <v>80.8</v>
      </c>
      <c r="K1276" s="34">
        <v>2131</v>
      </c>
      <c r="L1276" s="36">
        <v>4.9361300000000004</v>
      </c>
      <c r="M1276" s="40" t="s">
        <v>191</v>
      </c>
      <c r="N1276" s="34">
        <v>1977</v>
      </c>
      <c r="O1276" s="34">
        <v>15</v>
      </c>
      <c r="P1276" s="34">
        <v>80</v>
      </c>
      <c r="Q1276" s="56">
        <v>5.6335000000000003E-2</v>
      </c>
      <c r="R1276" s="40" t="s">
        <v>166</v>
      </c>
      <c r="S1276" s="40" t="s">
        <v>322</v>
      </c>
      <c r="T1276" s="40" t="s">
        <v>168</v>
      </c>
      <c r="U1276" s="34">
        <v>3027000</v>
      </c>
      <c r="V1276" s="34">
        <v>112000</v>
      </c>
      <c r="W1276" s="40" t="s">
        <v>134</v>
      </c>
      <c r="X1276" s="42">
        <v>3.49</v>
      </c>
      <c r="Y1276" s="42">
        <v>0.63</v>
      </c>
      <c r="Z1276" s="42">
        <v>2.59</v>
      </c>
      <c r="AA1276" s="42">
        <v>0.26</v>
      </c>
      <c r="AB1276" s="34">
        <v>-25.787965616045856</v>
      </c>
    </row>
    <row r="1277" spans="1:28">
      <c r="A1277" s="60"/>
      <c r="B1277" s="134" t="s">
        <v>815</v>
      </c>
      <c r="C1277" s="40"/>
      <c r="D1277" s="32">
        <v>6.8002799999999999</v>
      </c>
      <c r="E1277" s="32">
        <v>80.784719999999993</v>
      </c>
      <c r="F1277" s="34">
        <v>2161.2172999999998</v>
      </c>
      <c r="G1277" s="34">
        <v>117</v>
      </c>
      <c r="H1277" s="42">
        <v>0.99321400000000004</v>
      </c>
      <c r="I1277" s="32">
        <v>6.8010000000000002</v>
      </c>
      <c r="J1277" s="32">
        <v>80.786000000000001</v>
      </c>
      <c r="K1277" s="34">
        <v>2161</v>
      </c>
      <c r="L1277" s="36">
        <v>7.5522689999999999</v>
      </c>
      <c r="M1277" s="40" t="s">
        <v>191</v>
      </c>
      <c r="N1277" s="34">
        <v>1984</v>
      </c>
      <c r="O1277" s="34">
        <v>15</v>
      </c>
      <c r="P1277" s="34">
        <v>80</v>
      </c>
      <c r="Q1277" s="56">
        <v>5.6335000000000003E-2</v>
      </c>
      <c r="R1277" s="40" t="s">
        <v>166</v>
      </c>
      <c r="S1277" s="40" t="s">
        <v>322</v>
      </c>
      <c r="T1277" s="40" t="s">
        <v>168</v>
      </c>
      <c r="U1277" s="34">
        <v>3956000</v>
      </c>
      <c r="V1277" s="34">
        <v>88000</v>
      </c>
      <c r="W1277" s="40" t="s">
        <v>134</v>
      </c>
      <c r="X1277" s="42">
        <v>2.62</v>
      </c>
      <c r="Y1277" s="42">
        <v>0.46</v>
      </c>
      <c r="Z1277" s="42">
        <v>1.92</v>
      </c>
      <c r="AA1277" s="42">
        <v>0.19</v>
      </c>
      <c r="AB1277" s="34">
        <v>-26.717557251908403</v>
      </c>
    </row>
    <row r="1278" spans="1:28">
      <c r="A1278" s="60"/>
      <c r="B1278" s="134" t="s">
        <v>1864</v>
      </c>
      <c r="C1278" s="40"/>
      <c r="D1278" s="32">
        <v>6.7972200000000003</v>
      </c>
      <c r="E1278" s="32">
        <v>80.778059999999996</v>
      </c>
      <c r="F1278" s="34">
        <v>2205.6423</v>
      </c>
      <c r="G1278" s="34">
        <v>197</v>
      </c>
      <c r="H1278" s="42">
        <v>1.2661</v>
      </c>
      <c r="I1278" s="32">
        <v>6.7969999999999997</v>
      </c>
      <c r="J1278" s="32">
        <v>80.775000000000006</v>
      </c>
      <c r="K1278" s="34">
        <v>2206</v>
      </c>
      <c r="L1278" s="36">
        <v>12.597099999999999</v>
      </c>
      <c r="M1278" s="40" t="s">
        <v>191</v>
      </c>
      <c r="N1278" s="34">
        <v>1987.5</v>
      </c>
      <c r="O1278" s="34">
        <v>14</v>
      </c>
      <c r="P1278" s="34">
        <v>80</v>
      </c>
      <c r="Q1278" s="56">
        <v>5.6335000000000003E-2</v>
      </c>
      <c r="R1278" s="40" t="s">
        <v>166</v>
      </c>
      <c r="S1278" s="40" t="s">
        <v>322</v>
      </c>
      <c r="T1278" s="40" t="s">
        <v>168</v>
      </c>
      <c r="U1278" s="34">
        <v>3600000</v>
      </c>
      <c r="V1278" s="34">
        <v>76000</v>
      </c>
      <c r="W1278" s="40" t="s">
        <v>134</v>
      </c>
      <c r="X1278" s="42">
        <v>2.9</v>
      </c>
      <c r="Y1278" s="42">
        <v>0.5</v>
      </c>
      <c r="Z1278" s="42">
        <v>2.2200000000000002</v>
      </c>
      <c r="AA1278" s="42">
        <v>0.21</v>
      </c>
      <c r="AB1278" s="34">
        <v>-23.448275862068957</v>
      </c>
    </row>
    <row r="1279" spans="1:28">
      <c r="A1279" s="60"/>
      <c r="B1279" s="134" t="s">
        <v>1865</v>
      </c>
      <c r="C1279" s="40"/>
      <c r="D1279" s="32">
        <v>6.7913899999999998</v>
      </c>
      <c r="E1279" s="32">
        <v>80.788610000000006</v>
      </c>
      <c r="F1279" s="34">
        <v>2096.21</v>
      </c>
      <c r="G1279" s="34">
        <v>128</v>
      </c>
      <c r="H1279" s="42">
        <v>1.3562099999999999</v>
      </c>
      <c r="I1279" s="32">
        <v>6.7850000000000001</v>
      </c>
      <c r="J1279" s="32">
        <v>80.792000000000002</v>
      </c>
      <c r="K1279" s="34">
        <v>2098</v>
      </c>
      <c r="L1279" s="36">
        <v>8.1389680000000002</v>
      </c>
      <c r="M1279" s="40" t="s">
        <v>191</v>
      </c>
      <c r="N1279" s="34">
        <v>2006</v>
      </c>
      <c r="O1279" s="34">
        <v>15.5</v>
      </c>
      <c r="P1279" s="34">
        <v>80</v>
      </c>
      <c r="Q1279" s="56">
        <v>5.6335000000000003E-2</v>
      </c>
      <c r="R1279" s="40" t="s">
        <v>166</v>
      </c>
      <c r="S1279" s="40" t="s">
        <v>322</v>
      </c>
      <c r="T1279" s="40" t="s">
        <v>168</v>
      </c>
      <c r="U1279" s="34">
        <v>2119000</v>
      </c>
      <c r="V1279" s="34">
        <v>74000</v>
      </c>
      <c r="W1279" s="40" t="s">
        <v>134</v>
      </c>
      <c r="X1279" s="42">
        <v>4.97</v>
      </c>
      <c r="Y1279" s="42">
        <v>0.86</v>
      </c>
      <c r="Z1279" s="42">
        <v>3.83</v>
      </c>
      <c r="AA1279" s="42">
        <v>0.36</v>
      </c>
      <c r="AB1279" s="34">
        <v>-22.937625754527158</v>
      </c>
    </row>
    <row r="1280" spans="1:28">
      <c r="A1280" s="60"/>
      <c r="B1280" s="134" t="s">
        <v>1866</v>
      </c>
      <c r="C1280" s="40"/>
      <c r="D1280" s="32">
        <v>6.7894399999999999</v>
      </c>
      <c r="E1280" s="32">
        <v>80.796670000000006</v>
      </c>
      <c r="F1280" s="34">
        <v>2194.3533000000002</v>
      </c>
      <c r="G1280" s="34">
        <v>254</v>
      </c>
      <c r="H1280" s="42">
        <v>1.1064499999999999</v>
      </c>
      <c r="I1280" s="32">
        <v>6.7919999999999998</v>
      </c>
      <c r="J1280" s="32">
        <v>80.777000000000001</v>
      </c>
      <c r="K1280" s="34">
        <v>2193</v>
      </c>
      <c r="L1280" s="36">
        <v>11.552866</v>
      </c>
      <c r="M1280" s="40" t="s">
        <v>191</v>
      </c>
      <c r="N1280" s="34">
        <v>1986</v>
      </c>
      <c r="O1280" s="34">
        <v>14</v>
      </c>
      <c r="P1280" s="34">
        <v>80</v>
      </c>
      <c r="Q1280" s="56">
        <v>5.6335000000000003E-2</v>
      </c>
      <c r="R1280" s="40" t="s">
        <v>166</v>
      </c>
      <c r="S1280" s="40" t="s">
        <v>322</v>
      </c>
      <c r="T1280" s="40" t="s">
        <v>168</v>
      </c>
      <c r="U1280" s="34">
        <v>2774000</v>
      </c>
      <c r="V1280" s="34">
        <v>83000</v>
      </c>
      <c r="W1280" s="40" t="s">
        <v>134</v>
      </c>
      <c r="X1280" s="42">
        <v>3.77</v>
      </c>
      <c r="Y1280" s="42">
        <v>0.63</v>
      </c>
      <c r="Z1280" s="42">
        <v>2.99</v>
      </c>
      <c r="AA1280" s="42">
        <v>0.28000000000000003</v>
      </c>
      <c r="AB1280" s="34">
        <v>-20.689655172413786</v>
      </c>
    </row>
    <row r="1281" spans="1:28">
      <c r="A1281" s="60"/>
      <c r="B1281" s="134" t="s">
        <v>1867</v>
      </c>
      <c r="C1281" s="40"/>
      <c r="D1281" s="32">
        <v>6.7836100000000004</v>
      </c>
      <c r="E1281" s="32">
        <v>80.782780000000002</v>
      </c>
      <c r="F1281" s="34">
        <v>2075.6667000000002</v>
      </c>
      <c r="G1281" s="34">
        <v>62</v>
      </c>
      <c r="H1281" s="42">
        <v>2.8660000000000001E-2</v>
      </c>
      <c r="I1281" s="32">
        <v>6.782</v>
      </c>
      <c r="J1281" s="32">
        <v>80.784000000000006</v>
      </c>
      <c r="K1281" s="34">
        <v>2078</v>
      </c>
      <c r="L1281" s="36">
        <v>11.454817</v>
      </c>
      <c r="M1281" s="40" t="s">
        <v>191</v>
      </c>
      <c r="N1281" s="34">
        <v>1986</v>
      </c>
      <c r="O1281" s="34">
        <v>15</v>
      </c>
      <c r="P1281" s="34">
        <v>80</v>
      </c>
      <c r="Q1281" s="56">
        <v>5.6335000000000003E-2</v>
      </c>
      <c r="R1281" s="40" t="s">
        <v>166</v>
      </c>
      <c r="S1281" s="40" t="s">
        <v>322</v>
      </c>
      <c r="T1281" s="40" t="s">
        <v>168</v>
      </c>
      <c r="U1281" s="34">
        <v>1748000</v>
      </c>
      <c r="V1281" s="34">
        <v>60000</v>
      </c>
      <c r="W1281" s="40" t="s">
        <v>134</v>
      </c>
      <c r="X1281" s="42">
        <v>6.24</v>
      </c>
      <c r="Y1281" s="42">
        <v>1.1100000000000001</v>
      </c>
      <c r="Z1281" s="42">
        <v>4.7</v>
      </c>
      <c r="AA1281" s="42">
        <v>0.43</v>
      </c>
      <c r="AB1281" s="34">
        <v>-24.679487179487179</v>
      </c>
    </row>
    <row r="1282" spans="1:28">
      <c r="A1282" s="60"/>
      <c r="B1282" s="134" t="s">
        <v>1868</v>
      </c>
      <c r="C1282" s="40"/>
      <c r="D1282" s="32">
        <v>6.7827799999999998</v>
      </c>
      <c r="E1282" s="32">
        <v>80.782219999999995</v>
      </c>
      <c r="F1282" s="34">
        <v>2143.0958999999998</v>
      </c>
      <c r="G1282" s="34">
        <v>312</v>
      </c>
      <c r="H1282" s="42">
        <v>16.874399</v>
      </c>
      <c r="I1282" s="32">
        <v>6.8019999999999996</v>
      </c>
      <c r="J1282" s="32">
        <v>80.801000000000002</v>
      </c>
      <c r="K1282" s="34">
        <v>2143</v>
      </c>
      <c r="L1282" s="36">
        <v>6.9508710000000002</v>
      </c>
      <c r="M1282" s="40" t="s">
        <v>191</v>
      </c>
      <c r="N1282" s="34">
        <v>1978.35</v>
      </c>
      <c r="O1282" s="34">
        <v>14.75</v>
      </c>
      <c r="P1282" s="34">
        <v>79.699969999999993</v>
      </c>
      <c r="Q1282" s="56">
        <v>5.6335000000000003E-2</v>
      </c>
      <c r="R1282" s="40" t="s">
        <v>166</v>
      </c>
      <c r="S1282" s="40" t="s">
        <v>322</v>
      </c>
      <c r="T1282" s="40" t="s">
        <v>168</v>
      </c>
      <c r="U1282" s="34">
        <v>2301000</v>
      </c>
      <c r="V1282" s="34">
        <v>180000</v>
      </c>
      <c r="W1282" s="40" t="s">
        <v>134</v>
      </c>
      <c r="X1282" s="42">
        <v>4.72</v>
      </c>
      <c r="Y1282" s="42">
        <v>0.89</v>
      </c>
      <c r="Z1282" s="42">
        <v>3.58</v>
      </c>
      <c r="AA1282" s="42">
        <v>0.44</v>
      </c>
      <c r="AB1282" s="34">
        <v>-24.152542372881349</v>
      </c>
    </row>
    <row r="1283" spans="1:28">
      <c r="A1283" s="60"/>
      <c r="B1283" s="134" t="s">
        <v>1869</v>
      </c>
      <c r="C1283" s="40" t="s">
        <v>1870</v>
      </c>
      <c r="D1283" s="32">
        <v>6.7747200000000003</v>
      </c>
      <c r="E1283" s="32">
        <v>80.813890000000001</v>
      </c>
      <c r="F1283" s="34">
        <v>1721.0882999999999</v>
      </c>
      <c r="G1283" s="34">
        <v>527</v>
      </c>
      <c r="H1283" s="42">
        <v>0.28545799999999999</v>
      </c>
      <c r="I1283" s="32">
        <v>6.7770000000000001</v>
      </c>
      <c r="J1283" s="32">
        <v>80.807000000000002</v>
      </c>
      <c r="K1283" s="34">
        <v>1745</v>
      </c>
      <c r="L1283" s="36">
        <v>23.453057999999999</v>
      </c>
      <c r="M1283" s="40" t="s">
        <v>191</v>
      </c>
      <c r="N1283" s="34">
        <v>2009</v>
      </c>
      <c r="O1283" s="34">
        <v>16</v>
      </c>
      <c r="P1283" s="34">
        <v>80</v>
      </c>
      <c r="Q1283" s="56">
        <v>5.6335000000000003E-2</v>
      </c>
      <c r="R1283" s="40" t="s">
        <v>166</v>
      </c>
      <c r="S1283" s="40" t="s">
        <v>322</v>
      </c>
      <c r="T1283" s="40" t="s">
        <v>168</v>
      </c>
      <c r="U1283" s="34">
        <v>125000</v>
      </c>
      <c r="V1283" s="34">
        <v>22000</v>
      </c>
      <c r="W1283" s="40" t="s">
        <v>134</v>
      </c>
      <c r="X1283" s="42">
        <v>66</v>
      </c>
      <c r="Y1283" s="42">
        <v>15.9</v>
      </c>
      <c r="Z1283" s="42">
        <v>65.510000000000005</v>
      </c>
      <c r="AA1283" s="42">
        <v>12.87</v>
      </c>
      <c r="AB1283" s="34">
        <v>-0.74242424242423466</v>
      </c>
    </row>
    <row r="1284" spans="1:28">
      <c r="A1284" s="60"/>
      <c r="B1284" s="134" t="s">
        <v>1871</v>
      </c>
      <c r="C1284" s="40"/>
      <c r="D1284" s="32">
        <v>6.7705599999999997</v>
      </c>
      <c r="E1284" s="32">
        <v>80.800280000000001</v>
      </c>
      <c r="F1284" s="34">
        <v>1676.6027999999999</v>
      </c>
      <c r="G1284" s="34">
        <v>798</v>
      </c>
      <c r="H1284" s="42">
        <v>1.2305900000000001</v>
      </c>
      <c r="I1284" s="32">
        <v>6.7619999999999996</v>
      </c>
      <c r="J1284" s="32">
        <v>80.807000000000002</v>
      </c>
      <c r="K1284" s="34">
        <v>1704</v>
      </c>
      <c r="L1284" s="36">
        <v>27.364614</v>
      </c>
      <c r="M1284" s="40" t="s">
        <v>191</v>
      </c>
      <c r="N1284" s="34">
        <v>2070.5</v>
      </c>
      <c r="O1284" s="34">
        <v>17</v>
      </c>
      <c r="P1284" s="34">
        <v>55</v>
      </c>
      <c r="Q1284" s="56">
        <v>5.6335000000000003E-2</v>
      </c>
      <c r="R1284" s="40" t="s">
        <v>166</v>
      </c>
      <c r="S1284" s="40" t="s">
        <v>322</v>
      </c>
      <c r="T1284" s="40" t="s">
        <v>168</v>
      </c>
      <c r="U1284" s="34">
        <v>145000</v>
      </c>
      <c r="V1284" s="34">
        <v>14000</v>
      </c>
      <c r="W1284" s="40" t="s">
        <v>134</v>
      </c>
      <c r="X1284" s="42">
        <v>55</v>
      </c>
      <c r="Y1284" s="42">
        <v>10.4</v>
      </c>
      <c r="Z1284" s="42">
        <v>54.93</v>
      </c>
      <c r="AA1284" s="42">
        <v>6.6</v>
      </c>
      <c r="AB1284" s="34">
        <v>-0.12727272727272779</v>
      </c>
    </row>
    <row r="1285" spans="1:28">
      <c r="A1285" s="60"/>
      <c r="B1285" s="134" t="s">
        <v>1872</v>
      </c>
      <c r="C1285" s="40"/>
      <c r="D1285" s="32">
        <v>6.7713900000000002</v>
      </c>
      <c r="E1285" s="32">
        <v>80.796940000000006</v>
      </c>
      <c r="F1285" s="34">
        <v>1524.1</v>
      </c>
      <c r="G1285" s="34">
        <v>608</v>
      </c>
      <c r="H1285" s="42">
        <v>0.173989</v>
      </c>
      <c r="I1285" s="32">
        <v>6.7670000000000003</v>
      </c>
      <c r="J1285" s="32">
        <v>80.792000000000002</v>
      </c>
      <c r="K1285" s="34">
        <v>1531</v>
      </c>
      <c r="L1285" s="36">
        <v>37.842094000000003</v>
      </c>
      <c r="M1285" s="40" t="s">
        <v>191</v>
      </c>
      <c r="N1285" s="34">
        <v>2048</v>
      </c>
      <c r="O1285" s="34">
        <v>20</v>
      </c>
      <c r="P1285" s="34">
        <v>48</v>
      </c>
      <c r="Q1285" s="56">
        <v>5.6335000000000003E-2</v>
      </c>
      <c r="R1285" s="40" t="s">
        <v>166</v>
      </c>
      <c r="S1285" s="40" t="s">
        <v>322</v>
      </c>
      <c r="T1285" s="40" t="s">
        <v>168</v>
      </c>
      <c r="U1285" s="34">
        <v>106000</v>
      </c>
      <c r="V1285" s="34">
        <v>11000</v>
      </c>
      <c r="W1285" s="40" t="s">
        <v>134</v>
      </c>
      <c r="X1285" s="42">
        <v>70.900000000000006</v>
      </c>
      <c r="Y1285" s="42">
        <v>13.8</v>
      </c>
      <c r="Z1285" s="42">
        <v>69.39</v>
      </c>
      <c r="AA1285" s="42">
        <v>8.7100000000000009</v>
      </c>
      <c r="AB1285" s="34">
        <v>-2.1297602256699646</v>
      </c>
    </row>
    <row r="1286" spans="1:28">
      <c r="A1286" s="60"/>
      <c r="B1286" s="134" t="s">
        <v>1873</v>
      </c>
      <c r="C1286" s="40"/>
      <c r="D1286" s="32">
        <v>6.7588900000000001</v>
      </c>
      <c r="E1286" s="32">
        <v>80.788889999999995</v>
      </c>
      <c r="F1286" s="34">
        <v>1754.7478000000001</v>
      </c>
      <c r="G1286" s="34">
        <v>1120</v>
      </c>
      <c r="H1286" s="42">
        <v>0.93987799999999999</v>
      </c>
      <c r="I1286" s="32">
        <v>6.7670000000000003</v>
      </c>
      <c r="J1286" s="32">
        <v>80.796000000000006</v>
      </c>
      <c r="K1286" s="34">
        <v>1773</v>
      </c>
      <c r="L1286" s="36">
        <v>28.031901999999999</v>
      </c>
      <c r="M1286" s="40" t="s">
        <v>191</v>
      </c>
      <c r="N1286" s="34">
        <v>2008</v>
      </c>
      <c r="O1286" s="34">
        <v>15</v>
      </c>
      <c r="P1286" s="34">
        <v>80</v>
      </c>
      <c r="Q1286" s="56">
        <v>5.6335000000000003E-2</v>
      </c>
      <c r="R1286" s="40" t="s">
        <v>166</v>
      </c>
      <c r="S1286" s="40" t="s">
        <v>322</v>
      </c>
      <c r="T1286" s="40" t="s">
        <v>168</v>
      </c>
      <c r="U1286" s="34">
        <v>322000</v>
      </c>
      <c r="V1286" s="34">
        <v>27000</v>
      </c>
      <c r="W1286" s="40" t="s">
        <v>134</v>
      </c>
      <c r="X1286" s="42">
        <v>25.9</v>
      </c>
      <c r="Y1286" s="42">
        <v>4.8</v>
      </c>
      <c r="Z1286" s="42">
        <v>24.67</v>
      </c>
      <c r="AA1286" s="42">
        <v>2.78</v>
      </c>
      <c r="AB1286" s="34">
        <v>-4.7490347490347373</v>
      </c>
    </row>
    <row r="1287" spans="1:28">
      <c r="A1287" s="60"/>
      <c r="B1287" s="134" t="s">
        <v>1874</v>
      </c>
      <c r="C1287" s="40"/>
      <c r="D1287" s="32">
        <v>6.7458299999999998</v>
      </c>
      <c r="E1287" s="32">
        <v>80.782219999999995</v>
      </c>
      <c r="F1287" s="34">
        <v>1440.5714</v>
      </c>
      <c r="G1287" s="34">
        <v>728</v>
      </c>
      <c r="H1287" s="42">
        <v>0.17113900000000001</v>
      </c>
      <c r="I1287" s="32">
        <v>6.75</v>
      </c>
      <c r="J1287" s="32">
        <v>80.778999999999996</v>
      </c>
      <c r="K1287" s="34">
        <v>1430</v>
      </c>
      <c r="L1287" s="36">
        <v>37.837215</v>
      </c>
      <c r="M1287" s="40" t="s">
        <v>191</v>
      </c>
      <c r="N1287" s="34">
        <v>2110</v>
      </c>
      <c r="O1287" s="34">
        <v>17</v>
      </c>
      <c r="P1287" s="34">
        <v>57</v>
      </c>
      <c r="Q1287" s="56">
        <v>5.6335000000000003E-2</v>
      </c>
      <c r="R1287" s="40" t="s">
        <v>166</v>
      </c>
      <c r="S1287" s="40" t="s">
        <v>322</v>
      </c>
      <c r="T1287" s="40" t="s">
        <v>168</v>
      </c>
      <c r="U1287" s="34">
        <v>177000</v>
      </c>
      <c r="V1287" s="34">
        <v>21000</v>
      </c>
      <c r="W1287" s="40" t="s">
        <v>134</v>
      </c>
      <c r="X1287" s="42">
        <v>33.200000000000003</v>
      </c>
      <c r="Y1287" s="42">
        <v>6.7</v>
      </c>
      <c r="Z1287" s="42">
        <v>38.4</v>
      </c>
      <c r="AA1287" s="42">
        <v>5.41</v>
      </c>
      <c r="AB1287" s="34">
        <v>15.662650602409625</v>
      </c>
    </row>
    <row r="1288" spans="1:28">
      <c r="A1288" s="60"/>
      <c r="B1288" s="134" t="s">
        <v>1875</v>
      </c>
      <c r="C1288" s="40"/>
      <c r="D1288" s="32">
        <v>6.7658300000000002</v>
      </c>
      <c r="E1288" s="32">
        <v>80.753889999999998</v>
      </c>
      <c r="F1288" s="34">
        <v>1360.7542000000001</v>
      </c>
      <c r="G1288" s="34">
        <v>1156</v>
      </c>
      <c r="H1288" s="42">
        <v>1.54169</v>
      </c>
      <c r="I1288" s="32">
        <v>6.7539999999999996</v>
      </c>
      <c r="J1288" s="32">
        <v>80.751999999999995</v>
      </c>
      <c r="K1288" s="34">
        <v>1379</v>
      </c>
      <c r="L1288" s="36">
        <v>27.309788000000001</v>
      </c>
      <c r="M1288" s="40" t="s">
        <v>191</v>
      </c>
      <c r="N1288" s="34">
        <v>2264.5</v>
      </c>
      <c r="O1288" s="34">
        <v>20</v>
      </c>
      <c r="P1288" s="34">
        <v>64</v>
      </c>
      <c r="Q1288" s="56">
        <v>5.6335000000000003E-2</v>
      </c>
      <c r="R1288" s="40" t="s">
        <v>166</v>
      </c>
      <c r="S1288" s="40" t="s">
        <v>322</v>
      </c>
      <c r="T1288" s="40" t="s">
        <v>168</v>
      </c>
      <c r="U1288" s="34">
        <v>179000</v>
      </c>
      <c r="V1288" s="34">
        <v>17000</v>
      </c>
      <c r="W1288" s="40" t="s">
        <v>134</v>
      </c>
      <c r="X1288" s="42">
        <v>49</v>
      </c>
      <c r="Y1288" s="42">
        <v>9.4</v>
      </c>
      <c r="Z1288" s="42">
        <v>36.9</v>
      </c>
      <c r="AA1288" s="42">
        <v>4.4000000000000004</v>
      </c>
      <c r="AB1288" s="34">
        <v>-24.69387755102041</v>
      </c>
    </row>
    <row r="1289" spans="1:28">
      <c r="A1289" s="60"/>
      <c r="B1289" s="134" t="s">
        <v>1876</v>
      </c>
      <c r="C1289" s="40"/>
      <c r="D1289" s="32">
        <v>6.7249999999999996</v>
      </c>
      <c r="E1289" s="32">
        <v>80.760000000000005</v>
      </c>
      <c r="F1289" s="34">
        <v>1032.8725999999999</v>
      </c>
      <c r="G1289" s="34">
        <v>638</v>
      </c>
      <c r="H1289" s="42">
        <v>0.86309100000000005</v>
      </c>
      <c r="I1289" s="32">
        <v>6.7210000000000001</v>
      </c>
      <c r="J1289" s="32">
        <v>80.754000000000005</v>
      </c>
      <c r="K1289" s="34">
        <v>1029</v>
      </c>
      <c r="L1289" s="36">
        <v>24.230941999999999</v>
      </c>
      <c r="M1289" s="40" t="s">
        <v>191</v>
      </c>
      <c r="N1289" s="34">
        <v>2375</v>
      </c>
      <c r="O1289" s="34">
        <v>21</v>
      </c>
      <c r="P1289" s="34">
        <v>35.333333000000003</v>
      </c>
      <c r="Q1289" s="56">
        <v>5.6335000000000003E-2</v>
      </c>
      <c r="R1289" s="40" t="s">
        <v>166</v>
      </c>
      <c r="S1289" s="40" t="s">
        <v>322</v>
      </c>
      <c r="T1289" s="40" t="s">
        <v>168</v>
      </c>
      <c r="U1289" s="34">
        <v>133000</v>
      </c>
      <c r="V1289" s="34">
        <v>18000</v>
      </c>
      <c r="W1289" s="40" t="s">
        <v>134</v>
      </c>
      <c r="X1289" s="42">
        <v>44.4</v>
      </c>
      <c r="Y1289" s="42">
        <v>9.4</v>
      </c>
      <c r="Z1289" s="42">
        <v>41.7</v>
      </c>
      <c r="AA1289" s="42">
        <v>6.51</v>
      </c>
      <c r="AB1289" s="34">
        <v>-6.0810810810810718</v>
      </c>
    </row>
    <row r="1290" spans="1:28">
      <c r="A1290" s="60"/>
      <c r="B1290" s="134" t="s">
        <v>1877</v>
      </c>
      <c r="C1290" s="40"/>
      <c r="D1290" s="32">
        <v>6.7202799999999998</v>
      </c>
      <c r="E1290" s="32">
        <v>80.780280000000005</v>
      </c>
      <c r="F1290" s="34">
        <v>1446.9857</v>
      </c>
      <c r="G1290" s="34">
        <v>1548</v>
      </c>
      <c r="H1290" s="42">
        <v>19.051200999999999</v>
      </c>
      <c r="I1290" s="32">
        <v>6.758</v>
      </c>
      <c r="J1290" s="32">
        <v>80.792000000000002</v>
      </c>
      <c r="K1290" s="34">
        <v>1490</v>
      </c>
      <c r="L1290" s="36">
        <v>26.389075999999999</v>
      </c>
      <c r="M1290" s="40" t="s">
        <v>191</v>
      </c>
      <c r="N1290" s="34">
        <v>2133.5652</v>
      </c>
      <c r="O1290" s="34">
        <v>18.391304000000002</v>
      </c>
      <c r="P1290" s="34">
        <v>57.782608000000003</v>
      </c>
      <c r="Q1290" s="56">
        <v>5.6335000000000003E-2</v>
      </c>
      <c r="R1290" s="40" t="s">
        <v>166</v>
      </c>
      <c r="S1290" s="40" t="s">
        <v>322</v>
      </c>
      <c r="T1290" s="40" t="s">
        <v>168</v>
      </c>
      <c r="U1290" s="34">
        <v>201000</v>
      </c>
      <c r="V1290" s="34">
        <v>17000</v>
      </c>
      <c r="W1290" s="40" t="s">
        <v>134</v>
      </c>
      <c r="X1290" s="42">
        <v>36.6</v>
      </c>
      <c r="Y1290" s="42">
        <v>6.5</v>
      </c>
      <c r="Z1290" s="42">
        <v>34.71</v>
      </c>
      <c r="AA1290" s="42">
        <v>3.85</v>
      </c>
      <c r="AB1290" s="34">
        <v>-5.1639344262295088</v>
      </c>
    </row>
    <row r="1291" spans="1:28">
      <c r="A1291" s="60"/>
      <c r="B1291" s="134" t="s">
        <v>1878</v>
      </c>
      <c r="C1291" s="40"/>
      <c r="D1291" s="32">
        <v>6.7316700000000003</v>
      </c>
      <c r="E1291" s="32">
        <v>80.815280000000001</v>
      </c>
      <c r="F1291" s="34">
        <v>1222.7659000000001</v>
      </c>
      <c r="G1291" s="34">
        <v>1276</v>
      </c>
      <c r="H1291" s="42">
        <v>2.6702599999999999</v>
      </c>
      <c r="I1291" s="32">
        <v>6.7430000000000003</v>
      </c>
      <c r="J1291" s="32">
        <v>80.813999999999993</v>
      </c>
      <c r="K1291" s="34">
        <v>1242</v>
      </c>
      <c r="L1291" s="36">
        <v>25.720987000000001</v>
      </c>
      <c r="M1291" s="40" t="s">
        <v>191</v>
      </c>
      <c r="N1291" s="34">
        <v>2099.6667000000002</v>
      </c>
      <c r="O1291" s="34">
        <v>20.333334000000001</v>
      </c>
      <c r="P1291" s="34">
        <v>66.5</v>
      </c>
      <c r="Q1291" s="56">
        <v>5.6335000000000003E-2</v>
      </c>
      <c r="R1291" s="40" t="s">
        <v>166</v>
      </c>
      <c r="S1291" s="40" t="s">
        <v>322</v>
      </c>
      <c r="T1291" s="40" t="s">
        <v>168</v>
      </c>
      <c r="U1291" s="34">
        <v>177000</v>
      </c>
      <c r="V1291" s="34">
        <v>17000</v>
      </c>
      <c r="W1291" s="40" t="s">
        <v>134</v>
      </c>
      <c r="X1291" s="42">
        <v>36.5</v>
      </c>
      <c r="Y1291" s="42">
        <v>7</v>
      </c>
      <c r="Z1291" s="42">
        <v>34.6</v>
      </c>
      <c r="AA1291" s="42">
        <v>4.16</v>
      </c>
      <c r="AB1291" s="34">
        <v>-5.2054794520547905</v>
      </c>
    </row>
    <row r="1292" spans="1:28">
      <c r="A1292" s="60"/>
      <c r="B1292" s="134" t="s">
        <v>1879</v>
      </c>
      <c r="C1292" s="40" t="s">
        <v>1880</v>
      </c>
      <c r="D1292" s="32">
        <v>6.7566699999999997</v>
      </c>
      <c r="E1292" s="32">
        <v>80.761669999999995</v>
      </c>
      <c r="F1292" s="34">
        <v>2069.4135999999999</v>
      </c>
      <c r="G1292" s="34">
        <v>1186</v>
      </c>
      <c r="H1292" s="42">
        <v>23.0063</v>
      </c>
      <c r="I1292" s="32">
        <v>6.7930000000000001</v>
      </c>
      <c r="J1292" s="32">
        <v>80.793000000000006</v>
      </c>
      <c r="K1292" s="34">
        <v>2077</v>
      </c>
      <c r="L1292" s="36">
        <v>11.074436</v>
      </c>
      <c r="M1292" s="40" t="s">
        <v>191</v>
      </c>
      <c r="N1292" s="34">
        <v>2002.25</v>
      </c>
      <c r="O1292" s="34">
        <v>15.071427999999999</v>
      </c>
      <c r="P1292" s="34">
        <v>79.555556999999993</v>
      </c>
      <c r="Q1292" s="56">
        <v>5.6335000000000003E-2</v>
      </c>
      <c r="R1292" s="40" t="s">
        <v>166</v>
      </c>
      <c r="S1292" s="40" t="s">
        <v>322</v>
      </c>
      <c r="T1292" s="40" t="s">
        <v>168</v>
      </c>
      <c r="U1292" s="34">
        <v>732000</v>
      </c>
      <c r="V1292" s="34">
        <v>48000</v>
      </c>
      <c r="W1292" s="40" t="s">
        <v>134</v>
      </c>
      <c r="X1292" s="42">
        <v>15.3</v>
      </c>
      <c r="Y1292" s="42">
        <v>2.6</v>
      </c>
      <c r="Z1292" s="42">
        <v>12.2</v>
      </c>
      <c r="AA1292" s="42">
        <v>1.26</v>
      </c>
      <c r="AB1292" s="34">
        <v>-20.261437908496742</v>
      </c>
    </row>
    <row r="1293" spans="1:28">
      <c r="A1293" s="60" t="s">
        <v>138</v>
      </c>
      <c r="B1293" s="134" t="s">
        <v>1881</v>
      </c>
      <c r="C1293" s="40" t="s">
        <v>2083</v>
      </c>
      <c r="D1293" s="32">
        <v>30.984400000000001</v>
      </c>
      <c r="E1293" s="32">
        <v>79.894189999999995</v>
      </c>
      <c r="F1293" s="34">
        <v>4874.6400999999996</v>
      </c>
      <c r="G1293" s="34">
        <v>4870</v>
      </c>
      <c r="H1293" s="42">
        <v>1676.03</v>
      </c>
      <c r="I1293" s="32">
        <v>30.774999999999999</v>
      </c>
      <c r="J1293" s="32">
        <v>79.906999999999996</v>
      </c>
      <c r="K1293" s="34">
        <v>4942</v>
      </c>
      <c r="L1293" s="36">
        <v>15.838053</v>
      </c>
      <c r="M1293" s="40" t="s">
        <v>2107</v>
      </c>
      <c r="N1293" s="34">
        <v>810.63202000000001</v>
      </c>
      <c r="O1293" s="34">
        <v>-2.3112599999999999</v>
      </c>
      <c r="P1293" s="34">
        <v>7.1555070000000001</v>
      </c>
      <c r="Q1293" s="56">
        <v>3.0307875000000002</v>
      </c>
      <c r="R1293" s="40" t="s">
        <v>416</v>
      </c>
      <c r="S1293" s="40" t="s">
        <v>167</v>
      </c>
      <c r="T1293" s="40" t="s">
        <v>518</v>
      </c>
      <c r="U1293" s="34">
        <v>2610</v>
      </c>
      <c r="V1293" s="34">
        <v>270</v>
      </c>
      <c r="W1293" s="41" t="s">
        <v>134</v>
      </c>
      <c r="X1293" s="42">
        <v>1300</v>
      </c>
      <c r="Y1293" s="42">
        <v>100</v>
      </c>
      <c r="Z1293" s="42">
        <v>2058.12</v>
      </c>
      <c r="AA1293" s="42">
        <v>272.69</v>
      </c>
      <c r="AB1293" s="34">
        <v>58.316923076923068</v>
      </c>
    </row>
    <row r="1294" spans="1:28">
      <c r="A1294" s="60"/>
      <c r="B1294" s="134" t="s">
        <v>1882</v>
      </c>
      <c r="C1294" s="40"/>
      <c r="D1294" s="32">
        <v>30.524049999999999</v>
      </c>
      <c r="E1294" s="32">
        <v>79.503349999999998</v>
      </c>
      <c r="F1294" s="34">
        <v>4723.9799999999996</v>
      </c>
      <c r="G1294" s="34">
        <v>6162</v>
      </c>
      <c r="H1294" s="42">
        <v>4640.6400999999996</v>
      </c>
      <c r="I1294" s="32">
        <v>30.695</v>
      </c>
      <c r="J1294" s="32">
        <v>79.728999999999999</v>
      </c>
      <c r="K1294" s="34">
        <v>4856</v>
      </c>
      <c r="L1294" s="36">
        <v>17.747230999999999</v>
      </c>
      <c r="M1294" s="40" t="s">
        <v>2107</v>
      </c>
      <c r="N1294" s="34">
        <v>936.13702000000001</v>
      </c>
      <c r="O1294" s="34">
        <v>-0.90028600000000003</v>
      </c>
      <c r="P1294" s="34">
        <v>8.6523529999999997</v>
      </c>
      <c r="Q1294" s="56">
        <v>3.59449</v>
      </c>
      <c r="R1294" s="40" t="s">
        <v>416</v>
      </c>
      <c r="S1294" s="40" t="s">
        <v>322</v>
      </c>
      <c r="T1294" s="40" t="s">
        <v>518</v>
      </c>
      <c r="U1294" s="34">
        <v>1140</v>
      </c>
      <c r="V1294" s="34">
        <v>130</v>
      </c>
      <c r="W1294" s="41" t="s">
        <v>134</v>
      </c>
      <c r="X1294" s="42">
        <v>2400</v>
      </c>
      <c r="Y1294" s="42">
        <v>300</v>
      </c>
      <c r="Z1294" s="42">
        <v>4537.4799999999996</v>
      </c>
      <c r="AA1294" s="42">
        <v>640.70000000000005</v>
      </c>
      <c r="AB1294" s="34">
        <v>89.061666666666653</v>
      </c>
    </row>
    <row r="1295" spans="1:28">
      <c r="A1295" s="60"/>
      <c r="B1295" s="134" t="s">
        <v>1883</v>
      </c>
      <c r="C1295" s="40"/>
      <c r="D1295" s="32">
        <v>30.229469999999999</v>
      </c>
      <c r="E1295" s="32">
        <v>78.772800000000004</v>
      </c>
      <c r="F1295" s="34">
        <v>3536.8501000000001</v>
      </c>
      <c r="G1295" s="34">
        <v>7056</v>
      </c>
      <c r="H1295" s="42">
        <v>10583.9</v>
      </c>
      <c r="I1295" s="32">
        <v>30.5</v>
      </c>
      <c r="J1295" s="32">
        <v>79.516000000000005</v>
      </c>
      <c r="K1295" s="34">
        <v>3961</v>
      </c>
      <c r="L1295" s="36">
        <v>16.643236000000002</v>
      </c>
      <c r="M1295" s="40" t="s">
        <v>2107</v>
      </c>
      <c r="N1295" s="34">
        <v>1198.24</v>
      </c>
      <c r="O1295" s="34">
        <v>5.7430300000000001</v>
      </c>
      <c r="P1295" s="34">
        <v>22.579226999999999</v>
      </c>
      <c r="Q1295" s="56">
        <v>3.6927400000000001</v>
      </c>
      <c r="R1295" s="40" t="s">
        <v>416</v>
      </c>
      <c r="S1295" s="40" t="s">
        <v>322</v>
      </c>
      <c r="T1295" s="40" t="s">
        <v>518</v>
      </c>
      <c r="U1295" s="34">
        <v>1140</v>
      </c>
      <c r="V1295" s="34">
        <v>150</v>
      </c>
      <c r="W1295" s="41" t="s">
        <v>134</v>
      </c>
      <c r="X1295" s="42">
        <v>1700</v>
      </c>
      <c r="Y1295" s="42">
        <v>200</v>
      </c>
      <c r="Z1295" s="42">
        <v>3010.17</v>
      </c>
      <c r="AA1295" s="42">
        <v>468.17</v>
      </c>
      <c r="AB1295" s="34">
        <v>77.068823529411773</v>
      </c>
    </row>
    <row r="1296" spans="1:28">
      <c r="A1296" s="60"/>
      <c r="B1296" s="134" t="s">
        <v>1884</v>
      </c>
      <c r="C1296" s="40" t="s">
        <v>2084</v>
      </c>
      <c r="D1296" s="32">
        <v>30.14583</v>
      </c>
      <c r="E1296" s="32">
        <v>78.599329999999995</v>
      </c>
      <c r="F1296" s="34">
        <v>3530.1698999999999</v>
      </c>
      <c r="G1296" s="34">
        <v>6321</v>
      </c>
      <c r="H1296" s="42">
        <v>7638.0897999999997</v>
      </c>
      <c r="I1296" s="32">
        <v>30.83</v>
      </c>
      <c r="J1296" s="32">
        <v>78.775999999999996</v>
      </c>
      <c r="K1296" s="34">
        <v>4015</v>
      </c>
      <c r="L1296" s="36">
        <v>14.696</v>
      </c>
      <c r="M1296" s="40" t="s">
        <v>2107</v>
      </c>
      <c r="N1296" s="34">
        <v>1178.8100999999999</v>
      </c>
      <c r="O1296" s="34">
        <v>5.35825</v>
      </c>
      <c r="P1296" s="34">
        <v>24.247612</v>
      </c>
      <c r="Q1296" s="56">
        <v>3.01797</v>
      </c>
      <c r="R1296" s="40" t="s">
        <v>416</v>
      </c>
      <c r="S1296" s="40" t="s">
        <v>322</v>
      </c>
      <c r="T1296" s="40" t="s">
        <v>518</v>
      </c>
      <c r="U1296" s="34">
        <v>1960</v>
      </c>
      <c r="V1296" s="34">
        <v>220</v>
      </c>
      <c r="W1296" s="41" t="s">
        <v>134</v>
      </c>
      <c r="X1296" s="42">
        <v>1000</v>
      </c>
      <c r="Y1296" s="42">
        <v>100</v>
      </c>
      <c r="Z1296" s="42">
        <v>1813.78</v>
      </c>
      <c r="AA1296" s="42">
        <v>251.48</v>
      </c>
      <c r="AB1296" s="34">
        <v>81.378</v>
      </c>
    </row>
    <row r="1297" spans="1:28">
      <c r="A1297" s="60"/>
      <c r="B1297" s="134" t="s">
        <v>1885</v>
      </c>
      <c r="C1297" s="40" t="s">
        <v>2085</v>
      </c>
      <c r="D1297" s="32">
        <v>30.121849999999998</v>
      </c>
      <c r="E1297" s="32">
        <v>78.312970000000007</v>
      </c>
      <c r="F1297" s="34">
        <v>3198.21</v>
      </c>
      <c r="G1297" s="34">
        <v>7265</v>
      </c>
      <c r="H1297" s="42">
        <v>21697.9</v>
      </c>
      <c r="I1297" s="32">
        <v>30.545999999999999</v>
      </c>
      <c r="J1297" s="32">
        <v>79.132999999999996</v>
      </c>
      <c r="K1297" s="34">
        <v>3735</v>
      </c>
      <c r="L1297" s="36">
        <v>14.899659</v>
      </c>
      <c r="M1297" s="40" t="s">
        <v>2107</v>
      </c>
      <c r="N1297" s="34">
        <v>1264.08</v>
      </c>
      <c r="O1297" s="34">
        <v>7.34274</v>
      </c>
      <c r="P1297" s="34">
        <v>25.843554000000001</v>
      </c>
      <c r="Q1297" s="56">
        <v>3.47133</v>
      </c>
      <c r="R1297" s="40" t="s">
        <v>416</v>
      </c>
      <c r="S1297" s="40" t="s">
        <v>322</v>
      </c>
      <c r="T1297" s="40" t="s">
        <v>518</v>
      </c>
      <c r="U1297" s="34">
        <v>1910</v>
      </c>
      <c r="V1297" s="34">
        <v>200</v>
      </c>
      <c r="W1297" s="41" t="s">
        <v>134</v>
      </c>
      <c r="X1297" s="42">
        <v>900</v>
      </c>
      <c r="Y1297" s="42">
        <v>100</v>
      </c>
      <c r="Z1297" s="42">
        <v>1614.89</v>
      </c>
      <c r="AA1297" s="42">
        <v>212.87</v>
      </c>
      <c r="AB1297" s="34">
        <v>79.432222222222236</v>
      </c>
    </row>
    <row r="1298" spans="1:28">
      <c r="A1298" s="60"/>
      <c r="B1298" s="134" t="s">
        <v>1886</v>
      </c>
      <c r="C1298" s="40"/>
      <c r="D1298" s="32">
        <v>30.120180000000001</v>
      </c>
      <c r="E1298" s="32">
        <v>78.311269999999993</v>
      </c>
      <c r="F1298" s="34">
        <v>3198.04</v>
      </c>
      <c r="G1298" s="34">
        <v>7265</v>
      </c>
      <c r="H1298" s="42">
        <v>21698.800999999999</v>
      </c>
      <c r="I1298" s="32">
        <v>30.545999999999999</v>
      </c>
      <c r="J1298" s="32">
        <v>79.132999999999996</v>
      </c>
      <c r="K1298" s="34">
        <v>3735</v>
      </c>
      <c r="L1298" s="36">
        <v>14.899253</v>
      </c>
      <c r="M1298" s="40" t="s">
        <v>2107</v>
      </c>
      <c r="N1298" s="34">
        <v>1264.0999999999999</v>
      </c>
      <c r="O1298" s="34">
        <v>7.3437799999999998</v>
      </c>
      <c r="P1298" s="34">
        <v>25.843554000000001</v>
      </c>
      <c r="Q1298" s="56">
        <v>3.47133</v>
      </c>
      <c r="R1298" s="40" t="s">
        <v>416</v>
      </c>
      <c r="S1298" s="40" t="s">
        <v>322</v>
      </c>
      <c r="T1298" s="40" t="s">
        <v>518</v>
      </c>
      <c r="U1298" s="34">
        <v>1950</v>
      </c>
      <c r="V1298" s="34">
        <v>410</v>
      </c>
      <c r="W1298" s="41" t="s">
        <v>134</v>
      </c>
      <c r="X1298" s="42">
        <v>900</v>
      </c>
      <c r="Y1298" s="42">
        <v>100</v>
      </c>
      <c r="Z1298" s="42">
        <v>1581.74</v>
      </c>
      <c r="AA1298" s="42">
        <v>369.54</v>
      </c>
      <c r="AB1298" s="34">
        <v>75.748888888888885</v>
      </c>
    </row>
    <row r="1299" spans="1:28">
      <c r="A1299" s="60" t="s">
        <v>54</v>
      </c>
      <c r="B1299" s="134" t="s">
        <v>1887</v>
      </c>
      <c r="C1299" s="40" t="s">
        <v>1888</v>
      </c>
      <c r="D1299" s="32">
        <v>7.1188900000000004</v>
      </c>
      <c r="E1299" s="32">
        <v>80.692499999999995</v>
      </c>
      <c r="F1299" s="34">
        <v>1568.4186</v>
      </c>
      <c r="G1299" s="34">
        <v>247</v>
      </c>
      <c r="H1299" s="42">
        <v>0.36137000000000002</v>
      </c>
      <c r="I1299" s="32">
        <v>7.12</v>
      </c>
      <c r="J1299" s="32">
        <v>80.694999999999993</v>
      </c>
      <c r="K1299" s="34">
        <v>1571</v>
      </c>
      <c r="L1299" s="36">
        <v>17.163146999999999</v>
      </c>
      <c r="M1299" s="40" t="s">
        <v>191</v>
      </c>
      <c r="N1299" s="34">
        <v>2654</v>
      </c>
      <c r="O1299" s="34">
        <v>18</v>
      </c>
      <c r="P1299" s="34">
        <v>31</v>
      </c>
      <c r="Q1299" s="56">
        <v>5.6750000000000002E-2</v>
      </c>
      <c r="R1299" s="40" t="s">
        <v>166</v>
      </c>
      <c r="S1299" s="40" t="s">
        <v>351</v>
      </c>
      <c r="T1299" s="40" t="s">
        <v>365</v>
      </c>
      <c r="U1299" s="34">
        <v>948000</v>
      </c>
      <c r="V1299" s="34">
        <v>53000</v>
      </c>
      <c r="W1299" s="40" t="s">
        <v>134</v>
      </c>
      <c r="X1299" s="42">
        <v>8</v>
      </c>
      <c r="Y1299" s="42">
        <v>0.7</v>
      </c>
      <c r="Z1299" s="42">
        <v>6.78</v>
      </c>
      <c r="AA1299" s="42">
        <v>0.67</v>
      </c>
      <c r="AB1299" s="34">
        <v>-15.249999999999996</v>
      </c>
    </row>
    <row r="1300" spans="1:28">
      <c r="A1300" s="60"/>
      <c r="B1300" s="134" t="s">
        <v>1889</v>
      </c>
      <c r="C1300" s="40"/>
      <c r="D1300" s="32">
        <v>7.1169399999999996</v>
      </c>
      <c r="E1300" s="32">
        <v>80.693330000000003</v>
      </c>
      <c r="F1300" s="34">
        <v>1583.9166</v>
      </c>
      <c r="G1300" s="34">
        <v>191</v>
      </c>
      <c r="H1300" s="42">
        <v>0.31008799999999997</v>
      </c>
      <c r="I1300" s="32">
        <v>7.1189999999999998</v>
      </c>
      <c r="J1300" s="32">
        <v>80.694999999999993</v>
      </c>
      <c r="K1300" s="34">
        <v>1581</v>
      </c>
      <c r="L1300" s="36">
        <v>16.476455999999999</v>
      </c>
      <c r="M1300" s="40" t="s">
        <v>191</v>
      </c>
      <c r="N1300" s="34">
        <v>2654</v>
      </c>
      <c r="O1300" s="34">
        <v>18</v>
      </c>
      <c r="P1300" s="34">
        <v>31</v>
      </c>
      <c r="Q1300" s="56">
        <v>5.6750000000000002E-2</v>
      </c>
      <c r="R1300" s="40" t="s">
        <v>166</v>
      </c>
      <c r="S1300" s="40" t="s">
        <v>351</v>
      </c>
      <c r="T1300" s="40" t="s">
        <v>365</v>
      </c>
      <c r="U1300" s="34">
        <v>1584000</v>
      </c>
      <c r="V1300" s="34">
        <v>30000</v>
      </c>
      <c r="W1300" s="40" t="s">
        <v>134</v>
      </c>
      <c r="X1300" s="42">
        <v>4.7</v>
      </c>
      <c r="Y1300" s="42">
        <v>0.3</v>
      </c>
      <c r="Z1300" s="42">
        <v>3.81</v>
      </c>
      <c r="AA1300" s="42">
        <v>0.33</v>
      </c>
      <c r="AB1300" s="34">
        <v>-18.936170212765958</v>
      </c>
    </row>
    <row r="1301" spans="1:28">
      <c r="A1301" s="60"/>
      <c r="B1301" s="134" t="s">
        <v>1890</v>
      </c>
      <c r="C1301" s="40" t="s">
        <v>1891</v>
      </c>
      <c r="D1301" s="32">
        <v>6.9255599999999999</v>
      </c>
      <c r="E1301" s="32">
        <v>80.816940000000002</v>
      </c>
      <c r="F1301" s="34">
        <v>1875.1898000000001</v>
      </c>
      <c r="G1301" s="34">
        <v>409</v>
      </c>
      <c r="H1301" s="42">
        <v>10.655799999999999</v>
      </c>
      <c r="I1301" s="32">
        <v>6.9349999999999996</v>
      </c>
      <c r="J1301" s="32">
        <v>80.8</v>
      </c>
      <c r="K1301" s="34">
        <v>1876</v>
      </c>
      <c r="L1301" s="36">
        <v>8.6647090000000002</v>
      </c>
      <c r="M1301" s="40" t="s">
        <v>191</v>
      </c>
      <c r="N1301" s="34">
        <v>2057.8462</v>
      </c>
      <c r="O1301" s="34">
        <v>15.923076999999999</v>
      </c>
      <c r="P1301" s="34">
        <v>54.416668000000001</v>
      </c>
      <c r="Q1301" s="56">
        <v>5.6335000000000003E-2</v>
      </c>
      <c r="R1301" s="40" t="s">
        <v>166</v>
      </c>
      <c r="S1301" s="40" t="s">
        <v>322</v>
      </c>
      <c r="T1301" s="40" t="s">
        <v>168</v>
      </c>
      <c r="U1301" s="34">
        <v>820000</v>
      </c>
      <c r="V1301" s="34">
        <v>22000</v>
      </c>
      <c r="W1301" s="40" t="s">
        <v>134</v>
      </c>
      <c r="X1301" s="42">
        <v>10.8</v>
      </c>
      <c r="Y1301" s="42">
        <v>0.7</v>
      </c>
      <c r="Z1301" s="42">
        <v>9.59</v>
      </c>
      <c r="AA1301" s="42">
        <v>0.79</v>
      </c>
      <c r="AB1301" s="34">
        <v>-11.203703703703711</v>
      </c>
    </row>
    <row r="1302" spans="1:28">
      <c r="A1302" s="60"/>
      <c r="B1302" s="134" t="s">
        <v>1892</v>
      </c>
      <c r="C1302" s="40"/>
      <c r="D1302" s="32">
        <v>6.9311100000000003</v>
      </c>
      <c r="E1302" s="32">
        <v>80.807500000000005</v>
      </c>
      <c r="F1302" s="34">
        <v>1875.0796</v>
      </c>
      <c r="G1302" s="34">
        <v>389</v>
      </c>
      <c r="H1302" s="42">
        <v>7.7389999999999999</v>
      </c>
      <c r="I1302" s="32">
        <v>6.9349999999999996</v>
      </c>
      <c r="J1302" s="32">
        <v>80.796000000000006</v>
      </c>
      <c r="K1302" s="34">
        <v>1876</v>
      </c>
      <c r="L1302" s="36">
        <v>7.9725339999999996</v>
      </c>
      <c r="M1302" s="40" t="s">
        <v>191</v>
      </c>
      <c r="N1302" s="34">
        <v>2054.1111000000001</v>
      </c>
      <c r="O1302" s="34">
        <v>16</v>
      </c>
      <c r="P1302" s="34">
        <v>45.888888999999999</v>
      </c>
      <c r="Q1302" s="56">
        <v>5.6335000000000003E-2</v>
      </c>
      <c r="R1302" s="40" t="s">
        <v>166</v>
      </c>
      <c r="S1302" s="40" t="s">
        <v>322</v>
      </c>
      <c r="T1302" s="40" t="s">
        <v>168</v>
      </c>
      <c r="U1302" s="34">
        <v>869000</v>
      </c>
      <c r="V1302" s="34">
        <v>22000</v>
      </c>
      <c r="W1302" s="40" t="s">
        <v>134</v>
      </c>
      <c r="X1302" s="42">
        <v>10.9</v>
      </c>
      <c r="Y1302" s="42">
        <v>0.7</v>
      </c>
      <c r="Z1302" s="42">
        <v>9</v>
      </c>
      <c r="AA1302" s="42">
        <v>0.74</v>
      </c>
      <c r="AB1302" s="34">
        <v>-17.431192660550462</v>
      </c>
    </row>
    <row r="1303" spans="1:28">
      <c r="A1303" s="60"/>
      <c r="B1303" s="134" t="s">
        <v>1893</v>
      </c>
      <c r="C1303" s="40" t="s">
        <v>1894</v>
      </c>
      <c r="D1303" s="32">
        <v>7.3650000000000002</v>
      </c>
      <c r="E1303" s="32">
        <v>80.830560000000006</v>
      </c>
      <c r="F1303" s="34">
        <v>1453.0416</v>
      </c>
      <c r="G1303" s="34">
        <v>331</v>
      </c>
      <c r="H1303" s="42">
        <v>0.40066099999999999</v>
      </c>
      <c r="I1303" s="32">
        <v>7.3680000000000003</v>
      </c>
      <c r="J1303" s="32">
        <v>80.831999999999994</v>
      </c>
      <c r="K1303" s="34">
        <v>1456</v>
      </c>
      <c r="L1303" s="36">
        <v>19.250219000000001</v>
      </c>
      <c r="M1303" s="40" t="s">
        <v>191</v>
      </c>
      <c r="N1303" s="34">
        <v>2319.5</v>
      </c>
      <c r="O1303" s="34">
        <v>18.5</v>
      </c>
      <c r="P1303" s="34">
        <v>80</v>
      </c>
      <c r="Q1303" s="56">
        <v>5.6750000000000002E-2</v>
      </c>
      <c r="R1303" s="40" t="s">
        <v>166</v>
      </c>
      <c r="S1303" s="40" t="s">
        <v>351</v>
      </c>
      <c r="T1303" s="40" t="s">
        <v>716</v>
      </c>
      <c r="U1303" s="34">
        <v>371000</v>
      </c>
      <c r="V1303" s="34">
        <v>22000</v>
      </c>
      <c r="W1303" s="40" t="s">
        <v>134</v>
      </c>
      <c r="X1303" s="42">
        <v>22.6</v>
      </c>
      <c r="Y1303" s="42">
        <v>1.9</v>
      </c>
      <c r="Z1303" s="42">
        <v>17.71</v>
      </c>
      <c r="AA1303" s="42">
        <v>1.67</v>
      </c>
      <c r="AB1303" s="34">
        <v>-21.637168141592923</v>
      </c>
    </row>
    <row r="1304" spans="1:28">
      <c r="A1304" s="60"/>
      <c r="B1304" s="134" t="s">
        <v>1895</v>
      </c>
      <c r="C1304" s="40"/>
      <c r="D1304" s="32">
        <v>7.3655600000000003</v>
      </c>
      <c r="E1304" s="32">
        <v>80.829719999999995</v>
      </c>
      <c r="F1304" s="34">
        <v>1448.3334</v>
      </c>
      <c r="G1304" s="34">
        <v>160</v>
      </c>
      <c r="H1304" s="42">
        <v>3.9163999999999997E-2</v>
      </c>
      <c r="I1304" s="32">
        <v>7.3659999999999997</v>
      </c>
      <c r="J1304" s="32">
        <v>80.83</v>
      </c>
      <c r="K1304" s="34">
        <v>1450</v>
      </c>
      <c r="L1304" s="36">
        <v>30.147333</v>
      </c>
      <c r="M1304" s="40" t="s">
        <v>191</v>
      </c>
      <c r="N1304" s="34">
        <v>2368</v>
      </c>
      <c r="O1304" s="34">
        <v>19</v>
      </c>
      <c r="P1304" s="34">
        <v>59</v>
      </c>
      <c r="Q1304" s="56">
        <v>5.6750000000000002E-2</v>
      </c>
      <c r="R1304" s="40" t="s">
        <v>166</v>
      </c>
      <c r="S1304" s="40" t="s">
        <v>351</v>
      </c>
      <c r="T1304" s="40" t="s">
        <v>716</v>
      </c>
      <c r="U1304" s="34">
        <v>363000</v>
      </c>
      <c r="V1304" s="34">
        <v>18000</v>
      </c>
      <c r="W1304" s="40" t="s">
        <v>134</v>
      </c>
      <c r="X1304" s="42">
        <v>23.5</v>
      </c>
      <c r="Y1304" s="42">
        <v>1.8</v>
      </c>
      <c r="Z1304" s="42">
        <v>18.07</v>
      </c>
      <c r="AA1304" s="42">
        <v>1.59</v>
      </c>
      <c r="AB1304" s="34">
        <v>-23.106382978723403</v>
      </c>
    </row>
    <row r="1305" spans="1:28">
      <c r="A1305" s="60"/>
      <c r="B1305" s="134" t="s">
        <v>1896</v>
      </c>
      <c r="C1305" s="40"/>
      <c r="D1305" s="32">
        <v>7.36639</v>
      </c>
      <c r="E1305" s="32">
        <v>80.829719999999995</v>
      </c>
      <c r="F1305" s="34">
        <v>1556.125</v>
      </c>
      <c r="G1305" s="34">
        <v>209</v>
      </c>
      <c r="H1305" s="42">
        <v>6.1876E-2</v>
      </c>
      <c r="I1305" s="32">
        <v>7.3680000000000003</v>
      </c>
      <c r="J1305" s="32">
        <v>80.828999999999994</v>
      </c>
      <c r="K1305" s="34">
        <v>1558</v>
      </c>
      <c r="L1305" s="36">
        <v>30.335604</v>
      </c>
      <c r="M1305" s="40" t="s">
        <v>191</v>
      </c>
      <c r="N1305" s="34">
        <v>2234</v>
      </c>
      <c r="O1305" s="34">
        <v>17</v>
      </c>
      <c r="P1305" s="34">
        <v>80</v>
      </c>
      <c r="Q1305" s="56">
        <v>5.6750000000000002E-2</v>
      </c>
      <c r="R1305" s="40" t="s">
        <v>166</v>
      </c>
      <c r="S1305" s="40" t="s">
        <v>351</v>
      </c>
      <c r="T1305" s="40" t="s">
        <v>716</v>
      </c>
      <c r="U1305" s="34">
        <v>363000</v>
      </c>
      <c r="V1305" s="34">
        <v>15000</v>
      </c>
      <c r="W1305" s="40" t="s">
        <v>134</v>
      </c>
      <c r="X1305" s="42">
        <v>23.4</v>
      </c>
      <c r="Y1305" s="42">
        <v>1.6</v>
      </c>
      <c r="Z1305" s="42">
        <v>19.239999999999998</v>
      </c>
      <c r="AA1305" s="42">
        <v>1.6</v>
      </c>
      <c r="AB1305" s="34">
        <v>-17.777777777777779</v>
      </c>
    </row>
    <row r="1306" spans="1:28">
      <c r="A1306" s="60"/>
      <c r="B1306" s="134" t="s">
        <v>1897</v>
      </c>
      <c r="C1306" s="40"/>
      <c r="D1306" s="32">
        <v>7.3661099999999999</v>
      </c>
      <c r="E1306" s="32">
        <v>80.829719999999995</v>
      </c>
      <c r="F1306" s="34">
        <v>1448.5</v>
      </c>
      <c r="G1306" s="34">
        <v>57</v>
      </c>
      <c r="H1306" s="42">
        <v>1.6958999999999998E-2</v>
      </c>
      <c r="I1306" s="32">
        <v>7.367</v>
      </c>
      <c r="J1306" s="32">
        <v>80.83</v>
      </c>
      <c r="K1306" s="34">
        <v>1448</v>
      </c>
      <c r="L1306" s="36">
        <v>28.044027</v>
      </c>
      <c r="M1306" s="40" t="s">
        <v>191</v>
      </c>
      <c r="N1306" s="34">
        <v>2368</v>
      </c>
      <c r="O1306" s="34">
        <v>19</v>
      </c>
      <c r="P1306" s="34">
        <v>68.5</v>
      </c>
      <c r="Q1306" s="56">
        <v>5.6750000000000002E-2</v>
      </c>
      <c r="R1306" s="40" t="s">
        <v>166</v>
      </c>
      <c r="S1306" s="40" t="s">
        <v>351</v>
      </c>
      <c r="T1306" s="40" t="s">
        <v>716</v>
      </c>
      <c r="U1306" s="34">
        <v>434000</v>
      </c>
      <c r="V1306" s="34">
        <v>18000</v>
      </c>
      <c r="W1306" s="40" t="s">
        <v>134</v>
      </c>
      <c r="X1306" s="42">
        <v>19.399999999999999</v>
      </c>
      <c r="Y1306" s="42">
        <v>1.3</v>
      </c>
      <c r="Z1306" s="42">
        <v>14.87</v>
      </c>
      <c r="AA1306" s="42">
        <v>1.25</v>
      </c>
      <c r="AB1306" s="34">
        <v>-23.350515463917525</v>
      </c>
    </row>
    <row r="1307" spans="1:28">
      <c r="A1307" s="60"/>
      <c r="B1307" s="134" t="s">
        <v>1898</v>
      </c>
      <c r="C1307" s="40"/>
      <c r="D1307" s="32">
        <v>7.3658299999999999</v>
      </c>
      <c r="E1307" s="32">
        <v>80.829170000000005</v>
      </c>
      <c r="F1307" s="34">
        <v>1566.6666</v>
      </c>
      <c r="G1307" s="34">
        <v>131</v>
      </c>
      <c r="H1307" s="42">
        <v>2.3123999999999999E-2</v>
      </c>
      <c r="I1307" s="32">
        <v>7.367</v>
      </c>
      <c r="J1307" s="32">
        <v>80.828000000000003</v>
      </c>
      <c r="K1307" s="34">
        <v>1568</v>
      </c>
      <c r="L1307" s="36">
        <v>23.586804999999998</v>
      </c>
      <c r="M1307" s="40" t="s">
        <v>191</v>
      </c>
      <c r="N1307" s="34">
        <v>2301</v>
      </c>
      <c r="O1307" s="34">
        <v>18</v>
      </c>
      <c r="P1307" s="34">
        <v>68.5</v>
      </c>
      <c r="Q1307" s="56">
        <v>5.6750000000000002E-2</v>
      </c>
      <c r="R1307" s="40" t="s">
        <v>166</v>
      </c>
      <c r="S1307" s="40" t="s">
        <v>351</v>
      </c>
      <c r="T1307" s="40" t="s">
        <v>716</v>
      </c>
      <c r="U1307" s="34">
        <v>276000</v>
      </c>
      <c r="V1307" s="34">
        <v>20000</v>
      </c>
      <c r="W1307" s="40" t="s">
        <v>134</v>
      </c>
      <c r="X1307" s="42">
        <v>30.4</v>
      </c>
      <c r="Y1307" s="42">
        <v>2.9</v>
      </c>
      <c r="Z1307" s="42">
        <v>25.94</v>
      </c>
      <c r="AA1307" s="42">
        <v>2.66</v>
      </c>
      <c r="AB1307" s="34">
        <v>-14.67105263157894</v>
      </c>
    </row>
    <row r="1308" spans="1:28">
      <c r="A1308" s="60"/>
      <c r="B1308" s="134" t="s">
        <v>1899</v>
      </c>
      <c r="C1308" s="40"/>
      <c r="D1308" s="32">
        <v>7.3636100000000004</v>
      </c>
      <c r="E1308" s="32">
        <v>80.829719999999995</v>
      </c>
      <c r="F1308" s="34">
        <v>1339</v>
      </c>
      <c r="G1308" s="34">
        <v>38</v>
      </c>
      <c r="H1308" s="42">
        <v>1.8818000000000001E-2</v>
      </c>
      <c r="I1308" s="32">
        <v>7.3630000000000004</v>
      </c>
      <c r="J1308" s="32">
        <v>80.83</v>
      </c>
      <c r="K1308" s="34">
        <v>1339</v>
      </c>
      <c r="L1308" s="36">
        <v>17.198647999999999</v>
      </c>
      <c r="M1308" s="40" t="s">
        <v>191</v>
      </c>
      <c r="N1308" s="34">
        <v>2368</v>
      </c>
      <c r="O1308" s="34">
        <v>19</v>
      </c>
      <c r="P1308" s="34">
        <v>59</v>
      </c>
      <c r="Q1308" s="56">
        <v>5.6750000000000002E-2</v>
      </c>
      <c r="R1308" s="40" t="s">
        <v>166</v>
      </c>
      <c r="S1308" s="40" t="s">
        <v>351</v>
      </c>
      <c r="T1308" s="40" t="s">
        <v>716</v>
      </c>
      <c r="U1308" s="34">
        <v>479000</v>
      </c>
      <c r="V1308" s="34">
        <v>29000</v>
      </c>
      <c r="W1308" s="40" t="s">
        <v>134</v>
      </c>
      <c r="X1308" s="42">
        <v>17.3</v>
      </c>
      <c r="Y1308" s="42">
        <v>1.5</v>
      </c>
      <c r="Z1308" s="42">
        <v>12.5</v>
      </c>
      <c r="AA1308" s="42">
        <v>1.22</v>
      </c>
      <c r="AB1308" s="34">
        <v>-27.745664739884397</v>
      </c>
    </row>
    <row r="1309" spans="1:28">
      <c r="A1309" s="60"/>
      <c r="B1309" s="134" t="s">
        <v>1900</v>
      </c>
      <c r="C1309" s="40"/>
      <c r="D1309" s="32">
        <v>7.3636100000000004</v>
      </c>
      <c r="E1309" s="32">
        <v>80.832220000000007</v>
      </c>
      <c r="F1309" s="34">
        <v>1427.4938</v>
      </c>
      <c r="G1309" s="34">
        <v>365</v>
      </c>
      <c r="H1309" s="42">
        <v>0.67819200000000002</v>
      </c>
      <c r="I1309" s="32">
        <v>7.3659999999999997</v>
      </c>
      <c r="J1309" s="32">
        <v>80.831999999999994</v>
      </c>
      <c r="K1309" s="34">
        <v>1430</v>
      </c>
      <c r="L1309" s="36">
        <v>18.617612999999999</v>
      </c>
      <c r="M1309" s="40" t="s">
        <v>191</v>
      </c>
      <c r="N1309" s="34">
        <v>2333.75</v>
      </c>
      <c r="O1309" s="34">
        <v>18.75</v>
      </c>
      <c r="P1309" s="34">
        <v>59</v>
      </c>
      <c r="Q1309" s="56">
        <v>5.6750000000000002E-2</v>
      </c>
      <c r="R1309" s="40" t="s">
        <v>166</v>
      </c>
      <c r="S1309" s="40" t="s">
        <v>351</v>
      </c>
      <c r="T1309" s="40" t="s">
        <v>716</v>
      </c>
      <c r="U1309" s="34">
        <v>275000</v>
      </c>
      <c r="V1309" s="34">
        <v>21000</v>
      </c>
      <c r="W1309" s="40" t="s">
        <v>134</v>
      </c>
      <c r="X1309" s="42">
        <v>29.3</v>
      </c>
      <c r="Y1309" s="42">
        <v>2.9</v>
      </c>
      <c r="Z1309" s="42">
        <v>24.07</v>
      </c>
      <c r="AA1309" s="42">
        <v>2.54</v>
      </c>
      <c r="AB1309" s="34">
        <v>-17.849829351535838</v>
      </c>
    </row>
    <row r="1310" spans="1:28" s="22" customFormat="1">
      <c r="A1310" s="93"/>
      <c r="B1310" s="129" t="s">
        <v>1901</v>
      </c>
      <c r="C1310" s="95"/>
      <c r="D1310" s="94">
        <v>7.3624999999999998</v>
      </c>
      <c r="E1310" s="94">
        <v>80.829440000000005</v>
      </c>
      <c r="F1310" s="63">
        <v>1323.5</v>
      </c>
      <c r="G1310" s="63">
        <v>31</v>
      </c>
      <c r="H1310" s="99">
        <v>1.8672000000000001E-2</v>
      </c>
      <c r="I1310" s="94">
        <v>7.3620000000000001</v>
      </c>
      <c r="J1310" s="94">
        <v>80.83</v>
      </c>
      <c r="K1310" s="63">
        <v>1323</v>
      </c>
      <c r="L1310" s="96">
        <v>13.172039</v>
      </c>
      <c r="M1310" s="95" t="s">
        <v>191</v>
      </c>
      <c r="N1310" s="63">
        <v>2368</v>
      </c>
      <c r="O1310" s="63">
        <v>19</v>
      </c>
      <c r="P1310" s="63">
        <v>59</v>
      </c>
      <c r="Q1310" s="97">
        <v>5.6750000000000002E-2</v>
      </c>
      <c r="R1310" s="95" t="s">
        <v>166</v>
      </c>
      <c r="S1310" s="95" t="s">
        <v>351</v>
      </c>
      <c r="T1310" s="95" t="s">
        <v>716</v>
      </c>
      <c r="U1310" s="63">
        <v>319000</v>
      </c>
      <c r="V1310" s="63">
        <v>19000</v>
      </c>
      <c r="W1310" s="95" t="s">
        <v>134</v>
      </c>
      <c r="X1310" s="99">
        <v>26</v>
      </c>
      <c r="Y1310" s="99">
        <v>2.2000000000000002</v>
      </c>
      <c r="Z1310" s="99">
        <v>19.29</v>
      </c>
      <c r="AA1310" s="99">
        <v>1.81</v>
      </c>
      <c r="AB1310" s="63">
        <v>-25.80769230769231</v>
      </c>
    </row>
    <row r="1311" spans="1:28" s="122" customFormat="1" ht="15">
      <c r="A1311" s="60" t="s">
        <v>2170</v>
      </c>
      <c r="B1311" s="134" t="s">
        <v>2547</v>
      </c>
      <c r="C1311" s="40" t="s">
        <v>2548</v>
      </c>
      <c r="D1311" s="32">
        <v>46.222638000000003</v>
      </c>
      <c r="E1311" s="32">
        <v>8.7406659999999992</v>
      </c>
      <c r="F1311" s="34">
        <v>1386.5342000000001</v>
      </c>
      <c r="G1311" s="34">
        <v>1848</v>
      </c>
      <c r="H1311" s="42">
        <v>7.2213399999999996</v>
      </c>
      <c r="I1311" s="32">
        <v>46.243099999999998</v>
      </c>
      <c r="J1311" s="32">
        <v>8.7599</v>
      </c>
      <c r="K1311" s="34">
        <v>1446.3</v>
      </c>
      <c r="L1311" s="36">
        <v>30.238742999999999</v>
      </c>
      <c r="M1311" s="40" t="s">
        <v>191</v>
      </c>
      <c r="N1311" s="34">
        <v>1398.6364000000001</v>
      </c>
      <c r="O1311" s="34">
        <v>5</v>
      </c>
      <c r="P1311" s="34">
        <v>28.909089999999999</v>
      </c>
      <c r="Q1311" s="56">
        <v>0.78786800000000001</v>
      </c>
      <c r="R1311" s="40" t="s">
        <v>166</v>
      </c>
      <c r="S1311" s="40" t="s">
        <v>167</v>
      </c>
      <c r="T1311" s="40" t="s">
        <v>1123</v>
      </c>
      <c r="U1311" s="34">
        <v>30500</v>
      </c>
      <c r="V1311" s="34">
        <v>6200</v>
      </c>
      <c r="W1311" s="40" t="s">
        <v>134</v>
      </c>
      <c r="X1311" s="42">
        <v>410</v>
      </c>
      <c r="Y1311" s="42">
        <v>90</v>
      </c>
      <c r="Z1311" s="42">
        <v>377.51</v>
      </c>
      <c r="AA1311" s="42">
        <v>84.58</v>
      </c>
      <c r="AB1311" s="34">
        <f t="shared" ref="AB1311:AB1374" si="10">((Z1311-X1311)/X1311)*100</f>
        <v>-7.9243902439024421</v>
      </c>
    </row>
    <row r="1312" spans="1:28" s="122" customFormat="1" ht="15">
      <c r="A1312" s="60"/>
      <c r="B1312" s="134" t="s">
        <v>2549</v>
      </c>
      <c r="C1312" s="40" t="s">
        <v>2550</v>
      </c>
      <c r="D1312" s="32">
        <v>46.252529000000003</v>
      </c>
      <c r="E1312" s="32">
        <v>8.7132240000000003</v>
      </c>
      <c r="F1312" s="34">
        <v>1474.0549000000001</v>
      </c>
      <c r="G1312" s="34">
        <v>1827</v>
      </c>
      <c r="H1312" s="42">
        <v>18.9695</v>
      </c>
      <c r="I1312" s="32">
        <v>46.271099999999997</v>
      </c>
      <c r="J1312" s="32">
        <v>8.7380999999999993</v>
      </c>
      <c r="K1312" s="34">
        <v>1523.1</v>
      </c>
      <c r="L1312" s="36">
        <v>35.401671999999998</v>
      </c>
      <c r="M1312" s="40" t="s">
        <v>191</v>
      </c>
      <c r="N1312" s="34">
        <v>1427.4</v>
      </c>
      <c r="O1312" s="34">
        <v>4.5</v>
      </c>
      <c r="P1312" s="34">
        <v>41.40625</v>
      </c>
      <c r="Q1312" s="56">
        <v>0.620336</v>
      </c>
      <c r="R1312" s="40" t="s">
        <v>166</v>
      </c>
      <c r="S1312" s="40" t="s">
        <v>167</v>
      </c>
      <c r="T1312" s="40" t="s">
        <v>1123</v>
      </c>
      <c r="U1312" s="34">
        <v>35500</v>
      </c>
      <c r="V1312" s="34">
        <v>5900</v>
      </c>
      <c r="W1312" s="40" t="s">
        <v>134</v>
      </c>
      <c r="X1312" s="42">
        <v>360</v>
      </c>
      <c r="Y1312" s="42">
        <v>60</v>
      </c>
      <c r="Z1312" s="42">
        <v>334.75</v>
      </c>
      <c r="AA1312" s="42">
        <v>62.12</v>
      </c>
      <c r="AB1312" s="34">
        <f t="shared" si="10"/>
        <v>-7.0138888888888893</v>
      </c>
    </row>
    <row r="1313" spans="1:28" s="122" customFormat="1" ht="15">
      <c r="A1313" s="60"/>
      <c r="B1313" s="134" t="s">
        <v>2551</v>
      </c>
      <c r="C1313" s="40" t="s">
        <v>2552</v>
      </c>
      <c r="D1313" s="32">
        <v>46.288471000000001</v>
      </c>
      <c r="E1313" s="32">
        <v>8.531504</v>
      </c>
      <c r="F1313" s="34">
        <v>1879.2190000000001</v>
      </c>
      <c r="G1313" s="34">
        <v>1846</v>
      </c>
      <c r="H1313" s="42">
        <v>54.832999999999998</v>
      </c>
      <c r="I1313" s="32">
        <v>46.276000000000003</v>
      </c>
      <c r="J1313" s="32">
        <v>8.4638000000000009</v>
      </c>
      <c r="K1313" s="34">
        <v>1918.2</v>
      </c>
      <c r="L1313" s="36">
        <v>26.582889999999999</v>
      </c>
      <c r="M1313" s="40" t="s">
        <v>191</v>
      </c>
      <c r="N1313" s="34">
        <v>1599.6813</v>
      </c>
      <c r="O1313" s="34">
        <v>1.648352</v>
      </c>
      <c r="P1313" s="34">
        <v>44.456519999999998</v>
      </c>
      <c r="Q1313" s="56">
        <v>0.620336</v>
      </c>
      <c r="R1313" s="40" t="s">
        <v>166</v>
      </c>
      <c r="S1313" s="40" t="s">
        <v>504</v>
      </c>
      <c r="T1313" s="40" t="s">
        <v>505</v>
      </c>
      <c r="U1313" s="34">
        <v>15300</v>
      </c>
      <c r="V1313" s="34">
        <v>3800</v>
      </c>
      <c r="W1313" s="40" t="s">
        <v>134</v>
      </c>
      <c r="X1313" s="42">
        <v>1120</v>
      </c>
      <c r="Y1313" s="42">
        <v>280</v>
      </c>
      <c r="Z1313" s="42">
        <v>1038.21</v>
      </c>
      <c r="AA1313" s="42">
        <v>285.5</v>
      </c>
      <c r="AB1313" s="34">
        <f t="shared" si="10"/>
        <v>-7.3026785714285687</v>
      </c>
    </row>
    <row r="1314" spans="1:28" s="122" customFormat="1" ht="15">
      <c r="A1314" s="60"/>
      <c r="B1314" s="134" t="s">
        <v>2553</v>
      </c>
      <c r="C1314" s="40" t="s">
        <v>2554</v>
      </c>
      <c r="D1314" s="32">
        <v>46.340094000000001</v>
      </c>
      <c r="E1314" s="32">
        <v>8.6083390000000009</v>
      </c>
      <c r="F1314" s="34">
        <v>1936.3905999999999</v>
      </c>
      <c r="G1314" s="34">
        <v>2784</v>
      </c>
      <c r="H1314" s="42">
        <v>121.369</v>
      </c>
      <c r="I1314" s="32">
        <v>46.392800000000001</v>
      </c>
      <c r="J1314" s="32">
        <v>8.5249000000000006</v>
      </c>
      <c r="K1314" s="34">
        <v>2027.5</v>
      </c>
      <c r="L1314" s="36">
        <v>29.174254999999999</v>
      </c>
      <c r="M1314" s="40" t="s">
        <v>191</v>
      </c>
      <c r="N1314" s="34">
        <v>1669.7403999999999</v>
      </c>
      <c r="O1314" s="34">
        <v>1.2548079999999999</v>
      </c>
      <c r="P1314" s="34">
        <v>27.707546000000001</v>
      </c>
      <c r="Q1314" s="56">
        <v>0.45280300000000001</v>
      </c>
      <c r="R1314" s="40" t="s">
        <v>166</v>
      </c>
      <c r="S1314" s="40" t="s">
        <v>504</v>
      </c>
      <c r="T1314" s="40" t="s">
        <v>505</v>
      </c>
      <c r="U1314" s="34">
        <v>21000</v>
      </c>
      <c r="V1314" s="34">
        <v>4100</v>
      </c>
      <c r="W1314" s="40" t="s">
        <v>134</v>
      </c>
      <c r="X1314" s="42">
        <v>780</v>
      </c>
      <c r="Y1314" s="42">
        <v>150</v>
      </c>
      <c r="Z1314" s="42">
        <v>775.72</v>
      </c>
      <c r="AA1314" s="42">
        <v>167.74</v>
      </c>
      <c r="AB1314" s="34">
        <f t="shared" si="10"/>
        <v>-0.54871794871794521</v>
      </c>
    </row>
    <row r="1315" spans="1:28" s="122" customFormat="1" ht="15">
      <c r="A1315" s="60"/>
      <c r="B1315" s="134" t="s">
        <v>2555</v>
      </c>
      <c r="C1315" s="40" t="s">
        <v>2556</v>
      </c>
      <c r="D1315" s="32">
        <v>46.389239000000003</v>
      </c>
      <c r="E1315" s="32">
        <v>8.6674260000000007</v>
      </c>
      <c r="F1315" s="34">
        <v>1988.2361000000001</v>
      </c>
      <c r="G1315" s="34">
        <v>2279</v>
      </c>
      <c r="H1315" s="42">
        <v>30.431101000000002</v>
      </c>
      <c r="I1315" s="32">
        <v>46.398499999999999</v>
      </c>
      <c r="J1315" s="32">
        <v>8.7104999999999997</v>
      </c>
      <c r="K1315" s="34">
        <v>2039.3</v>
      </c>
      <c r="L1315" s="36">
        <v>31.910933</v>
      </c>
      <c r="M1315" s="40" t="s">
        <v>191</v>
      </c>
      <c r="N1315" s="34">
        <v>1636.7451000000001</v>
      </c>
      <c r="O1315" s="34">
        <v>1.215686</v>
      </c>
      <c r="P1315" s="34">
        <v>24.1</v>
      </c>
      <c r="Q1315" s="56">
        <v>0.45280300000000001</v>
      </c>
      <c r="R1315" s="40" t="s">
        <v>166</v>
      </c>
      <c r="S1315" s="40" t="s">
        <v>504</v>
      </c>
      <c r="T1315" s="40" t="s">
        <v>505</v>
      </c>
      <c r="U1315" s="34">
        <v>23800</v>
      </c>
      <c r="V1315" s="34">
        <v>4100</v>
      </c>
      <c r="W1315" s="40" t="s">
        <v>134</v>
      </c>
      <c r="X1315" s="42">
        <v>770</v>
      </c>
      <c r="Y1315" s="42">
        <v>130</v>
      </c>
      <c r="Z1315" s="42">
        <v>688.89</v>
      </c>
      <c r="AA1315" s="42">
        <v>132.66</v>
      </c>
      <c r="AB1315" s="34">
        <f t="shared" si="10"/>
        <v>-10.533766233766235</v>
      </c>
    </row>
    <row r="1316" spans="1:28" s="122" customFormat="1" ht="15">
      <c r="A1316" s="60"/>
      <c r="B1316" s="134" t="s">
        <v>2557</v>
      </c>
      <c r="C1316" s="40" t="s">
        <v>2558</v>
      </c>
      <c r="D1316" s="32">
        <v>46.299537999999998</v>
      </c>
      <c r="E1316" s="32">
        <v>8.6174789999999994</v>
      </c>
      <c r="F1316" s="34">
        <v>1819.5446999999999</v>
      </c>
      <c r="G1316" s="34">
        <v>2835</v>
      </c>
      <c r="H1316" s="42">
        <v>450.71201000000002</v>
      </c>
      <c r="I1316" s="32">
        <v>46.374600000000001</v>
      </c>
      <c r="J1316" s="32">
        <v>8.5731000000000002</v>
      </c>
      <c r="K1316" s="34">
        <v>1900.5</v>
      </c>
      <c r="L1316" s="36">
        <v>29.502165000000002</v>
      </c>
      <c r="M1316" s="40" t="s">
        <v>191</v>
      </c>
      <c r="N1316" s="34">
        <v>1605.2837999999999</v>
      </c>
      <c r="O1316" s="34">
        <v>1.998686</v>
      </c>
      <c r="P1316" s="34">
        <v>37.213073999999999</v>
      </c>
      <c r="Q1316" s="56">
        <v>0.45280300000000001</v>
      </c>
      <c r="R1316" s="40" t="s">
        <v>166</v>
      </c>
      <c r="S1316" s="40" t="s">
        <v>504</v>
      </c>
      <c r="T1316" s="40" t="s">
        <v>505</v>
      </c>
      <c r="U1316" s="34">
        <v>21000</v>
      </c>
      <c r="V1316" s="34">
        <v>3600</v>
      </c>
      <c r="W1316" s="40" t="s">
        <v>134</v>
      </c>
      <c r="X1316" s="42">
        <v>770</v>
      </c>
      <c r="Y1316" s="42">
        <v>130</v>
      </c>
      <c r="Z1316" s="42">
        <v>722.75</v>
      </c>
      <c r="AA1316" s="42">
        <v>138.36000000000001</v>
      </c>
      <c r="AB1316" s="34">
        <f t="shared" si="10"/>
        <v>-6.1363636363636367</v>
      </c>
    </row>
    <row r="1317" spans="1:28" s="122" customFormat="1" ht="15">
      <c r="A1317" s="60"/>
      <c r="B1317" s="134" t="s">
        <v>2559</v>
      </c>
      <c r="C1317" s="40" t="s">
        <v>2560</v>
      </c>
      <c r="D1317" s="32">
        <v>46.241852999999999</v>
      </c>
      <c r="E1317" s="32">
        <v>8.7107200000000002</v>
      </c>
      <c r="F1317" s="34">
        <v>1726.9337</v>
      </c>
      <c r="G1317" s="34">
        <v>2913</v>
      </c>
      <c r="H1317" s="42">
        <v>544.53301999999996</v>
      </c>
      <c r="I1317" s="32">
        <v>46.357599999999998</v>
      </c>
      <c r="J1317" s="32">
        <v>8.5908999999999995</v>
      </c>
      <c r="K1317" s="34">
        <v>1820.6</v>
      </c>
      <c r="L1317" s="36">
        <v>29.87208</v>
      </c>
      <c r="M1317" s="40" t="s">
        <v>191</v>
      </c>
      <c r="N1317" s="34">
        <v>1570.2420999999999</v>
      </c>
      <c r="O1317" s="34">
        <v>2.5725189999999998</v>
      </c>
      <c r="P1317" s="34">
        <v>39.842903</v>
      </c>
      <c r="Q1317" s="56">
        <v>0.45280300000000001</v>
      </c>
      <c r="R1317" s="40" t="s">
        <v>166</v>
      </c>
      <c r="S1317" s="40" t="s">
        <v>504</v>
      </c>
      <c r="T1317" s="40" t="s">
        <v>505</v>
      </c>
      <c r="U1317" s="34">
        <v>19300</v>
      </c>
      <c r="V1317" s="34">
        <v>3100</v>
      </c>
      <c r="W1317" s="40" t="s">
        <v>134</v>
      </c>
      <c r="X1317" s="42">
        <v>800</v>
      </c>
      <c r="Y1317" s="42">
        <v>130</v>
      </c>
      <c r="Z1317" s="42">
        <v>747.76</v>
      </c>
      <c r="AA1317" s="42">
        <v>134.91</v>
      </c>
      <c r="AB1317" s="34">
        <f t="shared" si="10"/>
        <v>-6.5300000000000011</v>
      </c>
    </row>
    <row r="1318" spans="1:28" s="122" customFormat="1" ht="15">
      <c r="A1318" s="60"/>
      <c r="B1318" s="134" t="s">
        <v>2561</v>
      </c>
      <c r="C1318" s="40" t="s">
        <v>2562</v>
      </c>
      <c r="D1318" s="32">
        <v>46.447614000000002</v>
      </c>
      <c r="E1318" s="32">
        <v>8.5256670000000003</v>
      </c>
      <c r="F1318" s="34">
        <v>2504.6869999999999</v>
      </c>
      <c r="G1318" s="34">
        <v>911</v>
      </c>
      <c r="H1318" s="42">
        <v>9.8146000000000004</v>
      </c>
      <c r="I1318" s="32">
        <v>46.457500000000003</v>
      </c>
      <c r="J1318" s="32">
        <v>8.5038</v>
      </c>
      <c r="K1318" s="34">
        <v>2513.6999999999998</v>
      </c>
      <c r="L1318" s="36">
        <v>23.630496999999998</v>
      </c>
      <c r="M1318" s="40" t="s">
        <v>191</v>
      </c>
      <c r="N1318" s="34">
        <v>1952.5293999999999</v>
      </c>
      <c r="O1318" s="34">
        <v>-2.2352940000000001</v>
      </c>
      <c r="P1318" s="34">
        <v>6.0526309999999999</v>
      </c>
      <c r="Q1318" s="56">
        <v>0.45280300000000001</v>
      </c>
      <c r="R1318" s="40" t="s">
        <v>166</v>
      </c>
      <c r="S1318" s="40" t="s">
        <v>504</v>
      </c>
      <c r="T1318" s="40" t="s">
        <v>505</v>
      </c>
      <c r="U1318" s="34">
        <v>32400</v>
      </c>
      <c r="V1318" s="34">
        <v>5400</v>
      </c>
      <c r="W1318" s="40" t="s">
        <v>134</v>
      </c>
      <c r="X1318" s="42">
        <v>690</v>
      </c>
      <c r="Y1318" s="42">
        <v>120</v>
      </c>
      <c r="Z1318" s="42">
        <v>709.32</v>
      </c>
      <c r="AA1318" s="42">
        <v>133.43</v>
      </c>
      <c r="AB1318" s="34">
        <f t="shared" si="10"/>
        <v>2.8000000000000074</v>
      </c>
    </row>
    <row r="1319" spans="1:28" s="122" customFormat="1" ht="15">
      <c r="A1319" s="60"/>
      <c r="B1319" s="134" t="s">
        <v>2563</v>
      </c>
      <c r="C1319" s="40" t="s">
        <v>2564</v>
      </c>
      <c r="D1319" s="32">
        <v>46.394970000000001</v>
      </c>
      <c r="E1319" s="32">
        <v>8.6559120000000007</v>
      </c>
      <c r="F1319" s="34">
        <v>1978.1405999999999</v>
      </c>
      <c r="G1319" s="34">
        <v>2129</v>
      </c>
      <c r="H1319" s="42">
        <v>118.94499999999999</v>
      </c>
      <c r="I1319" s="32">
        <v>46.443100000000001</v>
      </c>
      <c r="J1319" s="32">
        <v>8.6209000000000007</v>
      </c>
      <c r="K1319" s="34">
        <v>2022.8</v>
      </c>
      <c r="L1319" s="36">
        <v>28.907451999999999</v>
      </c>
      <c r="M1319" s="40" t="s">
        <v>191</v>
      </c>
      <c r="N1319" s="34">
        <v>1675.7562</v>
      </c>
      <c r="O1319" s="34">
        <v>0.99004999999999999</v>
      </c>
      <c r="P1319" s="34">
        <v>27.985001</v>
      </c>
      <c r="Q1319" s="56">
        <v>0.45280300000000001</v>
      </c>
      <c r="R1319" s="40" t="s">
        <v>166</v>
      </c>
      <c r="S1319" s="40" t="s">
        <v>504</v>
      </c>
      <c r="T1319" s="40" t="s">
        <v>505</v>
      </c>
      <c r="U1319" s="34">
        <v>16800</v>
      </c>
      <c r="V1319" s="34">
        <v>4300</v>
      </c>
      <c r="W1319" s="40" t="s">
        <v>134</v>
      </c>
      <c r="X1319" s="42">
        <v>1060</v>
      </c>
      <c r="Y1319" s="42">
        <v>270</v>
      </c>
      <c r="Z1319" s="42">
        <v>985.63</v>
      </c>
      <c r="AA1319" s="42">
        <v>279.89</v>
      </c>
      <c r="AB1319" s="34">
        <f t="shared" si="10"/>
        <v>-7.0160377358490571</v>
      </c>
    </row>
    <row r="1320" spans="1:28" s="122" customFormat="1" ht="15">
      <c r="A1320" s="60"/>
      <c r="B1320" s="134" t="s">
        <v>2565</v>
      </c>
      <c r="C1320" s="40" t="s">
        <v>2566</v>
      </c>
      <c r="D1320" s="32">
        <v>46.409087999999997</v>
      </c>
      <c r="E1320" s="32">
        <v>8.6416380000000004</v>
      </c>
      <c r="F1320" s="34">
        <v>1975.6572000000001</v>
      </c>
      <c r="G1320" s="34">
        <v>2053</v>
      </c>
      <c r="H1320" s="42">
        <v>46.434299000000003</v>
      </c>
      <c r="I1320" s="32">
        <v>46.429000000000002</v>
      </c>
      <c r="J1320" s="32">
        <v>8.5881000000000007</v>
      </c>
      <c r="K1320" s="34">
        <v>2026.4</v>
      </c>
      <c r="L1320" s="36">
        <v>29.653492</v>
      </c>
      <c r="M1320" s="40" t="s">
        <v>191</v>
      </c>
      <c r="N1320" s="34">
        <v>1680.9358999999999</v>
      </c>
      <c r="O1320" s="34">
        <v>1.038462</v>
      </c>
      <c r="P1320" s="34">
        <v>26.025639999999999</v>
      </c>
      <c r="Q1320" s="56">
        <v>0.45280300000000001</v>
      </c>
      <c r="R1320" s="40" t="s">
        <v>166</v>
      </c>
      <c r="S1320" s="40" t="s">
        <v>504</v>
      </c>
      <c r="T1320" s="40" t="s">
        <v>505</v>
      </c>
      <c r="U1320" s="34">
        <v>50600</v>
      </c>
      <c r="V1320" s="34">
        <v>7300</v>
      </c>
      <c r="W1320" s="40" t="s">
        <v>134</v>
      </c>
      <c r="X1320" s="42">
        <v>350</v>
      </c>
      <c r="Y1320" s="42">
        <v>50</v>
      </c>
      <c r="Z1320" s="42">
        <v>323.41000000000003</v>
      </c>
      <c r="AA1320" s="42">
        <v>53.48</v>
      </c>
      <c r="AB1320" s="34">
        <f t="shared" si="10"/>
        <v>-7.5971428571428499</v>
      </c>
    </row>
    <row r="1321" spans="1:28" s="122" customFormat="1" ht="15">
      <c r="A1321" s="60"/>
      <c r="B1321" s="134" t="s">
        <v>2567</v>
      </c>
      <c r="C1321" s="40" t="s">
        <v>2568</v>
      </c>
      <c r="D1321" s="32">
        <v>46.446745</v>
      </c>
      <c r="E1321" s="32">
        <v>8.6657460000000004</v>
      </c>
      <c r="F1321" s="34">
        <v>2104.4171999999999</v>
      </c>
      <c r="G1321" s="34">
        <v>1317</v>
      </c>
      <c r="H1321" s="42">
        <v>7.3357200000000002</v>
      </c>
      <c r="I1321" s="32">
        <v>46.457700000000003</v>
      </c>
      <c r="J1321" s="32">
        <v>8.6911000000000005</v>
      </c>
      <c r="K1321" s="34">
        <v>2126</v>
      </c>
      <c r="L1321" s="36">
        <v>28.677937</v>
      </c>
      <c r="M1321" s="40" t="s">
        <v>191</v>
      </c>
      <c r="N1321" s="34">
        <v>1722.6428000000001</v>
      </c>
      <c r="O1321" s="34">
        <v>0.14285700000000001</v>
      </c>
      <c r="P1321" s="34">
        <v>15.923076999999999</v>
      </c>
      <c r="Q1321" s="56">
        <v>0.45280300000000001</v>
      </c>
      <c r="R1321" s="40" t="s">
        <v>166</v>
      </c>
      <c r="S1321" s="40" t="s">
        <v>504</v>
      </c>
      <c r="T1321" s="40" t="s">
        <v>505</v>
      </c>
      <c r="U1321" s="34">
        <v>32700</v>
      </c>
      <c r="V1321" s="34">
        <v>4500</v>
      </c>
      <c r="W1321" s="40" t="s">
        <v>134</v>
      </c>
      <c r="X1321" s="42">
        <v>600</v>
      </c>
      <c r="Y1321" s="42">
        <v>80</v>
      </c>
      <c r="Z1321" s="42">
        <v>539</v>
      </c>
      <c r="AA1321" s="42">
        <v>85.8</v>
      </c>
      <c r="AB1321" s="34">
        <f t="shared" si="10"/>
        <v>-10.166666666666666</v>
      </c>
    </row>
    <row r="1322" spans="1:28" s="122" customFormat="1" ht="15">
      <c r="A1322" s="60"/>
      <c r="B1322" s="134" t="s">
        <v>2569</v>
      </c>
      <c r="C1322" s="40" t="s">
        <v>2570</v>
      </c>
      <c r="D1322" s="32">
        <v>46.022700999999998</v>
      </c>
      <c r="E1322" s="32">
        <v>8.2623080000000009</v>
      </c>
      <c r="F1322" s="34">
        <v>1781.9847</v>
      </c>
      <c r="G1322" s="34">
        <v>4260</v>
      </c>
      <c r="H1322" s="42">
        <v>257.87900000000002</v>
      </c>
      <c r="I1322" s="32">
        <v>45.971600000000002</v>
      </c>
      <c r="J1322" s="32">
        <v>8.0640999999999998</v>
      </c>
      <c r="K1322" s="34">
        <v>1930.2</v>
      </c>
      <c r="L1322" s="36">
        <v>30.761574</v>
      </c>
      <c r="M1322" s="40" t="s">
        <v>191</v>
      </c>
      <c r="N1322" s="34">
        <v>1492.0811000000001</v>
      </c>
      <c r="O1322" s="34">
        <v>2.5902780000000001</v>
      </c>
      <c r="P1322" s="34">
        <v>40.007007999999999</v>
      </c>
      <c r="Q1322" s="56">
        <v>0.88144400000000001</v>
      </c>
      <c r="R1322" s="40" t="s">
        <v>166</v>
      </c>
      <c r="S1322" s="40" t="s">
        <v>167</v>
      </c>
      <c r="T1322" s="40" t="s">
        <v>1123</v>
      </c>
      <c r="U1322" s="34">
        <v>18800</v>
      </c>
      <c r="V1322" s="34">
        <v>5800</v>
      </c>
      <c r="W1322" s="40" t="s">
        <v>134</v>
      </c>
      <c r="X1322" s="42">
        <v>830</v>
      </c>
      <c r="Y1322" s="42">
        <v>260</v>
      </c>
      <c r="Z1322" s="42">
        <v>817.77</v>
      </c>
      <c r="AA1322" s="42">
        <v>285.49</v>
      </c>
      <c r="AB1322" s="34">
        <f t="shared" si="10"/>
        <v>-1.4734939759036165</v>
      </c>
    </row>
    <row r="1323" spans="1:28" s="122" customFormat="1" ht="15">
      <c r="A1323" s="60"/>
      <c r="B1323" s="134" t="s">
        <v>2571</v>
      </c>
      <c r="C1323" s="40" t="s">
        <v>2572</v>
      </c>
      <c r="D1323" s="32">
        <v>45.811695</v>
      </c>
      <c r="E1323" s="32">
        <v>8.2559570000000004</v>
      </c>
      <c r="F1323" s="34">
        <v>1599.4338</v>
      </c>
      <c r="G1323" s="34">
        <v>4066</v>
      </c>
      <c r="H1323" s="42">
        <v>619.28801999999996</v>
      </c>
      <c r="I1323" s="32">
        <v>45.838799999999999</v>
      </c>
      <c r="J1323" s="32">
        <v>8.0649999999999995</v>
      </c>
      <c r="K1323" s="34">
        <v>1711.5</v>
      </c>
      <c r="L1323" s="36">
        <v>29.457653000000001</v>
      </c>
      <c r="M1323" s="40" t="s">
        <v>191</v>
      </c>
      <c r="N1323" s="34">
        <v>1366.1849</v>
      </c>
      <c r="O1323" s="34">
        <v>3.8429669999999998</v>
      </c>
      <c r="P1323" s="34">
        <v>50.316600999999999</v>
      </c>
      <c r="Q1323" s="56">
        <v>0.88144400000000001</v>
      </c>
      <c r="R1323" s="40" t="s">
        <v>166</v>
      </c>
      <c r="S1323" s="40" t="s">
        <v>167</v>
      </c>
      <c r="T1323" s="40" t="s">
        <v>168</v>
      </c>
      <c r="U1323" s="34">
        <v>29000</v>
      </c>
      <c r="V1323" s="34">
        <v>5600</v>
      </c>
      <c r="W1323" s="40" t="s">
        <v>134</v>
      </c>
      <c r="X1323" s="42">
        <v>500</v>
      </c>
      <c r="Y1323" s="42">
        <v>90</v>
      </c>
      <c r="Z1323" s="42">
        <v>464.52</v>
      </c>
      <c r="AA1323" s="42">
        <v>99.21</v>
      </c>
      <c r="AB1323" s="34">
        <f t="shared" si="10"/>
        <v>-7.0960000000000036</v>
      </c>
    </row>
    <row r="1324" spans="1:28" s="175" customFormat="1" ht="15">
      <c r="A1324" s="31"/>
      <c r="B1324" s="183" t="s">
        <v>2573</v>
      </c>
      <c r="C1324" s="35" t="s">
        <v>2574</v>
      </c>
      <c r="D1324" s="32">
        <v>46.146003</v>
      </c>
      <c r="E1324" s="32">
        <v>8.3089270000000006</v>
      </c>
      <c r="F1324" s="62">
        <v>1892.8566000000001</v>
      </c>
      <c r="G1324" s="62">
        <v>3018</v>
      </c>
      <c r="H1324" s="66">
        <v>373.13501000000002</v>
      </c>
      <c r="I1324" s="139">
        <v>46.324199999999998</v>
      </c>
      <c r="J1324" s="139">
        <v>8.3466000000000005</v>
      </c>
      <c r="K1324" s="62">
        <v>2006.9</v>
      </c>
      <c r="L1324" s="140">
        <v>27.174461000000001</v>
      </c>
      <c r="M1324" s="40" t="s">
        <v>191</v>
      </c>
      <c r="N1324" s="62">
        <v>1644.1946</v>
      </c>
      <c r="O1324" s="62">
        <v>1.524116</v>
      </c>
      <c r="P1324" s="62">
        <v>34.156300000000002</v>
      </c>
      <c r="Q1324" s="141">
        <v>0.77626499999999998</v>
      </c>
      <c r="R1324" s="40" t="s">
        <v>166</v>
      </c>
      <c r="S1324" s="40" t="s">
        <v>504</v>
      </c>
      <c r="T1324" s="40" t="s">
        <v>505</v>
      </c>
      <c r="U1324" s="184">
        <v>15700</v>
      </c>
      <c r="V1324" s="184">
        <v>3000</v>
      </c>
      <c r="W1324" s="40" t="s">
        <v>134</v>
      </c>
      <c r="X1324" s="185">
        <v>1175</v>
      </c>
      <c r="Y1324" s="185">
        <v>240</v>
      </c>
      <c r="Z1324" s="46">
        <v>1042.6400000000001</v>
      </c>
      <c r="AA1324" s="46">
        <v>220.87</v>
      </c>
      <c r="AB1324" s="57">
        <f t="shared" si="10"/>
        <v>-11.264680851063821</v>
      </c>
    </row>
    <row r="1325" spans="1:28" s="175" customFormat="1" ht="15">
      <c r="A1325" s="31"/>
      <c r="B1325" s="186" t="s">
        <v>2575</v>
      </c>
      <c r="C1325" s="35"/>
      <c r="D1325" s="32"/>
      <c r="E1325" s="32"/>
      <c r="F1325" s="62"/>
      <c r="G1325" s="62"/>
      <c r="H1325" s="66"/>
      <c r="I1325" s="139"/>
      <c r="J1325" s="139"/>
      <c r="K1325" s="62"/>
      <c r="L1325" s="140"/>
      <c r="M1325" s="40"/>
      <c r="N1325" s="62"/>
      <c r="O1325" s="62"/>
      <c r="P1325" s="62"/>
      <c r="Q1325" s="141"/>
      <c r="R1325" s="40"/>
      <c r="S1325" s="40"/>
      <c r="T1325" s="40"/>
      <c r="U1325" s="71">
        <v>19500</v>
      </c>
      <c r="V1325" s="71">
        <v>3300</v>
      </c>
      <c r="W1325" s="40" t="s">
        <v>134</v>
      </c>
      <c r="X1325" s="187">
        <v>890</v>
      </c>
      <c r="Y1325" s="187">
        <v>150</v>
      </c>
      <c r="Z1325" s="52">
        <v>839.02</v>
      </c>
      <c r="AA1325" s="52">
        <v>158.97</v>
      </c>
      <c r="AB1325" s="53">
        <f t="shared" si="10"/>
        <v>-5.7280898876404516</v>
      </c>
    </row>
    <row r="1326" spans="1:28" s="175" customFormat="1" ht="15">
      <c r="A1326" s="31"/>
      <c r="B1326" s="186" t="s">
        <v>2576</v>
      </c>
      <c r="C1326" s="35"/>
      <c r="D1326" s="32"/>
      <c r="E1326" s="32"/>
      <c r="F1326" s="62"/>
      <c r="G1326" s="62"/>
      <c r="H1326" s="66"/>
      <c r="I1326" s="139"/>
      <c r="J1326" s="139"/>
      <c r="K1326" s="62"/>
      <c r="L1326" s="140"/>
      <c r="M1326" s="40"/>
      <c r="N1326" s="62"/>
      <c r="O1326" s="62"/>
      <c r="P1326" s="62"/>
      <c r="Q1326" s="141"/>
      <c r="R1326" s="40"/>
      <c r="S1326" s="40"/>
      <c r="T1326" s="40"/>
      <c r="U1326" s="71">
        <v>11900</v>
      </c>
      <c r="V1326" s="71">
        <v>2700</v>
      </c>
      <c r="W1326" s="40" t="s">
        <v>134</v>
      </c>
      <c r="X1326" s="187">
        <v>1460</v>
      </c>
      <c r="Y1326" s="187">
        <v>330</v>
      </c>
      <c r="Z1326" s="52">
        <v>1376.31</v>
      </c>
      <c r="AA1326" s="52">
        <v>344.79</v>
      </c>
      <c r="AB1326" s="53">
        <f t="shared" si="10"/>
        <v>-5.7321917808219212</v>
      </c>
    </row>
    <row r="1327" spans="1:28" s="175" customFormat="1" ht="15">
      <c r="A1327" s="31"/>
      <c r="B1327" s="183" t="s">
        <v>2577</v>
      </c>
      <c r="C1327" s="35" t="s">
        <v>2578</v>
      </c>
      <c r="D1327" s="32">
        <v>46.252550999999997</v>
      </c>
      <c r="E1327" s="32">
        <v>8.8425189999999994</v>
      </c>
      <c r="F1327" s="62">
        <v>1654.5916</v>
      </c>
      <c r="G1327" s="62">
        <v>2230</v>
      </c>
      <c r="H1327" s="66">
        <v>170.77</v>
      </c>
      <c r="I1327" s="139">
        <v>46.318600000000004</v>
      </c>
      <c r="J1327" s="139">
        <v>8.7980999999999998</v>
      </c>
      <c r="K1327" s="62">
        <v>1720.4</v>
      </c>
      <c r="L1327" s="140">
        <v>31.711114999999999</v>
      </c>
      <c r="M1327" s="40" t="s">
        <v>191</v>
      </c>
      <c r="N1327" s="62">
        <v>1494.6913</v>
      </c>
      <c r="O1327" s="62">
        <v>3.2736839999999998</v>
      </c>
      <c r="P1327" s="62">
        <v>39.393836999999998</v>
      </c>
      <c r="Q1327" s="56">
        <v>0.45280300000000001</v>
      </c>
      <c r="R1327" s="40" t="s">
        <v>166</v>
      </c>
      <c r="S1327" s="40" t="s">
        <v>167</v>
      </c>
      <c r="T1327" s="40" t="s">
        <v>1123</v>
      </c>
      <c r="U1327" s="184">
        <v>24550</v>
      </c>
      <c r="V1327" s="184">
        <v>4800</v>
      </c>
      <c r="W1327" s="40" t="s">
        <v>134</v>
      </c>
      <c r="X1327" s="185">
        <v>595</v>
      </c>
      <c r="Y1327" s="185">
        <v>115</v>
      </c>
      <c r="Z1327" s="46">
        <v>545.69000000000005</v>
      </c>
      <c r="AA1327" s="46">
        <v>117.88</v>
      </c>
      <c r="AB1327" s="57">
        <f t="shared" si="10"/>
        <v>-8.2873949579831834</v>
      </c>
    </row>
    <row r="1328" spans="1:28" s="175" customFormat="1" ht="15">
      <c r="A1328" s="31"/>
      <c r="B1328" s="186" t="s">
        <v>2579</v>
      </c>
      <c r="C1328" s="35"/>
      <c r="D1328" s="32"/>
      <c r="E1328" s="32"/>
      <c r="F1328" s="62"/>
      <c r="G1328" s="62"/>
      <c r="H1328" s="66"/>
      <c r="I1328" s="139"/>
      <c r="J1328" s="139"/>
      <c r="K1328" s="62"/>
      <c r="L1328" s="140"/>
      <c r="M1328" s="40"/>
      <c r="N1328" s="62"/>
      <c r="O1328" s="62"/>
      <c r="P1328" s="62"/>
      <c r="Q1328" s="56"/>
      <c r="R1328" s="40"/>
      <c r="S1328" s="40"/>
      <c r="T1328" s="40"/>
      <c r="U1328" s="71">
        <v>24400</v>
      </c>
      <c r="V1328" s="71">
        <v>4500</v>
      </c>
      <c r="W1328" s="40" t="s">
        <v>134</v>
      </c>
      <c r="X1328" s="187">
        <v>600</v>
      </c>
      <c r="Y1328" s="187">
        <v>110</v>
      </c>
      <c r="Z1328" s="52">
        <v>549.05999999999995</v>
      </c>
      <c r="AA1328" s="52">
        <v>112.22</v>
      </c>
      <c r="AB1328" s="53">
        <f t="shared" si="10"/>
        <v>-8.4900000000000091</v>
      </c>
    </row>
    <row r="1329" spans="1:28" s="175" customFormat="1" ht="15">
      <c r="A1329" s="31"/>
      <c r="B1329" s="186" t="s">
        <v>2580</v>
      </c>
      <c r="C1329" s="35"/>
      <c r="D1329" s="32"/>
      <c r="E1329" s="32"/>
      <c r="F1329" s="62"/>
      <c r="G1329" s="62"/>
      <c r="H1329" s="66"/>
      <c r="I1329" s="139"/>
      <c r="J1329" s="139"/>
      <c r="K1329" s="62"/>
      <c r="L1329" s="140"/>
      <c r="M1329" s="40"/>
      <c r="N1329" s="62"/>
      <c r="O1329" s="62"/>
      <c r="P1329" s="62"/>
      <c r="Q1329" s="56"/>
      <c r="R1329" s="40"/>
      <c r="S1329" s="40"/>
      <c r="T1329" s="40"/>
      <c r="U1329" s="71">
        <v>24700</v>
      </c>
      <c r="V1329" s="71">
        <v>5100</v>
      </c>
      <c r="W1329" s="40" t="s">
        <v>134</v>
      </c>
      <c r="X1329" s="187">
        <v>590</v>
      </c>
      <c r="Y1329" s="187">
        <v>120</v>
      </c>
      <c r="Z1329" s="52">
        <v>542.36</v>
      </c>
      <c r="AA1329" s="52">
        <v>123.52</v>
      </c>
      <c r="AB1329" s="53">
        <f t="shared" si="10"/>
        <v>-8.0745762711864391</v>
      </c>
    </row>
    <row r="1330" spans="1:28" s="175" customFormat="1" ht="15">
      <c r="A1330" s="31"/>
      <c r="B1330" s="136" t="s">
        <v>2581</v>
      </c>
      <c r="C1330" s="35" t="s">
        <v>2582</v>
      </c>
      <c r="D1330" s="32">
        <v>46.140130999999997</v>
      </c>
      <c r="E1330" s="32">
        <v>8.5832259999999998</v>
      </c>
      <c r="F1330" s="62">
        <v>1336.2592</v>
      </c>
      <c r="G1330" s="62">
        <v>1827</v>
      </c>
      <c r="H1330" s="66">
        <v>112.581</v>
      </c>
      <c r="I1330" s="139">
        <v>46.137599999999999</v>
      </c>
      <c r="J1330" s="139">
        <v>8.4878</v>
      </c>
      <c r="K1330" s="62">
        <v>1385.7</v>
      </c>
      <c r="L1330" s="140">
        <v>24.972145000000001</v>
      </c>
      <c r="M1330" s="40" t="s">
        <v>191</v>
      </c>
      <c r="N1330" s="62">
        <v>1375.2380000000001</v>
      </c>
      <c r="O1330" s="62">
        <v>5.1058199999999996</v>
      </c>
      <c r="P1330" s="62">
        <v>60.073298999999999</v>
      </c>
      <c r="Q1330" s="56">
        <v>0.78786800000000001</v>
      </c>
      <c r="R1330" s="40" t="s">
        <v>166</v>
      </c>
      <c r="S1330" s="40" t="s">
        <v>504</v>
      </c>
      <c r="T1330" s="40" t="s">
        <v>505</v>
      </c>
      <c r="U1330" s="62">
        <v>9600</v>
      </c>
      <c r="V1330" s="62">
        <v>1900</v>
      </c>
      <c r="W1330" s="40" t="s">
        <v>134</v>
      </c>
      <c r="X1330" s="66">
        <v>1280</v>
      </c>
      <c r="Y1330" s="66">
        <v>260</v>
      </c>
      <c r="Z1330" s="42">
        <v>1178.4000000000001</v>
      </c>
      <c r="AA1330" s="42">
        <v>256.60000000000002</v>
      </c>
      <c r="AB1330" s="34">
        <f t="shared" si="10"/>
        <v>-7.9374999999999929</v>
      </c>
    </row>
    <row r="1331" spans="1:28" s="175" customFormat="1" ht="15">
      <c r="A1331" s="31"/>
      <c r="B1331" s="136" t="s">
        <v>2583</v>
      </c>
      <c r="C1331" s="35" t="s">
        <v>2584</v>
      </c>
      <c r="D1331" s="32">
        <v>46.176678000000003</v>
      </c>
      <c r="E1331" s="32">
        <v>8.7039770000000001</v>
      </c>
      <c r="F1331" s="62">
        <v>1226.5873999999999</v>
      </c>
      <c r="G1331" s="62">
        <v>2116</v>
      </c>
      <c r="H1331" s="66">
        <v>172.5</v>
      </c>
      <c r="I1331" s="139">
        <v>46.271099999999997</v>
      </c>
      <c r="J1331" s="139">
        <v>8.7380999999999993</v>
      </c>
      <c r="K1331" s="62">
        <v>1523.1</v>
      </c>
      <c r="L1331" s="140">
        <v>26.453005000000001</v>
      </c>
      <c r="M1331" s="40" t="s">
        <v>191</v>
      </c>
      <c r="N1331" s="62">
        <v>1358.4896000000001</v>
      </c>
      <c r="O1331" s="62">
        <v>5.6931029999999998</v>
      </c>
      <c r="P1331" s="62">
        <v>65.655288999999996</v>
      </c>
      <c r="Q1331" s="56">
        <v>0.78786800000000001</v>
      </c>
      <c r="R1331" s="40" t="s">
        <v>166</v>
      </c>
      <c r="S1331" s="40" t="s">
        <v>504</v>
      </c>
      <c r="T1331" s="40" t="s">
        <v>505</v>
      </c>
      <c r="U1331" s="62">
        <v>10700</v>
      </c>
      <c r="V1331" s="62">
        <v>4000</v>
      </c>
      <c r="W1331" s="40" t="s">
        <v>134</v>
      </c>
      <c r="X1331" s="66">
        <v>1050</v>
      </c>
      <c r="Y1331" s="66">
        <v>390</v>
      </c>
      <c r="Z1331" s="42">
        <v>1145.98</v>
      </c>
      <c r="AA1331" s="42">
        <v>505.02</v>
      </c>
      <c r="AB1331" s="34">
        <f t="shared" si="10"/>
        <v>9.1409523809523829</v>
      </c>
    </row>
    <row r="1332" spans="1:28" s="175" customFormat="1" ht="15">
      <c r="A1332" s="31"/>
      <c r="B1332" s="183" t="s">
        <v>2585</v>
      </c>
      <c r="C1332" s="35" t="s">
        <v>2586</v>
      </c>
      <c r="D1332" s="32">
        <v>46.181001000000002</v>
      </c>
      <c r="E1332" s="32">
        <v>8.7108640000000008</v>
      </c>
      <c r="F1332" s="62">
        <v>1340.8776</v>
      </c>
      <c r="G1332" s="62">
        <v>2272</v>
      </c>
      <c r="H1332" s="66">
        <v>320.46701000000002</v>
      </c>
      <c r="I1332" s="139">
        <v>46.176600000000001</v>
      </c>
      <c r="J1332" s="139">
        <v>8.5548999999999999</v>
      </c>
      <c r="K1332" s="62">
        <v>1403.3</v>
      </c>
      <c r="L1332" s="140">
        <v>27.818042999999999</v>
      </c>
      <c r="M1332" s="40" t="s">
        <v>191</v>
      </c>
      <c r="N1332" s="62">
        <v>1394.9257</v>
      </c>
      <c r="O1332" s="62">
        <v>5.0669149999999998</v>
      </c>
      <c r="P1332" s="62">
        <v>63.280670000000001</v>
      </c>
      <c r="Q1332" s="56">
        <v>0.78786800000000001</v>
      </c>
      <c r="R1332" s="40" t="s">
        <v>166</v>
      </c>
      <c r="S1332" s="40" t="s">
        <v>504</v>
      </c>
      <c r="T1332" s="40" t="s">
        <v>505</v>
      </c>
      <c r="U1332" s="184">
        <v>20150</v>
      </c>
      <c r="V1332" s="184">
        <v>4300</v>
      </c>
      <c r="W1332" s="40" t="s">
        <v>134</v>
      </c>
      <c r="X1332" s="185">
        <v>610</v>
      </c>
      <c r="Y1332" s="185">
        <v>130</v>
      </c>
      <c r="Z1332" s="46">
        <v>556.91999999999996</v>
      </c>
      <c r="AA1332" s="46">
        <v>130.72</v>
      </c>
      <c r="AB1332" s="57">
        <f t="shared" si="10"/>
        <v>-8.7016393442623023</v>
      </c>
    </row>
    <row r="1333" spans="1:28" s="175" customFormat="1" ht="15">
      <c r="A1333" s="31"/>
      <c r="B1333" s="186" t="s">
        <v>2587</v>
      </c>
      <c r="C1333" s="35"/>
      <c r="D1333" s="32"/>
      <c r="E1333" s="32"/>
      <c r="F1333" s="62"/>
      <c r="G1333" s="62"/>
      <c r="H1333" s="66"/>
      <c r="I1333" s="139"/>
      <c r="J1333" s="139"/>
      <c r="K1333" s="62"/>
      <c r="L1333" s="140"/>
      <c r="M1333" s="35"/>
      <c r="N1333" s="62"/>
      <c r="O1333" s="62"/>
      <c r="P1333" s="62"/>
      <c r="Q1333" s="56"/>
      <c r="R1333" s="40"/>
      <c r="S1333" s="40"/>
      <c r="T1333" s="40"/>
      <c r="U1333" s="71">
        <v>18400</v>
      </c>
      <c r="V1333" s="71">
        <v>4400</v>
      </c>
      <c r="W1333" s="40" t="s">
        <v>134</v>
      </c>
      <c r="X1333" s="187">
        <v>660</v>
      </c>
      <c r="Y1333" s="187">
        <v>160</v>
      </c>
      <c r="Z1333" s="52">
        <v>610.16999999999996</v>
      </c>
      <c r="AA1333" s="52">
        <v>160.82</v>
      </c>
      <c r="AB1333" s="53">
        <f t="shared" si="10"/>
        <v>-7.5500000000000069</v>
      </c>
    </row>
    <row r="1334" spans="1:28" s="175" customFormat="1" ht="15">
      <c r="A1334" s="31"/>
      <c r="B1334" s="186" t="s">
        <v>2588</v>
      </c>
      <c r="C1334" s="35"/>
      <c r="D1334" s="32"/>
      <c r="E1334" s="32"/>
      <c r="F1334" s="62"/>
      <c r="G1334" s="62"/>
      <c r="H1334" s="66"/>
      <c r="I1334" s="139"/>
      <c r="J1334" s="139"/>
      <c r="K1334" s="62"/>
      <c r="L1334" s="140"/>
      <c r="M1334" s="35"/>
      <c r="N1334" s="62"/>
      <c r="O1334" s="62"/>
      <c r="P1334" s="62"/>
      <c r="Q1334" s="56"/>
      <c r="R1334" s="40"/>
      <c r="S1334" s="40"/>
      <c r="T1334" s="40"/>
      <c r="U1334" s="71">
        <v>21900</v>
      </c>
      <c r="V1334" s="71">
        <v>4200</v>
      </c>
      <c r="W1334" s="40" t="s">
        <v>134</v>
      </c>
      <c r="X1334" s="187">
        <v>560</v>
      </c>
      <c r="Y1334" s="187">
        <v>100</v>
      </c>
      <c r="Z1334" s="52">
        <v>512.16999999999996</v>
      </c>
      <c r="AA1334" s="52">
        <v>108.32</v>
      </c>
      <c r="AB1334" s="53">
        <f t="shared" si="10"/>
        <v>-8.5410714285714349</v>
      </c>
    </row>
    <row r="1335" spans="1:28" s="175" customFormat="1" ht="15">
      <c r="A1335" s="31"/>
      <c r="B1335" s="136" t="s">
        <v>2589</v>
      </c>
      <c r="C1335" s="35" t="s">
        <v>2590</v>
      </c>
      <c r="D1335" s="32">
        <v>46.401721999999999</v>
      </c>
      <c r="E1335" s="32">
        <v>7.7830979999999998</v>
      </c>
      <c r="F1335" s="62">
        <v>2550.3483999999999</v>
      </c>
      <c r="G1335" s="62">
        <v>2479</v>
      </c>
      <c r="H1335" s="66">
        <v>104.624</v>
      </c>
      <c r="I1335" s="139">
        <v>46.441000000000003</v>
      </c>
      <c r="J1335" s="139">
        <v>7.8586</v>
      </c>
      <c r="K1335" s="62">
        <v>2617.6999999999998</v>
      </c>
      <c r="L1335" s="140">
        <v>28.929506</v>
      </c>
      <c r="M1335" s="35" t="s">
        <v>2107</v>
      </c>
      <c r="N1335" s="62">
        <v>2028.9081000000001</v>
      </c>
      <c r="O1335" s="62">
        <v>-2.2356319999999998</v>
      </c>
      <c r="P1335" s="62">
        <v>5.5944440000000002</v>
      </c>
      <c r="Q1335" s="141">
        <v>0.98294400000000004</v>
      </c>
      <c r="R1335" s="40" t="s">
        <v>166</v>
      </c>
      <c r="S1335" s="40" t="s">
        <v>504</v>
      </c>
      <c r="T1335" s="40" t="s">
        <v>505</v>
      </c>
      <c r="U1335" s="62">
        <v>14200</v>
      </c>
      <c r="V1335" s="62">
        <v>3500</v>
      </c>
      <c r="W1335" s="40" t="s">
        <v>134</v>
      </c>
      <c r="X1335" s="66">
        <v>1280</v>
      </c>
      <c r="Y1335" s="66">
        <v>320</v>
      </c>
      <c r="Z1335" s="42">
        <v>1677.54</v>
      </c>
      <c r="AA1335" s="42">
        <v>459.02</v>
      </c>
      <c r="AB1335" s="34">
        <f t="shared" si="10"/>
        <v>31.057812499999997</v>
      </c>
    </row>
    <row r="1336" spans="1:28" s="175" customFormat="1" ht="15">
      <c r="A1336" s="31"/>
      <c r="B1336" s="136" t="s">
        <v>2591</v>
      </c>
      <c r="C1336" s="35" t="s">
        <v>2592</v>
      </c>
      <c r="D1336" s="32">
        <v>46.375011999999998</v>
      </c>
      <c r="E1336" s="32">
        <v>8.1008049999999994</v>
      </c>
      <c r="F1336" s="62">
        <v>1923.5590999999999</v>
      </c>
      <c r="G1336" s="62">
        <v>1866</v>
      </c>
      <c r="H1336" s="66">
        <v>5.7276199999999999</v>
      </c>
      <c r="I1336" s="139">
        <v>46.352899999999998</v>
      </c>
      <c r="J1336" s="139">
        <v>8.1072000000000006</v>
      </c>
      <c r="K1336" s="62">
        <v>1995.7</v>
      </c>
      <c r="L1336" s="140">
        <v>32.458523</v>
      </c>
      <c r="M1336" s="35" t="s">
        <v>191</v>
      </c>
      <c r="N1336" s="62">
        <v>1643</v>
      </c>
      <c r="O1336" s="62">
        <v>1.4</v>
      </c>
      <c r="P1336" s="62">
        <v>40.454543999999999</v>
      </c>
      <c r="Q1336" s="141">
        <v>0.98294400000000004</v>
      </c>
      <c r="R1336" s="40" t="s">
        <v>166</v>
      </c>
      <c r="S1336" s="40" t="s">
        <v>504</v>
      </c>
      <c r="T1336" s="40" t="s">
        <v>505</v>
      </c>
      <c r="U1336" s="62">
        <v>13000</v>
      </c>
      <c r="V1336" s="62">
        <v>4200</v>
      </c>
      <c r="W1336" s="40" t="s">
        <v>134</v>
      </c>
      <c r="X1336" s="66">
        <v>1320</v>
      </c>
      <c r="Y1336" s="66">
        <v>430</v>
      </c>
      <c r="Z1336" s="42">
        <v>1262.97</v>
      </c>
      <c r="AA1336" s="42">
        <v>465.37</v>
      </c>
      <c r="AB1336" s="34">
        <f t="shared" si="10"/>
        <v>-4.3204545454545435</v>
      </c>
    </row>
    <row r="1337" spans="1:28" s="122" customFormat="1" ht="15">
      <c r="A1337" s="60"/>
      <c r="B1337" s="134" t="s">
        <v>2593</v>
      </c>
      <c r="C1337" s="40" t="s">
        <v>2594</v>
      </c>
      <c r="D1337" s="32">
        <v>46.503385999999999</v>
      </c>
      <c r="E1337" s="32">
        <v>8.3066019999999998</v>
      </c>
      <c r="F1337" s="34">
        <v>2362.5698000000002</v>
      </c>
      <c r="G1337" s="34">
        <v>2245</v>
      </c>
      <c r="H1337" s="42">
        <v>153.672</v>
      </c>
      <c r="I1337" s="32">
        <v>46.531599999999997</v>
      </c>
      <c r="J1337" s="32">
        <v>8.3731000000000009</v>
      </c>
      <c r="K1337" s="34">
        <v>2418.1</v>
      </c>
      <c r="L1337" s="36">
        <v>24.521678999999999</v>
      </c>
      <c r="M1337" s="40" t="s">
        <v>2107</v>
      </c>
      <c r="N1337" s="34">
        <v>1925.0619999999999</v>
      </c>
      <c r="O1337" s="34">
        <v>-1.379845</v>
      </c>
      <c r="P1337" s="34">
        <v>10.833333</v>
      </c>
      <c r="Q1337" s="56">
        <v>0.45280300000000001</v>
      </c>
      <c r="R1337" s="40" t="s">
        <v>166</v>
      </c>
      <c r="S1337" s="40" t="s">
        <v>504</v>
      </c>
      <c r="T1337" s="40" t="s">
        <v>505</v>
      </c>
      <c r="U1337" s="34">
        <v>25600</v>
      </c>
      <c r="V1337" s="34">
        <v>6200</v>
      </c>
      <c r="W1337" s="40" t="s">
        <v>134</v>
      </c>
      <c r="X1337" s="42">
        <v>690</v>
      </c>
      <c r="Y1337" s="42">
        <v>170</v>
      </c>
      <c r="Z1337" s="42">
        <v>840.94</v>
      </c>
      <c r="AA1337" s="42">
        <v>225.89</v>
      </c>
      <c r="AB1337" s="34">
        <f t="shared" si="10"/>
        <v>21.875362318840587</v>
      </c>
    </row>
    <row r="1338" spans="1:28" s="122" customFormat="1" ht="15">
      <c r="A1338" s="60"/>
      <c r="B1338" s="134" t="s">
        <v>2595</v>
      </c>
      <c r="C1338" s="40" t="s">
        <v>2596</v>
      </c>
      <c r="D1338" s="32">
        <v>46.587615999999997</v>
      </c>
      <c r="E1338" s="32">
        <v>8.4939330000000002</v>
      </c>
      <c r="F1338" s="34">
        <v>2487.9153000000001</v>
      </c>
      <c r="G1338" s="34">
        <v>1838</v>
      </c>
      <c r="H1338" s="42">
        <v>28.786200000000001</v>
      </c>
      <c r="I1338" s="32">
        <v>46.592100000000002</v>
      </c>
      <c r="J1338" s="32">
        <v>8.4433000000000007</v>
      </c>
      <c r="K1338" s="34">
        <v>2521.6999999999998</v>
      </c>
      <c r="L1338" s="36">
        <v>24.286722000000001</v>
      </c>
      <c r="M1338" s="40" t="s">
        <v>2107</v>
      </c>
      <c r="N1338" s="34">
        <v>2015.2692999999999</v>
      </c>
      <c r="O1338" s="34">
        <v>-2.25</v>
      </c>
      <c r="P1338" s="34">
        <v>5.9</v>
      </c>
      <c r="Q1338" s="56">
        <v>0.45280300000000001</v>
      </c>
      <c r="R1338" s="40" t="s">
        <v>166</v>
      </c>
      <c r="S1338" s="40" t="s">
        <v>504</v>
      </c>
      <c r="T1338" s="40" t="s">
        <v>505</v>
      </c>
      <c r="U1338" s="34">
        <v>16800</v>
      </c>
      <c r="V1338" s="34">
        <v>2900</v>
      </c>
      <c r="W1338" s="40" t="s">
        <v>134</v>
      </c>
      <c r="X1338" s="42">
        <v>1140</v>
      </c>
      <c r="Y1338" s="42">
        <v>200</v>
      </c>
      <c r="Z1338" s="42">
        <v>1379.5</v>
      </c>
      <c r="AA1338" s="42">
        <v>267.57</v>
      </c>
      <c r="AB1338" s="34">
        <f t="shared" si="10"/>
        <v>21.008771929824562</v>
      </c>
    </row>
    <row r="1339" spans="1:28" s="122" customFormat="1" ht="15">
      <c r="A1339" s="31"/>
      <c r="B1339" s="142" t="s">
        <v>2597</v>
      </c>
      <c r="C1339" s="40" t="s">
        <v>2598</v>
      </c>
      <c r="D1339" s="32">
        <v>46.520111999999997</v>
      </c>
      <c r="E1339" s="32">
        <v>8.5610929999999996</v>
      </c>
      <c r="F1339" s="34">
        <v>2180.6460000000002</v>
      </c>
      <c r="G1339" s="34">
        <v>1866</v>
      </c>
      <c r="H1339" s="42">
        <v>80.676102</v>
      </c>
      <c r="I1339" s="32">
        <v>46.493499999999997</v>
      </c>
      <c r="J1339" s="32">
        <v>8.4848999999999997</v>
      </c>
      <c r="K1339" s="34">
        <v>2218.4</v>
      </c>
      <c r="L1339" s="36">
        <v>26.092566000000001</v>
      </c>
      <c r="M1339" s="40" t="s">
        <v>191</v>
      </c>
      <c r="N1339" s="34">
        <v>1812.5</v>
      </c>
      <c r="O1339" s="34">
        <v>-0.42029</v>
      </c>
      <c r="P1339" s="34">
        <v>17.697842000000001</v>
      </c>
      <c r="Q1339" s="56">
        <v>0.45280300000000001</v>
      </c>
      <c r="R1339" s="40" t="s">
        <v>166</v>
      </c>
      <c r="S1339" s="40" t="s">
        <v>504</v>
      </c>
      <c r="T1339" s="40" t="s">
        <v>505</v>
      </c>
      <c r="U1339" s="57">
        <v>24650</v>
      </c>
      <c r="V1339" s="57">
        <v>5100</v>
      </c>
      <c r="W1339" s="40" t="s">
        <v>134</v>
      </c>
      <c r="X1339" s="46">
        <v>800</v>
      </c>
      <c r="Y1339" s="46">
        <v>175</v>
      </c>
      <c r="Z1339" s="46">
        <v>772.07</v>
      </c>
      <c r="AA1339" s="46">
        <v>176.92</v>
      </c>
      <c r="AB1339" s="57">
        <f t="shared" si="10"/>
        <v>-3.4912499999999937</v>
      </c>
    </row>
    <row r="1340" spans="1:28" s="122" customFormat="1" ht="15">
      <c r="A1340" s="60"/>
      <c r="B1340" s="144" t="s">
        <v>2599</v>
      </c>
      <c r="C1340" s="40"/>
      <c r="D1340" s="32"/>
      <c r="E1340" s="32"/>
      <c r="F1340" s="34"/>
      <c r="G1340" s="34"/>
      <c r="H1340" s="42"/>
      <c r="I1340" s="32"/>
      <c r="J1340" s="32"/>
      <c r="K1340" s="34"/>
      <c r="L1340" s="36"/>
      <c r="M1340" s="40"/>
      <c r="N1340" s="34"/>
      <c r="O1340" s="34"/>
      <c r="P1340" s="34"/>
      <c r="Q1340" s="56"/>
      <c r="R1340" s="40"/>
      <c r="S1340" s="40"/>
      <c r="T1340" s="40"/>
      <c r="U1340" s="53">
        <v>19500</v>
      </c>
      <c r="V1340" s="53">
        <v>4500</v>
      </c>
      <c r="W1340" s="40" t="s">
        <v>134</v>
      </c>
      <c r="X1340" s="52">
        <v>970</v>
      </c>
      <c r="Y1340" s="52">
        <v>230</v>
      </c>
      <c r="Z1340" s="52">
        <v>976.5</v>
      </c>
      <c r="AA1340" s="52">
        <v>249.34</v>
      </c>
      <c r="AB1340" s="53">
        <f t="shared" si="10"/>
        <v>0.67010309278350511</v>
      </c>
    </row>
    <row r="1341" spans="1:28" s="122" customFormat="1" ht="15">
      <c r="A1341" s="60"/>
      <c r="B1341" s="144" t="s">
        <v>2600</v>
      </c>
      <c r="C1341" s="40"/>
      <c r="D1341" s="32"/>
      <c r="E1341" s="32"/>
      <c r="F1341" s="34"/>
      <c r="G1341" s="34"/>
      <c r="H1341" s="42"/>
      <c r="I1341" s="32"/>
      <c r="J1341" s="32"/>
      <c r="K1341" s="34"/>
      <c r="L1341" s="36"/>
      <c r="M1341" s="40"/>
      <c r="N1341" s="34"/>
      <c r="O1341" s="34"/>
      <c r="P1341" s="34"/>
      <c r="Q1341" s="56"/>
      <c r="R1341" s="40"/>
      <c r="S1341" s="40"/>
      <c r="T1341" s="40"/>
      <c r="U1341" s="53">
        <v>29800</v>
      </c>
      <c r="V1341" s="53">
        <v>5700</v>
      </c>
      <c r="W1341" s="40" t="s">
        <v>134</v>
      </c>
      <c r="X1341" s="52">
        <v>630</v>
      </c>
      <c r="Y1341" s="52">
        <v>120</v>
      </c>
      <c r="Z1341" s="52">
        <v>638.29999999999995</v>
      </c>
      <c r="AA1341" s="52">
        <v>135.72999999999999</v>
      </c>
      <c r="AB1341" s="53">
        <f t="shared" si="10"/>
        <v>1.3174603174603103</v>
      </c>
    </row>
    <row r="1342" spans="1:28" s="122" customFormat="1" ht="15">
      <c r="A1342" s="60"/>
      <c r="B1342" s="142" t="s">
        <v>2601</v>
      </c>
      <c r="C1342" s="40" t="s">
        <v>2602</v>
      </c>
      <c r="D1342" s="32">
        <v>46.826746999999997</v>
      </c>
      <c r="E1342" s="32">
        <v>8.6406709999999993</v>
      </c>
      <c r="F1342" s="34">
        <v>2103.4931999999999</v>
      </c>
      <c r="G1342" s="34">
        <v>3137</v>
      </c>
      <c r="H1342" s="42">
        <v>662.02801999999997</v>
      </c>
      <c r="I1342" s="32">
        <v>46.696300000000001</v>
      </c>
      <c r="J1342" s="32">
        <v>8.5951000000000004</v>
      </c>
      <c r="K1342" s="34">
        <v>2188.1999999999998</v>
      </c>
      <c r="L1342" s="36">
        <v>29.418092999999999</v>
      </c>
      <c r="M1342" s="40" t="s">
        <v>2107</v>
      </c>
      <c r="N1342" s="34">
        <v>1837.8802000000001</v>
      </c>
      <c r="O1342" s="34">
        <v>-2.7702999999999998E-2</v>
      </c>
      <c r="P1342" s="34">
        <v>19.280889999999999</v>
      </c>
      <c r="Q1342" s="56">
        <v>0.45280300000000001</v>
      </c>
      <c r="R1342" s="40" t="s">
        <v>166</v>
      </c>
      <c r="S1342" s="40" t="s">
        <v>504</v>
      </c>
      <c r="T1342" s="40" t="s">
        <v>505</v>
      </c>
      <c r="U1342" s="57">
        <v>12250</v>
      </c>
      <c r="V1342" s="57">
        <v>4250</v>
      </c>
      <c r="W1342" s="40" t="s">
        <v>134</v>
      </c>
      <c r="X1342" s="46">
        <v>1580</v>
      </c>
      <c r="Y1342" s="46">
        <v>585</v>
      </c>
      <c r="Z1342" s="46">
        <v>1504.45</v>
      </c>
      <c r="AA1342" s="46">
        <v>604.30999999999995</v>
      </c>
      <c r="AB1342" s="57">
        <f t="shared" si="10"/>
        <v>-4.7816455696202507</v>
      </c>
    </row>
    <row r="1343" spans="1:28" s="122" customFormat="1" ht="15">
      <c r="A1343" s="60"/>
      <c r="B1343" s="144" t="s">
        <v>2603</v>
      </c>
      <c r="C1343" s="40"/>
      <c r="D1343" s="32"/>
      <c r="E1343" s="32"/>
      <c r="F1343" s="34"/>
      <c r="G1343" s="34"/>
      <c r="H1343" s="42"/>
      <c r="I1343" s="32"/>
      <c r="J1343" s="32"/>
      <c r="K1343" s="34"/>
      <c r="L1343" s="36"/>
      <c r="M1343" s="40"/>
      <c r="N1343" s="34"/>
      <c r="O1343" s="34"/>
      <c r="P1343" s="34"/>
      <c r="Q1343" s="56"/>
      <c r="R1343" s="40"/>
      <c r="S1343" s="40"/>
      <c r="T1343" s="40"/>
      <c r="U1343" s="53">
        <v>14500</v>
      </c>
      <c r="V1343" s="53">
        <v>4300</v>
      </c>
      <c r="W1343" s="40" t="s">
        <v>134</v>
      </c>
      <c r="X1343" s="52">
        <v>1290</v>
      </c>
      <c r="Y1343" s="52">
        <v>380</v>
      </c>
      <c r="Z1343" s="52">
        <v>1270.67</v>
      </c>
      <c r="AA1343" s="52">
        <v>424.26</v>
      </c>
      <c r="AB1343" s="53">
        <f t="shared" si="10"/>
        <v>-1.4984496124030953</v>
      </c>
    </row>
    <row r="1344" spans="1:28" s="122" customFormat="1" ht="15">
      <c r="A1344" s="60"/>
      <c r="B1344" s="144" t="s">
        <v>2604</v>
      </c>
      <c r="C1344" s="40"/>
      <c r="D1344" s="32"/>
      <c r="E1344" s="32"/>
      <c r="F1344" s="34"/>
      <c r="G1344" s="34"/>
      <c r="H1344" s="42"/>
      <c r="I1344" s="32"/>
      <c r="J1344" s="32"/>
      <c r="K1344" s="34"/>
      <c r="L1344" s="36"/>
      <c r="M1344" s="40"/>
      <c r="N1344" s="34"/>
      <c r="O1344" s="34"/>
      <c r="P1344" s="34"/>
      <c r="Q1344" s="56"/>
      <c r="R1344" s="40"/>
      <c r="S1344" s="40"/>
      <c r="T1344" s="40"/>
      <c r="U1344" s="53">
        <v>10000</v>
      </c>
      <c r="V1344" s="53">
        <v>4200</v>
      </c>
      <c r="W1344" s="40" t="s">
        <v>134</v>
      </c>
      <c r="X1344" s="52">
        <v>1870</v>
      </c>
      <c r="Y1344" s="52">
        <v>790</v>
      </c>
      <c r="Z1344" s="52">
        <v>1843.42</v>
      </c>
      <c r="AA1344" s="52">
        <v>950.56</v>
      </c>
      <c r="AB1344" s="53">
        <f t="shared" si="10"/>
        <v>-1.421390374331547</v>
      </c>
    </row>
    <row r="1345" spans="1:28" s="122" customFormat="1" ht="15">
      <c r="A1345" s="60"/>
      <c r="B1345" s="142" t="s">
        <v>2605</v>
      </c>
      <c r="C1345" s="40" t="s">
        <v>2606</v>
      </c>
      <c r="D1345" s="32">
        <v>47.042760000000001</v>
      </c>
      <c r="E1345" s="32">
        <v>8.2063780000000008</v>
      </c>
      <c r="F1345" s="34">
        <v>1075.3308</v>
      </c>
      <c r="G1345" s="34">
        <v>1819</v>
      </c>
      <c r="H1345" s="42">
        <v>443.36200000000002</v>
      </c>
      <c r="I1345" s="32">
        <v>46.958399999999997</v>
      </c>
      <c r="J1345" s="32">
        <v>8.0672999999999995</v>
      </c>
      <c r="K1345" s="34">
        <v>1116.7</v>
      </c>
      <c r="L1345" s="36">
        <v>16.128886999999999</v>
      </c>
      <c r="M1345" s="40" t="s">
        <v>200</v>
      </c>
      <c r="N1345" s="34">
        <v>1348.5371</v>
      </c>
      <c r="O1345" s="34">
        <v>5.514589</v>
      </c>
      <c r="P1345" s="34">
        <v>64.040627000000001</v>
      </c>
      <c r="Q1345" s="56">
        <v>0.91899900000000001</v>
      </c>
      <c r="R1345" s="40" t="s">
        <v>166</v>
      </c>
      <c r="S1345" s="40" t="s">
        <v>504</v>
      </c>
      <c r="T1345" s="40" t="s">
        <v>505</v>
      </c>
      <c r="U1345" s="57">
        <v>21550</v>
      </c>
      <c r="V1345" s="57">
        <v>4700</v>
      </c>
      <c r="W1345" s="40" t="s">
        <v>134</v>
      </c>
      <c r="X1345" s="46">
        <v>480</v>
      </c>
      <c r="Y1345" s="46">
        <v>105</v>
      </c>
      <c r="Z1345" s="46">
        <v>450.62</v>
      </c>
      <c r="AA1345" s="46">
        <v>107.98</v>
      </c>
      <c r="AB1345" s="57">
        <f t="shared" si="10"/>
        <v>-6.1208333333333327</v>
      </c>
    </row>
    <row r="1346" spans="1:28" s="122" customFormat="1" ht="15">
      <c r="A1346" s="60"/>
      <c r="B1346" s="144" t="s">
        <v>2607</v>
      </c>
      <c r="C1346" s="40"/>
      <c r="D1346" s="32"/>
      <c r="E1346" s="32"/>
      <c r="F1346" s="34"/>
      <c r="G1346" s="34"/>
      <c r="H1346" s="42"/>
      <c r="I1346" s="32"/>
      <c r="J1346" s="32"/>
      <c r="K1346" s="34"/>
      <c r="L1346" s="36"/>
      <c r="M1346" s="40"/>
      <c r="N1346" s="34"/>
      <c r="O1346" s="34"/>
      <c r="P1346" s="34"/>
      <c r="Q1346" s="56"/>
      <c r="R1346" s="40"/>
      <c r="S1346" s="40"/>
      <c r="T1346" s="40"/>
      <c r="U1346" s="53">
        <v>24300</v>
      </c>
      <c r="V1346" s="53">
        <v>4800</v>
      </c>
      <c r="W1346" s="40" t="s">
        <v>134</v>
      </c>
      <c r="X1346" s="52">
        <v>420</v>
      </c>
      <c r="Y1346" s="52">
        <v>80</v>
      </c>
      <c r="Z1346" s="52">
        <v>399.25</v>
      </c>
      <c r="AA1346" s="52">
        <v>86.75</v>
      </c>
      <c r="AB1346" s="53">
        <f t="shared" si="10"/>
        <v>-4.9404761904761907</v>
      </c>
    </row>
    <row r="1347" spans="1:28" s="122" customFormat="1" ht="15">
      <c r="A1347" s="60"/>
      <c r="B1347" s="144" t="s">
        <v>2608</v>
      </c>
      <c r="C1347" s="40"/>
      <c r="D1347" s="32"/>
      <c r="E1347" s="32"/>
      <c r="F1347" s="34"/>
      <c r="G1347" s="34"/>
      <c r="H1347" s="42"/>
      <c r="I1347" s="32"/>
      <c r="J1347" s="32"/>
      <c r="K1347" s="34"/>
      <c r="L1347" s="36"/>
      <c r="M1347" s="40"/>
      <c r="N1347" s="34"/>
      <c r="O1347" s="34"/>
      <c r="P1347" s="34"/>
      <c r="Q1347" s="56"/>
      <c r="R1347" s="40"/>
      <c r="S1347" s="40"/>
      <c r="T1347" s="40"/>
      <c r="U1347" s="53">
        <v>18800</v>
      </c>
      <c r="V1347" s="53">
        <v>4600</v>
      </c>
      <c r="W1347" s="40" t="s">
        <v>134</v>
      </c>
      <c r="X1347" s="52">
        <v>540</v>
      </c>
      <c r="Y1347" s="52">
        <v>130</v>
      </c>
      <c r="Z1347" s="52">
        <v>517.02</v>
      </c>
      <c r="AA1347" s="52">
        <v>139.44999999999999</v>
      </c>
      <c r="AB1347" s="53">
        <f t="shared" si="10"/>
        <v>-4.2555555555555591</v>
      </c>
    </row>
    <row r="1348" spans="1:28" s="122" customFormat="1" ht="15">
      <c r="A1348" s="60"/>
      <c r="B1348" s="134" t="s">
        <v>2609</v>
      </c>
      <c r="C1348" s="40" t="s">
        <v>2678</v>
      </c>
      <c r="D1348" s="32">
        <v>46.847464000000002</v>
      </c>
      <c r="E1348" s="32">
        <v>7.4073019999999996</v>
      </c>
      <c r="F1348" s="34">
        <v>883.08087</v>
      </c>
      <c r="G1348" s="34">
        <v>328</v>
      </c>
      <c r="H1348" s="42">
        <v>12.8139</v>
      </c>
      <c r="I1348" s="32">
        <v>46.842700000000001</v>
      </c>
      <c r="J1348" s="32">
        <v>7.4409000000000001</v>
      </c>
      <c r="K1348" s="34">
        <v>884.2</v>
      </c>
      <c r="L1348" s="36">
        <v>10.327028</v>
      </c>
      <c r="M1348" s="40" t="s">
        <v>200</v>
      </c>
      <c r="N1348" s="34">
        <v>1095.7141999999999</v>
      </c>
      <c r="O1348" s="34">
        <v>6.476191</v>
      </c>
      <c r="P1348" s="34">
        <v>22.136364</v>
      </c>
      <c r="Q1348" s="56">
        <v>0.51912599999999998</v>
      </c>
      <c r="R1348" s="40" t="s">
        <v>166</v>
      </c>
      <c r="S1348" s="40" t="s">
        <v>504</v>
      </c>
      <c r="T1348" s="40" t="s">
        <v>505</v>
      </c>
      <c r="U1348" s="34">
        <v>70000</v>
      </c>
      <c r="V1348" s="34">
        <v>11400</v>
      </c>
      <c r="W1348" s="40" t="s">
        <v>134</v>
      </c>
      <c r="X1348" s="42">
        <v>110</v>
      </c>
      <c r="Y1348" s="42">
        <v>20</v>
      </c>
      <c r="Z1348" s="42">
        <v>117.72</v>
      </c>
      <c r="AA1348" s="42">
        <v>21.45</v>
      </c>
      <c r="AB1348" s="34">
        <f t="shared" si="10"/>
        <v>7.0181818181818167</v>
      </c>
    </row>
    <row r="1349" spans="1:28" s="122" customFormat="1" ht="15">
      <c r="A1349" s="60"/>
      <c r="B1349" s="134" t="s">
        <v>2610</v>
      </c>
      <c r="C1349" s="40"/>
      <c r="D1349" s="32">
        <v>46.839607000000001</v>
      </c>
      <c r="E1349" s="32">
        <v>7.4381640000000004</v>
      </c>
      <c r="F1349" s="34">
        <v>923.19739000000004</v>
      </c>
      <c r="G1349" s="34">
        <v>259</v>
      </c>
      <c r="H1349" s="42">
        <v>5.0120500000000003</v>
      </c>
      <c r="I1349" s="32">
        <v>46.834600000000002</v>
      </c>
      <c r="J1349" s="32">
        <v>7.4558999999999997</v>
      </c>
      <c r="K1349" s="34">
        <v>924.2</v>
      </c>
      <c r="L1349" s="36">
        <v>9.1864260000000009</v>
      </c>
      <c r="M1349" s="40" t="s">
        <v>200</v>
      </c>
      <c r="N1349" s="34">
        <v>1125.1111000000001</v>
      </c>
      <c r="O1349" s="34">
        <v>6.2222220000000004</v>
      </c>
      <c r="P1349" s="34">
        <v>30.444445000000002</v>
      </c>
      <c r="Q1349" s="56">
        <v>0.51912599999999998</v>
      </c>
      <c r="R1349" s="40" t="s">
        <v>166</v>
      </c>
      <c r="S1349" s="40" t="s">
        <v>504</v>
      </c>
      <c r="T1349" s="40" t="s">
        <v>505</v>
      </c>
      <c r="U1349" s="34">
        <v>80600</v>
      </c>
      <c r="V1349" s="34">
        <v>8900</v>
      </c>
      <c r="W1349" s="40" t="s">
        <v>134</v>
      </c>
      <c r="X1349" s="42">
        <v>100</v>
      </c>
      <c r="Y1349" s="42">
        <v>10</v>
      </c>
      <c r="Z1349" s="42">
        <v>104.65</v>
      </c>
      <c r="AA1349" s="42">
        <v>13.84</v>
      </c>
      <c r="AB1349" s="34">
        <f t="shared" si="10"/>
        <v>4.6500000000000057</v>
      </c>
    </row>
    <row r="1350" spans="1:28" s="122" customFormat="1" ht="15">
      <c r="A1350" s="60"/>
      <c r="B1350" s="142" t="s">
        <v>2611</v>
      </c>
      <c r="C1350" s="40" t="s">
        <v>2612</v>
      </c>
      <c r="D1350" s="32">
        <v>47.046677000000003</v>
      </c>
      <c r="E1350" s="32">
        <v>7.6333640000000003</v>
      </c>
      <c r="F1350" s="34">
        <v>977.77715999999998</v>
      </c>
      <c r="G1350" s="34">
        <v>1624</v>
      </c>
      <c r="H1350" s="42">
        <v>694.10699</v>
      </c>
      <c r="I1350" s="32">
        <v>46.921799999999998</v>
      </c>
      <c r="J1350" s="32">
        <v>7.8044000000000002</v>
      </c>
      <c r="K1350" s="34">
        <v>1005.3</v>
      </c>
      <c r="L1350" s="36">
        <v>14.178186999999999</v>
      </c>
      <c r="M1350" s="40" t="s">
        <v>200</v>
      </c>
      <c r="N1350" s="34">
        <v>1229.3100999999999</v>
      </c>
      <c r="O1350" s="34">
        <v>5.9838570000000004</v>
      </c>
      <c r="P1350" s="34">
        <v>64.410172000000003</v>
      </c>
      <c r="Q1350" s="56">
        <v>0.79570799999999997</v>
      </c>
      <c r="R1350" s="40" t="s">
        <v>166</v>
      </c>
      <c r="S1350" s="40" t="s">
        <v>504</v>
      </c>
      <c r="T1350" s="40" t="s">
        <v>505</v>
      </c>
      <c r="U1350" s="34">
        <v>35400</v>
      </c>
      <c r="V1350" s="34">
        <v>4200</v>
      </c>
      <c r="W1350" s="40" t="s">
        <v>134</v>
      </c>
      <c r="X1350" s="42">
        <v>260</v>
      </c>
      <c r="Y1350" s="42">
        <v>30</v>
      </c>
      <c r="Z1350" s="42">
        <v>253.61</v>
      </c>
      <c r="AA1350" s="42">
        <v>35.200000000000003</v>
      </c>
      <c r="AB1350" s="34">
        <f t="shared" si="10"/>
        <v>-2.4576923076923025</v>
      </c>
    </row>
    <row r="1351" spans="1:28" s="122" customFormat="1" ht="15">
      <c r="A1351" s="60"/>
      <c r="B1351" s="142" t="s">
        <v>2613</v>
      </c>
      <c r="C1351" s="40" t="s">
        <v>2614</v>
      </c>
      <c r="D1351" s="32">
        <v>47.043244999999999</v>
      </c>
      <c r="E1351" s="32">
        <v>7.7950200000000001</v>
      </c>
      <c r="F1351" s="34">
        <v>1011.8841</v>
      </c>
      <c r="G1351" s="34">
        <v>590</v>
      </c>
      <c r="H1351" s="42">
        <v>14.6396</v>
      </c>
      <c r="I1351" s="32">
        <v>47.016100000000002</v>
      </c>
      <c r="J1351" s="32">
        <v>7.8365999999999998</v>
      </c>
      <c r="K1351" s="34">
        <v>1015.9</v>
      </c>
      <c r="L1351" s="36">
        <v>17.717779</v>
      </c>
      <c r="M1351" s="40" t="s">
        <v>200</v>
      </c>
      <c r="N1351" s="34">
        <v>1264.625</v>
      </c>
      <c r="O1351" s="34">
        <v>5.7916670000000003</v>
      </c>
      <c r="P1351" s="34">
        <v>74.919998000000007</v>
      </c>
      <c r="Q1351" s="56">
        <v>0.85505399999999998</v>
      </c>
      <c r="R1351" s="40" t="s">
        <v>166</v>
      </c>
      <c r="S1351" s="40" t="s">
        <v>504</v>
      </c>
      <c r="T1351" s="40" t="s">
        <v>505</v>
      </c>
      <c r="U1351" s="57">
        <v>32550</v>
      </c>
      <c r="V1351" s="57">
        <v>6700</v>
      </c>
      <c r="W1351" s="40" t="s">
        <v>134</v>
      </c>
      <c r="X1351" s="46">
        <v>290</v>
      </c>
      <c r="Y1351" s="46">
        <v>60</v>
      </c>
      <c r="Z1351" s="46">
        <v>278.35000000000002</v>
      </c>
      <c r="AA1351" s="46">
        <v>63.01</v>
      </c>
      <c r="AB1351" s="57">
        <f t="shared" si="10"/>
        <v>-4.0172413793103372</v>
      </c>
    </row>
    <row r="1352" spans="1:28" s="122" customFormat="1" ht="15">
      <c r="A1352" s="60"/>
      <c r="B1352" s="144" t="s">
        <v>2615</v>
      </c>
      <c r="C1352" s="40"/>
      <c r="D1352" s="32"/>
      <c r="E1352" s="32"/>
      <c r="F1352" s="34"/>
      <c r="G1352" s="34"/>
      <c r="H1352" s="42"/>
      <c r="I1352" s="32"/>
      <c r="J1352" s="32"/>
      <c r="K1352" s="34"/>
      <c r="L1352" s="36"/>
      <c r="M1352" s="40"/>
      <c r="N1352" s="34"/>
      <c r="O1352" s="34"/>
      <c r="P1352" s="34"/>
      <c r="Q1352" s="56"/>
      <c r="R1352" s="40"/>
      <c r="S1352" s="40"/>
      <c r="T1352" s="40"/>
      <c r="U1352" s="53">
        <v>31300</v>
      </c>
      <c r="V1352" s="53">
        <v>7500</v>
      </c>
      <c r="W1352" s="40" t="s">
        <v>134</v>
      </c>
      <c r="X1352" s="52">
        <v>300</v>
      </c>
      <c r="Y1352" s="52">
        <v>70</v>
      </c>
      <c r="Z1352" s="52">
        <v>289.60000000000002</v>
      </c>
      <c r="AA1352" s="52">
        <v>76.510000000000005</v>
      </c>
      <c r="AB1352" s="53">
        <f t="shared" si="10"/>
        <v>-3.4666666666666588</v>
      </c>
    </row>
    <row r="1353" spans="1:28" s="122" customFormat="1" ht="15">
      <c r="A1353" s="60"/>
      <c r="B1353" s="144" t="s">
        <v>2616</v>
      </c>
      <c r="C1353" s="40"/>
      <c r="D1353" s="32"/>
      <c r="E1353" s="32"/>
      <c r="F1353" s="34"/>
      <c r="G1353" s="34"/>
      <c r="H1353" s="42"/>
      <c r="I1353" s="32"/>
      <c r="J1353" s="32"/>
      <c r="K1353" s="34"/>
      <c r="L1353" s="36"/>
      <c r="M1353" s="40"/>
      <c r="N1353" s="34"/>
      <c r="O1353" s="34"/>
      <c r="P1353" s="34"/>
      <c r="Q1353" s="56"/>
      <c r="R1353" s="40"/>
      <c r="S1353" s="40"/>
      <c r="T1353" s="40"/>
      <c r="U1353" s="53">
        <v>33800</v>
      </c>
      <c r="V1353" s="53">
        <v>5900</v>
      </c>
      <c r="W1353" s="40" t="s">
        <v>134</v>
      </c>
      <c r="X1353" s="52">
        <v>280</v>
      </c>
      <c r="Y1353" s="52">
        <v>50</v>
      </c>
      <c r="Z1353" s="52">
        <v>267.94</v>
      </c>
      <c r="AA1353" s="52">
        <v>51.78</v>
      </c>
      <c r="AB1353" s="53">
        <f t="shared" si="10"/>
        <v>-4.3071428571428578</v>
      </c>
    </row>
    <row r="1354" spans="1:28" s="122" customFormat="1" ht="15">
      <c r="A1354" s="60"/>
      <c r="B1354" s="134" t="s">
        <v>2617</v>
      </c>
      <c r="C1354" s="40" t="s">
        <v>2618</v>
      </c>
      <c r="D1354" s="32">
        <v>46.881770000000003</v>
      </c>
      <c r="E1354" s="32">
        <v>7.3016920000000001</v>
      </c>
      <c r="F1354" s="34">
        <v>705.20892000000003</v>
      </c>
      <c r="G1354" s="34">
        <v>293</v>
      </c>
      <c r="H1354" s="42">
        <v>21.907</v>
      </c>
      <c r="I1354" s="32">
        <v>46.825800000000001</v>
      </c>
      <c r="J1354" s="32">
        <v>7.2474999999999996</v>
      </c>
      <c r="K1354" s="34">
        <v>1877.9</v>
      </c>
      <c r="L1354" s="36">
        <v>6.913926</v>
      </c>
      <c r="M1354" s="40" t="s">
        <v>200</v>
      </c>
      <c r="N1354" s="34">
        <v>988.25</v>
      </c>
      <c r="O1354" s="34">
        <v>7.1666670000000003</v>
      </c>
      <c r="P1354" s="34">
        <v>14.405405</v>
      </c>
      <c r="Q1354" s="56">
        <v>0.51912599999999998</v>
      </c>
      <c r="R1354" s="40" t="s">
        <v>166</v>
      </c>
      <c r="S1354" s="40" t="s">
        <v>504</v>
      </c>
      <c r="T1354" s="40" t="s">
        <v>505</v>
      </c>
      <c r="U1354" s="34">
        <v>43200</v>
      </c>
      <c r="V1354" s="34">
        <v>5000</v>
      </c>
      <c r="W1354" s="40" t="s">
        <v>134</v>
      </c>
      <c r="X1354" s="42">
        <v>160</v>
      </c>
      <c r="Y1354" s="42">
        <v>20</v>
      </c>
      <c r="Z1354" s="42">
        <v>369.64</v>
      </c>
      <c r="AA1354" s="42">
        <v>51.4</v>
      </c>
      <c r="AB1354" s="34">
        <f t="shared" si="10"/>
        <v>131.02499999999998</v>
      </c>
    </row>
    <row r="1355" spans="1:28" s="122" customFormat="1" ht="15">
      <c r="A1355" s="60"/>
      <c r="B1355" s="134" t="s">
        <v>2619</v>
      </c>
      <c r="C1355" s="40" t="s">
        <v>2620</v>
      </c>
      <c r="D1355" s="32">
        <v>46.824784999999999</v>
      </c>
      <c r="E1355" s="32">
        <v>7.3199059999999996</v>
      </c>
      <c r="F1355" s="34">
        <v>1292.1822999999999</v>
      </c>
      <c r="G1355" s="34">
        <v>1520</v>
      </c>
      <c r="H1355" s="42">
        <v>162.00399999999999</v>
      </c>
      <c r="I1355" s="32">
        <v>46.707900000000002</v>
      </c>
      <c r="J1355" s="32">
        <v>7.3287000000000004</v>
      </c>
      <c r="K1355" s="34">
        <v>1322.2</v>
      </c>
      <c r="L1355" s="36">
        <v>17.668430000000001</v>
      </c>
      <c r="M1355" s="40" t="s">
        <v>200</v>
      </c>
      <c r="N1355" s="34">
        <v>1348.9891</v>
      </c>
      <c r="O1355" s="34">
        <v>4.4327269999999999</v>
      </c>
      <c r="P1355" s="34">
        <v>62.227435999999997</v>
      </c>
      <c r="Q1355" s="56">
        <v>0.51912599999999998</v>
      </c>
      <c r="R1355" s="40" t="s">
        <v>166</v>
      </c>
      <c r="S1355" s="40" t="s">
        <v>504</v>
      </c>
      <c r="T1355" s="40" t="s">
        <v>505</v>
      </c>
      <c r="U1355" s="34">
        <v>39900</v>
      </c>
      <c r="V1355" s="34">
        <v>7500</v>
      </c>
      <c r="W1355" s="40" t="s">
        <v>134</v>
      </c>
      <c r="X1355" s="42">
        <v>250</v>
      </c>
      <c r="Y1355" s="42">
        <v>50</v>
      </c>
      <c r="Z1355" s="42">
        <v>273.98</v>
      </c>
      <c r="AA1355" s="42">
        <v>56.95</v>
      </c>
      <c r="AB1355" s="34">
        <f t="shared" si="10"/>
        <v>9.5920000000000076</v>
      </c>
    </row>
    <row r="1356" spans="1:28" s="122" customFormat="1" ht="15">
      <c r="A1356" s="60" t="s">
        <v>2172</v>
      </c>
      <c r="B1356" s="142" t="s">
        <v>2621</v>
      </c>
      <c r="C1356" s="40" t="s">
        <v>2622</v>
      </c>
      <c r="D1356" s="32">
        <v>-14.526999999999999</v>
      </c>
      <c r="E1356" s="32">
        <v>-67.497</v>
      </c>
      <c r="F1356" s="34">
        <v>2192.2649999999999</v>
      </c>
      <c r="G1356" s="34">
        <v>6204</v>
      </c>
      <c r="H1356" s="42">
        <v>70436.5</v>
      </c>
      <c r="I1356" s="32">
        <v>-15.8042</v>
      </c>
      <c r="J1356" s="32">
        <v>-67.497</v>
      </c>
      <c r="K1356" s="34">
        <v>2628.8</v>
      </c>
      <c r="L1356" s="36">
        <v>14.829829999999999</v>
      </c>
      <c r="M1356" s="40" t="s">
        <v>2107</v>
      </c>
      <c r="N1356" s="34">
        <v>1295.902</v>
      </c>
      <c r="O1356" s="34">
        <v>16.418849999999999</v>
      </c>
      <c r="P1356" s="34">
        <v>50.475270000000002</v>
      </c>
      <c r="Q1356" s="56">
        <v>1.8504910000000001</v>
      </c>
      <c r="R1356" s="40" t="s">
        <v>166</v>
      </c>
      <c r="S1356" s="40" t="s">
        <v>322</v>
      </c>
      <c r="T1356" s="40" t="s">
        <v>168</v>
      </c>
      <c r="U1356" s="57">
        <v>38050</v>
      </c>
      <c r="V1356" s="57">
        <v>5950</v>
      </c>
      <c r="W1356" s="41" t="s">
        <v>134</v>
      </c>
      <c r="X1356" s="46">
        <v>375</v>
      </c>
      <c r="Y1356" s="46">
        <v>60</v>
      </c>
      <c r="Z1356" s="46">
        <v>362.74</v>
      </c>
      <c r="AA1356" s="46">
        <v>63.77</v>
      </c>
      <c r="AB1356" s="57">
        <f t="shared" si="10"/>
        <v>-3.2693333333333312</v>
      </c>
    </row>
    <row r="1357" spans="1:28" s="122" customFormat="1" ht="15">
      <c r="A1357" s="60"/>
      <c r="B1357" s="144" t="s">
        <v>2623</v>
      </c>
      <c r="C1357" s="40"/>
      <c r="D1357" s="32"/>
      <c r="E1357" s="32"/>
      <c r="F1357" s="34"/>
      <c r="G1357" s="34"/>
      <c r="H1357" s="42"/>
      <c r="I1357" s="32"/>
      <c r="J1357" s="32"/>
      <c r="K1357" s="34"/>
      <c r="L1357" s="36"/>
      <c r="M1357" s="40"/>
      <c r="N1357" s="34"/>
      <c r="O1357" s="34"/>
      <c r="P1357" s="34"/>
      <c r="Q1357" s="56"/>
      <c r="R1357" s="40"/>
      <c r="S1357" s="40"/>
      <c r="T1357" s="40"/>
      <c r="U1357" s="53">
        <v>39200</v>
      </c>
      <c r="V1357" s="53">
        <v>5000</v>
      </c>
      <c r="W1357" s="40" t="s">
        <v>134</v>
      </c>
      <c r="X1357" s="52">
        <v>360</v>
      </c>
      <c r="Y1357" s="52">
        <v>50</v>
      </c>
      <c r="Z1357" s="52">
        <v>352.03</v>
      </c>
      <c r="AA1357" s="52">
        <v>52.2</v>
      </c>
      <c r="AB1357" s="53">
        <f t="shared" si="10"/>
        <v>-2.2138888888888966</v>
      </c>
    </row>
    <row r="1358" spans="1:28" s="122" customFormat="1" ht="15">
      <c r="A1358" s="60"/>
      <c r="B1358" s="144" t="s">
        <v>2624</v>
      </c>
      <c r="C1358" s="40"/>
      <c r="D1358" s="32"/>
      <c r="E1358" s="32"/>
      <c r="F1358" s="34"/>
      <c r="G1358" s="34"/>
      <c r="H1358" s="42"/>
      <c r="I1358" s="32"/>
      <c r="J1358" s="32"/>
      <c r="K1358" s="34"/>
      <c r="L1358" s="36"/>
      <c r="M1358" s="40"/>
      <c r="N1358" s="34"/>
      <c r="O1358" s="34"/>
      <c r="P1358" s="34"/>
      <c r="Q1358" s="56"/>
      <c r="R1358" s="40"/>
      <c r="S1358" s="40"/>
      <c r="T1358" s="40"/>
      <c r="U1358" s="53">
        <v>36900</v>
      </c>
      <c r="V1358" s="53">
        <v>6900</v>
      </c>
      <c r="W1358" s="40" t="s">
        <v>134</v>
      </c>
      <c r="X1358" s="52">
        <v>390</v>
      </c>
      <c r="Y1358" s="52">
        <v>70</v>
      </c>
      <c r="Z1358" s="52">
        <v>374.12</v>
      </c>
      <c r="AA1358" s="52">
        <v>77.41</v>
      </c>
      <c r="AB1358" s="53">
        <f t="shared" si="10"/>
        <v>-4.0717948717948707</v>
      </c>
    </row>
    <row r="1359" spans="1:28" s="122" customFormat="1" ht="15">
      <c r="A1359" s="60"/>
      <c r="B1359" s="142" t="s">
        <v>2625</v>
      </c>
      <c r="C1359" s="40" t="s">
        <v>2626</v>
      </c>
      <c r="D1359" s="32">
        <v>-14.284000000000001</v>
      </c>
      <c r="E1359" s="32">
        <v>-67.474000000000004</v>
      </c>
      <c r="F1359" s="34">
        <v>2179.163</v>
      </c>
      <c r="G1359" s="34">
        <v>6221</v>
      </c>
      <c r="H1359" s="42">
        <v>70933.202999999994</v>
      </c>
      <c r="I1359" s="32">
        <v>-15.7888</v>
      </c>
      <c r="J1359" s="32">
        <v>-67.669600000000003</v>
      </c>
      <c r="K1359" s="34">
        <v>2566.8000000000002</v>
      </c>
      <c r="L1359" s="36">
        <v>20.50309</v>
      </c>
      <c r="M1359" s="40" t="s">
        <v>2107</v>
      </c>
      <c r="N1359" s="34">
        <v>1299.7629999999999</v>
      </c>
      <c r="O1359" s="34">
        <v>16.475840000000002</v>
      </c>
      <c r="P1359" s="34">
        <v>50.60848</v>
      </c>
      <c r="Q1359" s="56">
        <v>1.8504910000000001</v>
      </c>
      <c r="R1359" s="40" t="s">
        <v>166</v>
      </c>
      <c r="S1359" s="40" t="s">
        <v>322</v>
      </c>
      <c r="T1359" s="40" t="s">
        <v>168</v>
      </c>
      <c r="U1359" s="57">
        <v>22450</v>
      </c>
      <c r="V1359" s="57">
        <v>4150</v>
      </c>
      <c r="W1359" s="41" t="s">
        <v>134</v>
      </c>
      <c r="X1359" s="46">
        <v>680</v>
      </c>
      <c r="Y1359" s="46">
        <v>150</v>
      </c>
      <c r="Z1359" s="46">
        <v>597.34</v>
      </c>
      <c r="AA1359" s="46">
        <v>122.06</v>
      </c>
      <c r="AB1359" s="57">
        <f t="shared" si="10"/>
        <v>-12.155882352941171</v>
      </c>
    </row>
    <row r="1360" spans="1:28" s="122" customFormat="1" ht="15">
      <c r="A1360" s="60"/>
      <c r="B1360" s="144" t="s">
        <v>2627</v>
      </c>
      <c r="C1360" s="40"/>
      <c r="D1360" s="32"/>
      <c r="E1360" s="32"/>
      <c r="F1360" s="34"/>
      <c r="G1360" s="34"/>
      <c r="H1360" s="42"/>
      <c r="I1360" s="32"/>
      <c r="J1360" s="32"/>
      <c r="K1360" s="34"/>
      <c r="L1360" s="36"/>
      <c r="M1360" s="40"/>
      <c r="N1360" s="34"/>
      <c r="O1360" s="34"/>
      <c r="P1360" s="34"/>
      <c r="Q1360" s="56"/>
      <c r="R1360" s="40"/>
      <c r="S1360" s="40"/>
      <c r="T1360" s="40"/>
      <c r="U1360" s="53">
        <v>28700</v>
      </c>
      <c r="V1360" s="53">
        <v>4200</v>
      </c>
      <c r="W1360" s="40" t="s">
        <v>134</v>
      </c>
      <c r="X1360" s="52">
        <v>490</v>
      </c>
      <c r="Y1360" s="52">
        <v>80</v>
      </c>
      <c r="Z1360" s="52">
        <v>466.69</v>
      </c>
      <c r="AA1360" s="52">
        <v>77.36</v>
      </c>
      <c r="AB1360" s="53">
        <f t="shared" si="10"/>
        <v>-4.757142857142858</v>
      </c>
    </row>
    <row r="1361" spans="1:28" s="122" customFormat="1" ht="15">
      <c r="A1361" s="60"/>
      <c r="B1361" s="144" t="s">
        <v>2628</v>
      </c>
      <c r="C1361" s="40"/>
      <c r="D1361" s="32"/>
      <c r="E1361" s="32"/>
      <c r="F1361" s="34"/>
      <c r="G1361" s="34"/>
      <c r="H1361" s="42"/>
      <c r="I1361" s="32"/>
      <c r="J1361" s="32"/>
      <c r="K1361" s="34"/>
      <c r="L1361" s="36"/>
      <c r="M1361" s="40"/>
      <c r="N1361" s="34"/>
      <c r="O1361" s="34"/>
      <c r="P1361" s="34"/>
      <c r="Q1361" s="56"/>
      <c r="R1361" s="40"/>
      <c r="S1361" s="40"/>
      <c r="T1361" s="40"/>
      <c r="U1361" s="53">
        <v>16200</v>
      </c>
      <c r="V1361" s="53">
        <v>4100</v>
      </c>
      <c r="W1361" s="40" t="s">
        <v>134</v>
      </c>
      <c r="X1361" s="52">
        <v>870</v>
      </c>
      <c r="Y1361" s="52">
        <v>220</v>
      </c>
      <c r="Z1361" s="52">
        <v>828.82</v>
      </c>
      <c r="AA1361" s="52">
        <v>231.89</v>
      </c>
      <c r="AB1361" s="53">
        <f t="shared" si="10"/>
        <v>-4.7333333333333272</v>
      </c>
    </row>
    <row r="1362" spans="1:28" s="122" customFormat="1" ht="15">
      <c r="A1362" s="60"/>
      <c r="B1362" s="142" t="s">
        <v>2629</v>
      </c>
      <c r="C1362" s="40"/>
      <c r="D1362" s="32">
        <v>-13.571</v>
      </c>
      <c r="E1362" s="32">
        <v>-67.352999999999994</v>
      </c>
      <c r="F1362" s="34">
        <v>2111.8040000000001</v>
      </c>
      <c r="G1362" s="34">
        <v>6237</v>
      </c>
      <c r="H1362" s="42">
        <v>73536.702999999994</v>
      </c>
      <c r="I1362" s="32">
        <v>-15.727399999999999</v>
      </c>
      <c r="J1362" s="32">
        <v>-67.669399999999996</v>
      </c>
      <c r="K1362" s="34">
        <v>2521.3000000000002</v>
      </c>
      <c r="L1362" s="36">
        <v>19.880030000000001</v>
      </c>
      <c r="M1362" s="40" t="s">
        <v>2107</v>
      </c>
      <c r="N1362" s="34">
        <v>1317.1569999999999</v>
      </c>
      <c r="O1362" s="34">
        <v>16.77075</v>
      </c>
      <c r="P1362" s="34">
        <v>51.45205</v>
      </c>
      <c r="Q1362" s="56">
        <v>1.8504910000000001</v>
      </c>
      <c r="R1362" s="40" t="s">
        <v>166</v>
      </c>
      <c r="S1362" s="40" t="s">
        <v>322</v>
      </c>
      <c r="T1362" s="40" t="s">
        <v>168</v>
      </c>
      <c r="U1362" s="57">
        <v>31450</v>
      </c>
      <c r="V1362" s="57">
        <v>3950</v>
      </c>
      <c r="W1362" s="41" t="s">
        <v>134</v>
      </c>
      <c r="X1362" s="46">
        <v>395</v>
      </c>
      <c r="Y1362" s="46">
        <v>50</v>
      </c>
      <c r="Z1362" s="46">
        <v>416.03</v>
      </c>
      <c r="AA1362" s="46">
        <v>60.8</v>
      </c>
      <c r="AB1362" s="57">
        <f t="shared" si="10"/>
        <v>5.3240506329113853</v>
      </c>
    </row>
    <row r="1363" spans="1:28" s="122" customFormat="1" ht="15">
      <c r="A1363" s="60"/>
      <c r="B1363" s="144" t="s">
        <v>2630</v>
      </c>
      <c r="C1363" s="40"/>
      <c r="D1363" s="32"/>
      <c r="E1363" s="32"/>
      <c r="F1363" s="34"/>
      <c r="G1363" s="34"/>
      <c r="H1363" s="42"/>
      <c r="I1363" s="32"/>
      <c r="J1363" s="32"/>
      <c r="K1363" s="34"/>
      <c r="L1363" s="36"/>
      <c r="M1363" s="40"/>
      <c r="N1363" s="34"/>
      <c r="O1363" s="34"/>
      <c r="P1363" s="34"/>
      <c r="Q1363" s="56"/>
      <c r="R1363" s="40"/>
      <c r="S1363" s="40"/>
      <c r="T1363" s="40"/>
      <c r="U1363" s="53">
        <v>31300</v>
      </c>
      <c r="V1363" s="53">
        <v>4300</v>
      </c>
      <c r="W1363" s="40" t="s">
        <v>134</v>
      </c>
      <c r="X1363" s="52">
        <v>400</v>
      </c>
      <c r="Y1363" s="52">
        <v>60</v>
      </c>
      <c r="Z1363" s="52">
        <v>418.04</v>
      </c>
      <c r="AA1363" s="52">
        <v>65.69</v>
      </c>
      <c r="AB1363" s="53">
        <f t="shared" si="10"/>
        <v>4.5100000000000051</v>
      </c>
    </row>
    <row r="1364" spans="1:28" s="122" customFormat="1" ht="15">
      <c r="A1364" s="60"/>
      <c r="B1364" s="144" t="s">
        <v>2631</v>
      </c>
      <c r="C1364" s="40"/>
      <c r="D1364" s="32"/>
      <c r="E1364" s="32"/>
      <c r="F1364" s="34"/>
      <c r="G1364" s="34"/>
      <c r="H1364" s="42"/>
      <c r="I1364" s="32"/>
      <c r="J1364" s="32"/>
      <c r="K1364" s="34"/>
      <c r="L1364" s="36"/>
      <c r="M1364" s="40"/>
      <c r="N1364" s="34"/>
      <c r="O1364" s="34"/>
      <c r="P1364" s="34"/>
      <c r="Q1364" s="56"/>
      <c r="R1364" s="40"/>
      <c r="S1364" s="40"/>
      <c r="T1364" s="40"/>
      <c r="U1364" s="53">
        <v>31600</v>
      </c>
      <c r="V1364" s="53">
        <v>3600</v>
      </c>
      <c r="W1364" s="40" t="s">
        <v>134</v>
      </c>
      <c r="X1364" s="52">
        <v>390</v>
      </c>
      <c r="Y1364" s="52">
        <v>40</v>
      </c>
      <c r="Z1364" s="52">
        <v>414.04</v>
      </c>
      <c r="AA1364" s="52">
        <v>56.14</v>
      </c>
      <c r="AB1364" s="53">
        <f t="shared" si="10"/>
        <v>6.1641025641025688</v>
      </c>
    </row>
    <row r="1365" spans="1:28" s="122" customFormat="1" ht="15">
      <c r="A1365" s="60"/>
      <c r="B1365" s="142" t="s">
        <v>2632</v>
      </c>
      <c r="C1365" s="40"/>
      <c r="D1365" s="32">
        <v>-13.119</v>
      </c>
      <c r="E1365" s="32">
        <v>-67.185000000000002</v>
      </c>
      <c r="F1365" s="34">
        <v>2086.2930000000001</v>
      </c>
      <c r="G1365" s="34">
        <v>6249</v>
      </c>
      <c r="H1365" s="42">
        <v>74529.797000000006</v>
      </c>
      <c r="I1365" s="32">
        <v>-15.694800000000001</v>
      </c>
      <c r="J1365" s="32">
        <v>-67.663799999999995</v>
      </c>
      <c r="K1365" s="34">
        <v>2503.5</v>
      </c>
      <c r="L1365" s="36">
        <v>19.637139999999999</v>
      </c>
      <c r="M1365" s="40" t="s">
        <v>2107</v>
      </c>
      <c r="N1365" s="34">
        <v>1321.7370000000001</v>
      </c>
      <c r="O1365" s="34">
        <v>16.892769999999999</v>
      </c>
      <c r="P1365" s="34">
        <v>51.566749999999999</v>
      </c>
      <c r="Q1365" s="56">
        <v>1.8504910000000001</v>
      </c>
      <c r="R1365" s="40" t="s">
        <v>166</v>
      </c>
      <c r="S1365" s="40" t="s">
        <v>322</v>
      </c>
      <c r="T1365" s="40" t="s">
        <v>168</v>
      </c>
      <c r="U1365" s="57">
        <v>66950</v>
      </c>
      <c r="V1365" s="57">
        <v>7900</v>
      </c>
      <c r="W1365" s="41" t="s">
        <v>134</v>
      </c>
      <c r="X1365" s="46">
        <v>155</v>
      </c>
      <c r="Y1365" s="46">
        <v>20</v>
      </c>
      <c r="Z1365" s="46">
        <v>192.49</v>
      </c>
      <c r="AA1365" s="46">
        <v>26.88</v>
      </c>
      <c r="AB1365" s="57">
        <f t="shared" si="10"/>
        <v>24.187096774193552</v>
      </c>
    </row>
    <row r="1366" spans="1:28" s="122" customFormat="1" ht="15">
      <c r="A1366" s="60"/>
      <c r="B1366" s="144" t="s">
        <v>2633</v>
      </c>
      <c r="C1366" s="40"/>
      <c r="D1366" s="32"/>
      <c r="E1366" s="32"/>
      <c r="F1366" s="34"/>
      <c r="G1366" s="34"/>
      <c r="H1366" s="42"/>
      <c r="I1366" s="32"/>
      <c r="J1366" s="32"/>
      <c r="K1366" s="34"/>
      <c r="L1366" s="36"/>
      <c r="M1366" s="40"/>
      <c r="N1366" s="34"/>
      <c r="O1366" s="34"/>
      <c r="P1366" s="34"/>
      <c r="Q1366" s="56"/>
      <c r="R1366" s="40"/>
      <c r="S1366" s="40"/>
      <c r="T1366" s="40"/>
      <c r="U1366" s="53">
        <v>64800</v>
      </c>
      <c r="V1366" s="53">
        <v>7900</v>
      </c>
      <c r="W1366" s="40" t="s">
        <v>134</v>
      </c>
      <c r="X1366" s="52">
        <v>160</v>
      </c>
      <c r="Y1366" s="52">
        <v>20</v>
      </c>
      <c r="Z1366" s="52">
        <v>198.96</v>
      </c>
      <c r="AA1366" s="52">
        <v>28.49</v>
      </c>
      <c r="AB1366" s="53">
        <f t="shared" si="10"/>
        <v>24.350000000000005</v>
      </c>
    </row>
    <row r="1367" spans="1:28" s="122" customFormat="1" ht="15">
      <c r="A1367" s="60"/>
      <c r="B1367" s="144" t="s">
        <v>2634</v>
      </c>
      <c r="C1367" s="40"/>
      <c r="D1367" s="32"/>
      <c r="E1367" s="32"/>
      <c r="F1367" s="34"/>
      <c r="G1367" s="34"/>
      <c r="H1367" s="42"/>
      <c r="I1367" s="32"/>
      <c r="J1367" s="32"/>
      <c r="K1367" s="34"/>
      <c r="L1367" s="36"/>
      <c r="M1367" s="40"/>
      <c r="N1367" s="34"/>
      <c r="O1367" s="34"/>
      <c r="P1367" s="34"/>
      <c r="Q1367" s="56"/>
      <c r="R1367" s="40"/>
      <c r="S1367" s="40"/>
      <c r="T1367" s="40"/>
      <c r="U1367" s="53">
        <v>69100</v>
      </c>
      <c r="V1367" s="53">
        <v>7900</v>
      </c>
      <c r="W1367" s="40" t="s">
        <v>134</v>
      </c>
      <c r="X1367" s="52">
        <v>150</v>
      </c>
      <c r="Y1367" s="52">
        <v>20</v>
      </c>
      <c r="Z1367" s="52">
        <v>186.43</v>
      </c>
      <c r="AA1367" s="52">
        <v>25.43</v>
      </c>
      <c r="AB1367" s="53">
        <f t="shared" si="10"/>
        <v>24.286666666666669</v>
      </c>
    </row>
    <row r="1368" spans="1:28" s="122" customFormat="1" ht="15">
      <c r="A1368" s="60"/>
      <c r="B1368" s="142" t="s">
        <v>2635</v>
      </c>
      <c r="C1368" s="40"/>
      <c r="D1368" s="32">
        <v>-12.512</v>
      </c>
      <c r="E1368" s="32">
        <v>-66.95</v>
      </c>
      <c r="F1368" s="34">
        <v>1736.7429999999999</v>
      </c>
      <c r="G1368" s="34">
        <v>6267</v>
      </c>
      <c r="H1368" s="42">
        <v>92665.601999999999</v>
      </c>
      <c r="I1368" s="32">
        <v>-15.247199999999999</v>
      </c>
      <c r="J1368" s="32">
        <v>-67.711600000000004</v>
      </c>
      <c r="K1368" s="34">
        <v>2247.6</v>
      </c>
      <c r="L1368" s="36">
        <v>16.404</v>
      </c>
      <c r="M1368" s="40" t="s">
        <v>2107</v>
      </c>
      <c r="N1368" s="34">
        <v>1428.454</v>
      </c>
      <c r="O1368" s="34">
        <v>18.43974</v>
      </c>
      <c r="P1368" s="34">
        <v>53.682009999999998</v>
      </c>
      <c r="Q1368" s="56">
        <v>1.687657</v>
      </c>
      <c r="R1368" s="40" t="s">
        <v>166</v>
      </c>
      <c r="S1368" s="40" t="s">
        <v>322</v>
      </c>
      <c r="T1368" s="40" t="s">
        <v>168</v>
      </c>
      <c r="U1368" s="57">
        <v>25200</v>
      </c>
      <c r="V1368" s="57">
        <v>3550</v>
      </c>
      <c r="W1368" s="41" t="s">
        <v>134</v>
      </c>
      <c r="X1368" s="46">
        <v>375</v>
      </c>
      <c r="Y1368" s="46">
        <v>55</v>
      </c>
      <c r="Z1368" s="46">
        <v>453.24</v>
      </c>
      <c r="AA1368" s="46">
        <v>72.400000000000006</v>
      </c>
      <c r="AB1368" s="57">
        <f t="shared" si="10"/>
        <v>20.864000000000001</v>
      </c>
    </row>
    <row r="1369" spans="1:28" s="122" customFormat="1" ht="15">
      <c r="A1369" s="60"/>
      <c r="B1369" s="144" t="s">
        <v>2636</v>
      </c>
      <c r="C1369" s="40"/>
      <c r="D1369" s="32"/>
      <c r="E1369" s="32"/>
      <c r="F1369" s="34"/>
      <c r="G1369" s="34"/>
      <c r="H1369" s="42"/>
      <c r="I1369" s="32"/>
      <c r="J1369" s="32"/>
      <c r="K1369" s="34"/>
      <c r="L1369" s="36"/>
      <c r="M1369" s="40"/>
      <c r="N1369" s="34"/>
      <c r="O1369" s="34"/>
      <c r="P1369" s="34"/>
      <c r="Q1369" s="56"/>
      <c r="R1369" s="40"/>
      <c r="S1369" s="40"/>
      <c r="T1369" s="40"/>
      <c r="U1369" s="53">
        <v>24200</v>
      </c>
      <c r="V1369" s="53">
        <v>4400</v>
      </c>
      <c r="W1369" s="40" t="s">
        <v>134</v>
      </c>
      <c r="X1369" s="52">
        <v>390</v>
      </c>
      <c r="Y1369" s="52">
        <v>70</v>
      </c>
      <c r="Z1369" s="52">
        <v>472.09</v>
      </c>
      <c r="AA1369" s="52">
        <v>94.74</v>
      </c>
      <c r="AB1369" s="53">
        <f t="shared" si="10"/>
        <v>21.048717948717943</v>
      </c>
    </row>
    <row r="1370" spans="1:28" s="122" customFormat="1" ht="15">
      <c r="A1370" s="60"/>
      <c r="B1370" s="144" t="s">
        <v>2637</v>
      </c>
      <c r="C1370" s="40"/>
      <c r="D1370" s="32"/>
      <c r="E1370" s="32"/>
      <c r="F1370" s="34"/>
      <c r="G1370" s="34"/>
      <c r="H1370" s="42"/>
      <c r="I1370" s="32"/>
      <c r="J1370" s="32"/>
      <c r="K1370" s="34"/>
      <c r="L1370" s="36"/>
      <c r="M1370" s="40"/>
      <c r="N1370" s="34"/>
      <c r="O1370" s="34"/>
      <c r="P1370" s="34"/>
      <c r="Q1370" s="56"/>
      <c r="R1370" s="40"/>
      <c r="S1370" s="40"/>
      <c r="T1370" s="40"/>
      <c r="U1370" s="53">
        <v>26200</v>
      </c>
      <c r="V1370" s="53">
        <v>2700</v>
      </c>
      <c r="W1370" s="40" t="s">
        <v>134</v>
      </c>
      <c r="X1370" s="52">
        <v>360</v>
      </c>
      <c r="Y1370" s="52">
        <v>40</v>
      </c>
      <c r="Z1370" s="52">
        <v>435.82</v>
      </c>
      <c r="AA1370" s="52">
        <v>54.56</v>
      </c>
      <c r="AB1370" s="53">
        <f t="shared" si="10"/>
        <v>21.06111111111111</v>
      </c>
    </row>
    <row r="1371" spans="1:28" s="122" customFormat="1" ht="15">
      <c r="A1371" s="60"/>
      <c r="B1371" s="134" t="s">
        <v>2638</v>
      </c>
      <c r="C1371" s="40"/>
      <c r="D1371" s="32">
        <v>-12.077999999999999</v>
      </c>
      <c r="E1371" s="32">
        <v>-66.882000000000005</v>
      </c>
      <c r="F1371" s="34">
        <v>1715.961</v>
      </c>
      <c r="G1371" s="34">
        <v>6267</v>
      </c>
      <c r="H1371" s="42">
        <v>93926.398000000001</v>
      </c>
      <c r="I1371" s="32">
        <v>-15.207700000000001</v>
      </c>
      <c r="J1371" s="32">
        <v>-67.702100000000002</v>
      </c>
      <c r="K1371" s="34">
        <v>2232</v>
      </c>
      <c r="L1371" s="36">
        <v>16.200289999999999</v>
      </c>
      <c r="M1371" s="40" t="s">
        <v>2107</v>
      </c>
      <c r="N1371" s="34">
        <v>1430.636</v>
      </c>
      <c r="O1371" s="34">
        <v>18.539480000000001</v>
      </c>
      <c r="P1371" s="34">
        <v>53.851840000000003</v>
      </c>
      <c r="Q1371" s="56">
        <v>1.687657</v>
      </c>
      <c r="R1371" s="40" t="s">
        <v>166</v>
      </c>
      <c r="S1371" s="40" t="s">
        <v>322</v>
      </c>
      <c r="T1371" s="40" t="s">
        <v>168</v>
      </c>
      <c r="U1371" s="34">
        <v>35300</v>
      </c>
      <c r="V1371" s="34">
        <v>4500</v>
      </c>
      <c r="W1371" s="41" t="s">
        <v>134</v>
      </c>
      <c r="X1371" s="42">
        <v>250</v>
      </c>
      <c r="Y1371" s="42">
        <v>40</v>
      </c>
      <c r="Z1371" s="42">
        <v>320.14999999999998</v>
      </c>
      <c r="AA1371" s="42">
        <v>47.14</v>
      </c>
      <c r="AB1371" s="34">
        <f t="shared" si="10"/>
        <v>28.059999999999992</v>
      </c>
    </row>
    <row r="1372" spans="1:28" s="122" customFormat="1" ht="15">
      <c r="A1372" s="60"/>
      <c r="B1372" s="134" t="s">
        <v>2639</v>
      </c>
      <c r="C1372" s="40"/>
      <c r="D1372" s="32">
        <v>-11.558999999999999</v>
      </c>
      <c r="E1372" s="32">
        <v>-66.677000000000007</v>
      </c>
      <c r="F1372" s="34">
        <v>1550.5920000000001</v>
      </c>
      <c r="G1372" s="34">
        <v>6301</v>
      </c>
      <c r="H1372" s="42">
        <v>105294</v>
      </c>
      <c r="I1372" s="32">
        <v>-14.946899999999999</v>
      </c>
      <c r="J1372" s="32">
        <v>-66.677000000000007</v>
      </c>
      <c r="K1372" s="34">
        <v>2141.8000000000002</v>
      </c>
      <c r="L1372" s="36">
        <v>14.57677</v>
      </c>
      <c r="M1372" s="40" t="s">
        <v>2107</v>
      </c>
      <c r="N1372" s="34">
        <v>1447.5809999999999</v>
      </c>
      <c r="O1372" s="34">
        <v>19.336349999999999</v>
      </c>
      <c r="P1372" s="34">
        <v>54.048940000000002</v>
      </c>
      <c r="Q1372" s="56">
        <v>1.5325880000000001</v>
      </c>
      <c r="R1372" s="40" t="s">
        <v>166</v>
      </c>
      <c r="S1372" s="40" t="s">
        <v>351</v>
      </c>
      <c r="T1372" s="40" t="s">
        <v>716</v>
      </c>
      <c r="U1372" s="34">
        <v>41400</v>
      </c>
      <c r="V1372" s="34">
        <v>3800</v>
      </c>
      <c r="W1372" s="40" t="s">
        <v>134</v>
      </c>
      <c r="X1372" s="42">
        <v>210</v>
      </c>
      <c r="Y1372" s="42">
        <v>20</v>
      </c>
      <c r="Z1372" s="42">
        <v>261.17</v>
      </c>
      <c r="AA1372" s="42">
        <v>30.2</v>
      </c>
      <c r="AB1372" s="34">
        <f t="shared" si="10"/>
        <v>24.366666666666674</v>
      </c>
    </row>
    <row r="1373" spans="1:28" s="122" customFormat="1" ht="15">
      <c r="A1373" s="60"/>
      <c r="B1373" s="134" t="s">
        <v>2640</v>
      </c>
      <c r="C1373" s="40" t="s">
        <v>2641</v>
      </c>
      <c r="D1373" s="32">
        <v>-11.212</v>
      </c>
      <c r="E1373" s="32">
        <v>-66.248999999999995</v>
      </c>
      <c r="F1373" s="34">
        <v>1466.633</v>
      </c>
      <c r="G1373" s="34">
        <v>6301</v>
      </c>
      <c r="H1373" s="42">
        <v>112166</v>
      </c>
      <c r="I1373" s="32">
        <v>-14.763</v>
      </c>
      <c r="J1373" s="32">
        <v>-66.248999999999995</v>
      </c>
      <c r="K1373" s="34">
        <v>2071.6</v>
      </c>
      <c r="L1373" s="36">
        <v>13.75426</v>
      </c>
      <c r="M1373" s="40" t="s">
        <v>2107</v>
      </c>
      <c r="N1373" s="34">
        <v>1452.9770000000001</v>
      </c>
      <c r="O1373" s="34">
        <v>19.739280000000001</v>
      </c>
      <c r="P1373" s="34">
        <v>54.7044</v>
      </c>
      <c r="Q1373" s="56">
        <v>1.4959359999999999</v>
      </c>
      <c r="R1373" s="40" t="s">
        <v>166</v>
      </c>
      <c r="S1373" s="40" t="s">
        <v>351</v>
      </c>
      <c r="T1373" s="40" t="s">
        <v>716</v>
      </c>
      <c r="U1373" s="34">
        <v>40400</v>
      </c>
      <c r="V1373" s="34">
        <v>9800</v>
      </c>
      <c r="W1373" s="40" t="s">
        <v>134</v>
      </c>
      <c r="X1373" s="42">
        <v>190</v>
      </c>
      <c r="Y1373" s="42">
        <v>50</v>
      </c>
      <c r="Z1373" s="42">
        <v>258.08</v>
      </c>
      <c r="AA1373" s="42">
        <v>69.069999999999993</v>
      </c>
      <c r="AB1373" s="34">
        <f t="shared" si="10"/>
        <v>35.831578947368413</v>
      </c>
    </row>
    <row r="1374" spans="1:28" s="122" customFormat="1" ht="15">
      <c r="A1374" s="60"/>
      <c r="B1374" s="134" t="s">
        <v>2642</v>
      </c>
      <c r="C1374" s="40" t="s">
        <v>2643</v>
      </c>
      <c r="D1374" s="32">
        <v>-11.112</v>
      </c>
      <c r="E1374" s="32">
        <v>-66.415999999999997</v>
      </c>
      <c r="F1374" s="34">
        <v>857.75930000000005</v>
      </c>
      <c r="G1374" s="34">
        <v>5967</v>
      </c>
      <c r="H1374" s="42">
        <v>126915</v>
      </c>
      <c r="I1374" s="32">
        <v>-12.6098</v>
      </c>
      <c r="J1374" s="32">
        <v>-69.814800000000005</v>
      </c>
      <c r="K1374" s="34">
        <v>1427.7</v>
      </c>
      <c r="L1374" s="36">
        <v>8.4641629999999992</v>
      </c>
      <c r="M1374" s="40" t="s">
        <v>2107</v>
      </c>
      <c r="N1374" s="34">
        <v>2353.3980000000001</v>
      </c>
      <c r="O1374" s="34">
        <v>22.094919999999998</v>
      </c>
      <c r="P1374" s="34">
        <v>66.836240000000004</v>
      </c>
      <c r="Q1374" s="56">
        <v>1.192574</v>
      </c>
      <c r="R1374" s="40" t="s">
        <v>166</v>
      </c>
      <c r="S1374" s="40" t="s">
        <v>322</v>
      </c>
      <c r="T1374" s="40" t="s">
        <v>518</v>
      </c>
      <c r="U1374" s="34">
        <v>20900</v>
      </c>
      <c r="V1374" s="34">
        <v>9600</v>
      </c>
      <c r="W1374" s="41" t="s">
        <v>134</v>
      </c>
      <c r="X1374" s="42">
        <v>280</v>
      </c>
      <c r="Y1374" s="42">
        <v>130</v>
      </c>
      <c r="Z1374" s="42">
        <v>353.67</v>
      </c>
      <c r="AA1374" s="42">
        <v>207.91</v>
      </c>
      <c r="AB1374" s="34">
        <f t="shared" si="10"/>
        <v>26.310714285714294</v>
      </c>
    </row>
    <row r="1375" spans="1:28" s="122" customFormat="1" ht="15">
      <c r="A1375" s="60"/>
      <c r="B1375" s="134" t="s">
        <v>2644</v>
      </c>
      <c r="C1375" s="40" t="s">
        <v>2645</v>
      </c>
      <c r="D1375" s="32">
        <v>-10.82</v>
      </c>
      <c r="E1375" s="32">
        <v>-66.11</v>
      </c>
      <c r="F1375" s="34">
        <v>280.8553</v>
      </c>
      <c r="G1375" s="34">
        <v>428</v>
      </c>
      <c r="H1375" s="42">
        <v>33680.101999999999</v>
      </c>
      <c r="I1375" s="32">
        <v>-11.4679</v>
      </c>
      <c r="J1375" s="32">
        <v>-68.968800000000002</v>
      </c>
      <c r="K1375" s="34">
        <v>244.1</v>
      </c>
      <c r="L1375" s="36">
        <v>2.3329409999999999</v>
      </c>
      <c r="M1375" s="40" t="s">
        <v>2107</v>
      </c>
      <c r="N1375" s="34">
        <v>1884.5609999999999</v>
      </c>
      <c r="O1375" s="34">
        <v>24.641850000000002</v>
      </c>
      <c r="P1375" s="34">
        <v>77.756330000000005</v>
      </c>
      <c r="Q1375" s="56">
        <v>1.068783</v>
      </c>
      <c r="R1375" s="40" t="s">
        <v>166</v>
      </c>
      <c r="S1375" s="40" t="s">
        <v>351</v>
      </c>
      <c r="T1375" s="40" t="s">
        <v>352</v>
      </c>
      <c r="U1375" s="34">
        <v>110600</v>
      </c>
      <c r="V1375" s="34">
        <v>11300</v>
      </c>
      <c r="W1375" s="40" t="s">
        <v>134</v>
      </c>
      <c r="X1375" s="42">
        <v>33</v>
      </c>
      <c r="Y1375" s="42">
        <v>4</v>
      </c>
      <c r="Z1375" s="42">
        <v>33.57</v>
      </c>
      <c r="AA1375" s="42">
        <v>4.21</v>
      </c>
      <c r="AB1375" s="34">
        <f t="shared" ref="AB1375:AB1395" si="11">((Z1375-X1375)/X1375)*100</f>
        <v>1.727272727272728</v>
      </c>
    </row>
    <row r="1376" spans="1:28" s="122" customFormat="1" ht="15">
      <c r="A1376" s="60"/>
      <c r="B1376" s="134" t="s">
        <v>2646</v>
      </c>
      <c r="C1376" s="40" t="s">
        <v>2647</v>
      </c>
      <c r="D1376" s="32">
        <v>-10.55</v>
      </c>
      <c r="E1376" s="32">
        <v>-66.599999999999994</v>
      </c>
      <c r="F1376" s="34">
        <v>1016.518</v>
      </c>
      <c r="G1376" s="34">
        <v>6301</v>
      </c>
      <c r="H1376" s="42">
        <v>279953</v>
      </c>
      <c r="I1376" s="32">
        <v>-13.3231</v>
      </c>
      <c r="J1376" s="32">
        <v>-68.694100000000006</v>
      </c>
      <c r="K1376" s="34">
        <v>1622.1</v>
      </c>
      <c r="L1376" s="36">
        <v>9.6536059999999999</v>
      </c>
      <c r="M1376" s="40" t="s">
        <v>2107</v>
      </c>
      <c r="N1376" s="34">
        <v>1915.431</v>
      </c>
      <c r="O1376" s="34">
        <v>21.54908</v>
      </c>
      <c r="P1376" s="34">
        <v>63.398609999999998</v>
      </c>
      <c r="Q1376" s="56">
        <v>1.2916780000000001</v>
      </c>
      <c r="R1376" s="40" t="s">
        <v>166</v>
      </c>
      <c r="S1376" s="40" t="s">
        <v>322</v>
      </c>
      <c r="T1376" s="40" t="s">
        <v>518</v>
      </c>
      <c r="U1376" s="34">
        <v>36600</v>
      </c>
      <c r="V1376" s="34">
        <v>6500</v>
      </c>
      <c r="W1376" s="40" t="s">
        <v>134</v>
      </c>
      <c r="X1376" s="42">
        <v>170</v>
      </c>
      <c r="Y1376" s="42">
        <v>30</v>
      </c>
      <c r="Z1376" s="42">
        <v>221.94</v>
      </c>
      <c r="AA1376" s="42">
        <v>43.41</v>
      </c>
      <c r="AB1376" s="34">
        <f t="shared" si="11"/>
        <v>30.55294117647059</v>
      </c>
    </row>
    <row r="1377" spans="1:28" s="122" customFormat="1" ht="15">
      <c r="A1377" s="60"/>
      <c r="B1377" s="134" t="s">
        <v>2648</v>
      </c>
      <c r="C1377" s="40" t="s">
        <v>2649</v>
      </c>
      <c r="D1377" s="32">
        <v>-18.609000000000002</v>
      </c>
      <c r="E1377" s="32">
        <v>-65.162000000000006</v>
      </c>
      <c r="F1377" s="34">
        <v>3310.741</v>
      </c>
      <c r="G1377" s="34">
        <v>3567</v>
      </c>
      <c r="H1377" s="42">
        <v>24866.199000000001</v>
      </c>
      <c r="I1377" s="32">
        <v>-18.222200000000001</v>
      </c>
      <c r="J1377" s="32">
        <v>-66.022199999999998</v>
      </c>
      <c r="K1377" s="34">
        <v>3391.8</v>
      </c>
      <c r="L1377" s="36">
        <v>10.94082</v>
      </c>
      <c r="M1377" s="40" t="s">
        <v>2107</v>
      </c>
      <c r="N1377" s="34">
        <v>578.49959999999999</v>
      </c>
      <c r="O1377" s="34">
        <v>12.327120000000001</v>
      </c>
      <c r="P1377" s="34">
        <v>10.81912</v>
      </c>
      <c r="Q1377" s="56">
        <v>2.04833</v>
      </c>
      <c r="R1377" s="40" t="s">
        <v>416</v>
      </c>
      <c r="S1377" s="40" t="s">
        <v>192</v>
      </c>
      <c r="T1377" s="40" t="s">
        <v>210</v>
      </c>
      <c r="U1377" s="34">
        <v>142400</v>
      </c>
      <c r="V1377" s="34">
        <v>8200</v>
      </c>
      <c r="W1377" s="41" t="s">
        <v>134</v>
      </c>
      <c r="X1377" s="42">
        <v>130</v>
      </c>
      <c r="Y1377" s="42">
        <v>10</v>
      </c>
      <c r="Z1377" s="42">
        <v>141.69</v>
      </c>
      <c r="AA1377" s="42">
        <v>13.52</v>
      </c>
      <c r="AB1377" s="34">
        <f t="shared" si="11"/>
        <v>8.9923076923076906</v>
      </c>
    </row>
    <row r="1378" spans="1:28" s="122" customFormat="1" ht="15">
      <c r="A1378" s="60"/>
      <c r="B1378" s="142" t="s">
        <v>2650</v>
      </c>
      <c r="C1378" s="40" t="s">
        <v>2651</v>
      </c>
      <c r="D1378" s="32">
        <v>-18.082000000000001</v>
      </c>
      <c r="E1378" s="32">
        <v>-63.457000000000001</v>
      </c>
      <c r="F1378" s="34">
        <v>1392.2760000000001</v>
      </c>
      <c r="G1378" s="34">
        <v>2101</v>
      </c>
      <c r="H1378" s="42">
        <v>1652.7</v>
      </c>
      <c r="I1378" s="32">
        <v>-18.234500000000001</v>
      </c>
      <c r="J1378" s="32">
        <v>-63.457000000000001</v>
      </c>
      <c r="K1378" s="34">
        <v>1436.7</v>
      </c>
      <c r="L1378" s="36">
        <v>17.993929999999999</v>
      </c>
      <c r="M1378" s="40" t="s">
        <v>2107</v>
      </c>
      <c r="N1378" s="34">
        <v>799.44060000000002</v>
      </c>
      <c r="O1378" s="34">
        <v>19.503209999999999</v>
      </c>
      <c r="P1378" s="34">
        <v>75.990620000000007</v>
      </c>
      <c r="Q1378" s="56">
        <v>1.2224349999999999</v>
      </c>
      <c r="R1378" s="40" t="s">
        <v>166</v>
      </c>
      <c r="S1378" s="40" t="s">
        <v>192</v>
      </c>
      <c r="T1378" s="40" t="s">
        <v>915</v>
      </c>
      <c r="U1378" s="57">
        <v>15350</v>
      </c>
      <c r="V1378" s="57">
        <v>4750</v>
      </c>
      <c r="W1378" s="40" t="s">
        <v>134</v>
      </c>
      <c r="X1378" s="46">
        <v>470</v>
      </c>
      <c r="Y1378" s="46">
        <v>165</v>
      </c>
      <c r="Z1378" s="46">
        <v>508.41</v>
      </c>
      <c r="AA1378" s="46">
        <v>177.47</v>
      </c>
      <c r="AB1378" s="57">
        <f t="shared" si="11"/>
        <v>8.1723404255319192</v>
      </c>
    </row>
    <row r="1379" spans="1:28" s="122" customFormat="1" ht="15">
      <c r="A1379" s="60"/>
      <c r="B1379" s="144" t="s">
        <v>2652</v>
      </c>
      <c r="C1379" s="40"/>
      <c r="D1379" s="32"/>
      <c r="E1379" s="32"/>
      <c r="F1379" s="34"/>
      <c r="G1379" s="34"/>
      <c r="H1379" s="42"/>
      <c r="I1379" s="32"/>
      <c r="J1379" s="32"/>
      <c r="K1379" s="34"/>
      <c r="L1379" s="36"/>
      <c r="M1379" s="40"/>
      <c r="N1379" s="34"/>
      <c r="O1379" s="34"/>
      <c r="P1379" s="34"/>
      <c r="Q1379" s="56"/>
      <c r="R1379" s="40"/>
      <c r="S1379" s="40"/>
      <c r="T1379" s="40"/>
      <c r="U1379" s="53">
        <v>17500</v>
      </c>
      <c r="V1379" s="53">
        <v>4000</v>
      </c>
      <c r="W1379" s="40" t="s">
        <v>134</v>
      </c>
      <c r="X1379" s="52">
        <v>400</v>
      </c>
      <c r="Y1379" s="52">
        <v>100</v>
      </c>
      <c r="Z1379" s="52">
        <v>445.44</v>
      </c>
      <c r="AA1379" s="52">
        <v>111.49</v>
      </c>
      <c r="AB1379" s="53">
        <f t="shared" si="11"/>
        <v>11.36</v>
      </c>
    </row>
    <row r="1380" spans="1:28" s="122" customFormat="1" ht="15">
      <c r="A1380" s="60"/>
      <c r="B1380" s="144" t="s">
        <v>2653</v>
      </c>
      <c r="C1380" s="40"/>
      <c r="D1380" s="32"/>
      <c r="E1380" s="32"/>
      <c r="F1380" s="34"/>
      <c r="G1380" s="34"/>
      <c r="H1380" s="42"/>
      <c r="I1380" s="32"/>
      <c r="J1380" s="32"/>
      <c r="K1380" s="34"/>
      <c r="L1380" s="36"/>
      <c r="M1380" s="40"/>
      <c r="N1380" s="34"/>
      <c r="O1380" s="34"/>
      <c r="P1380" s="34"/>
      <c r="Q1380" s="56"/>
      <c r="R1380" s="40"/>
      <c r="S1380" s="40"/>
      <c r="T1380" s="40"/>
      <c r="U1380" s="53">
        <v>13200</v>
      </c>
      <c r="V1380" s="53">
        <v>5500</v>
      </c>
      <c r="W1380" s="41" t="s">
        <v>134</v>
      </c>
      <c r="X1380" s="52">
        <v>540</v>
      </c>
      <c r="Y1380" s="52">
        <v>230</v>
      </c>
      <c r="Z1380" s="52">
        <v>591.9</v>
      </c>
      <c r="AA1380" s="52">
        <v>301.52</v>
      </c>
      <c r="AB1380" s="53">
        <f t="shared" si="11"/>
        <v>9.6111111111111072</v>
      </c>
    </row>
    <row r="1381" spans="1:28" s="122" customFormat="1" ht="15">
      <c r="A1381" s="60"/>
      <c r="B1381" s="134" t="s">
        <v>2654</v>
      </c>
      <c r="C1381" s="40" t="s">
        <v>2655</v>
      </c>
      <c r="D1381" s="32">
        <v>-18.908999999999999</v>
      </c>
      <c r="E1381" s="32">
        <v>-63.41</v>
      </c>
      <c r="F1381" s="34">
        <v>2517.692</v>
      </c>
      <c r="G1381" s="34">
        <v>4745</v>
      </c>
      <c r="H1381" s="42">
        <v>59026.800999999999</v>
      </c>
      <c r="I1381" s="32">
        <v>-18.5291</v>
      </c>
      <c r="J1381" s="32">
        <v>-65.106300000000005</v>
      </c>
      <c r="K1381" s="34">
        <v>2708.7</v>
      </c>
      <c r="L1381" s="36">
        <v>14.048299999999999</v>
      </c>
      <c r="M1381" s="40" t="s">
        <v>2107</v>
      </c>
      <c r="N1381" s="34">
        <v>665.49369999999999</v>
      </c>
      <c r="O1381" s="34">
        <v>15.55964</v>
      </c>
      <c r="P1381" s="34">
        <v>32.021720000000002</v>
      </c>
      <c r="Q1381" s="56">
        <v>1.9156979999999999</v>
      </c>
      <c r="R1381" s="40" t="s">
        <v>166</v>
      </c>
      <c r="S1381" s="40" t="s">
        <v>322</v>
      </c>
      <c r="T1381" s="40" t="s">
        <v>1022</v>
      </c>
      <c r="U1381" s="34">
        <v>24700</v>
      </c>
      <c r="V1381" s="34">
        <v>3200</v>
      </c>
      <c r="W1381" s="40" t="s">
        <v>134</v>
      </c>
      <c r="X1381" s="42">
        <v>630</v>
      </c>
      <c r="Y1381" s="42">
        <v>90</v>
      </c>
      <c r="Z1381" s="42">
        <v>602.11</v>
      </c>
      <c r="AA1381" s="42">
        <v>90.52</v>
      </c>
      <c r="AB1381" s="34">
        <f t="shared" si="11"/>
        <v>-4.4269841269841255</v>
      </c>
    </row>
    <row r="1382" spans="1:28" s="122" customFormat="1" ht="15">
      <c r="A1382" s="60"/>
      <c r="B1382" s="134" t="s">
        <v>2656</v>
      </c>
      <c r="C1382" s="40" t="s">
        <v>2657</v>
      </c>
      <c r="D1382" s="32">
        <v>-16.974</v>
      </c>
      <c r="E1382" s="32">
        <v>-65.414000000000001</v>
      </c>
      <c r="F1382" s="34">
        <v>2418.2620000000002</v>
      </c>
      <c r="G1382" s="34">
        <v>4382</v>
      </c>
      <c r="H1382" s="42">
        <v>4950.9102000000003</v>
      </c>
      <c r="I1382" s="32">
        <v>-17.215</v>
      </c>
      <c r="J1382" s="32">
        <v>-65.414000000000001</v>
      </c>
      <c r="K1382" s="34">
        <v>2700.9</v>
      </c>
      <c r="L1382" s="36">
        <v>21.478200000000001</v>
      </c>
      <c r="M1382" s="40" t="s">
        <v>2107</v>
      </c>
      <c r="N1382" s="34">
        <v>1703.739</v>
      </c>
      <c r="O1382" s="34">
        <v>15.978009999999999</v>
      </c>
      <c r="P1382" s="34">
        <v>33.344470000000001</v>
      </c>
      <c r="Q1382" s="56">
        <v>1.8410310000000001</v>
      </c>
      <c r="R1382" s="40" t="s">
        <v>166</v>
      </c>
      <c r="S1382" s="40" t="s">
        <v>322</v>
      </c>
      <c r="T1382" s="40" t="s">
        <v>1022</v>
      </c>
      <c r="U1382" s="34">
        <v>58800</v>
      </c>
      <c r="V1382" s="34">
        <v>7300</v>
      </c>
      <c r="W1382" s="40" t="s">
        <v>134</v>
      </c>
      <c r="X1382" s="42">
        <v>260</v>
      </c>
      <c r="Y1382" s="42">
        <v>30</v>
      </c>
      <c r="Z1382" s="42">
        <v>247.53</v>
      </c>
      <c r="AA1382" s="42">
        <v>36.06</v>
      </c>
      <c r="AB1382" s="34">
        <f t="shared" si="11"/>
        <v>-4.796153846153846</v>
      </c>
    </row>
    <row r="1383" spans="1:28" s="122" customFormat="1" ht="15">
      <c r="A1383" s="60"/>
      <c r="B1383" s="134" t="s">
        <v>2658</v>
      </c>
      <c r="C1383" s="40" t="s">
        <v>2659</v>
      </c>
      <c r="D1383" s="32">
        <v>-14.864000000000001</v>
      </c>
      <c r="E1383" s="32">
        <v>-66.738</v>
      </c>
      <c r="F1383" s="34">
        <v>490.16309999999999</v>
      </c>
      <c r="G1383" s="34">
        <v>1836</v>
      </c>
      <c r="H1383" s="42">
        <v>3622.4299000000001</v>
      </c>
      <c r="I1383" s="32">
        <v>-15.4496</v>
      </c>
      <c r="J1383" s="32">
        <v>-66.738</v>
      </c>
      <c r="K1383" s="34">
        <v>534.20000000000005</v>
      </c>
      <c r="L1383" s="36">
        <v>9.0681919999999998</v>
      </c>
      <c r="M1383" s="40" t="s">
        <v>2107</v>
      </c>
      <c r="N1383" s="34">
        <v>1976.319</v>
      </c>
      <c r="O1383" s="34">
        <v>23.945959999999999</v>
      </c>
      <c r="P1383" s="34">
        <v>76.135890000000003</v>
      </c>
      <c r="Q1383" s="56">
        <v>1.0175700000000001</v>
      </c>
      <c r="R1383" s="40" t="s">
        <v>166</v>
      </c>
      <c r="S1383" s="40" t="s">
        <v>351</v>
      </c>
      <c r="T1383" s="40" t="s">
        <v>716</v>
      </c>
      <c r="U1383" s="34">
        <v>11600</v>
      </c>
      <c r="V1383" s="34">
        <v>2800</v>
      </c>
      <c r="W1383" s="41" t="s">
        <v>134</v>
      </c>
      <c r="X1383" s="42">
        <v>490</v>
      </c>
      <c r="Y1383" s="42">
        <v>110</v>
      </c>
      <c r="Z1383" s="42">
        <v>419.93</v>
      </c>
      <c r="AA1383" s="42">
        <v>110.94</v>
      </c>
      <c r="AB1383" s="34">
        <f t="shared" si="11"/>
        <v>-14.299999999999999</v>
      </c>
    </row>
    <row r="1384" spans="1:28" s="122" customFormat="1" ht="15">
      <c r="A1384" s="60"/>
      <c r="B1384" s="134" t="s">
        <v>2660</v>
      </c>
      <c r="C1384" s="40" t="s">
        <v>2661</v>
      </c>
      <c r="D1384" s="32">
        <v>-16.841000000000001</v>
      </c>
      <c r="E1384" s="32">
        <v>-64.787000000000006</v>
      </c>
      <c r="F1384" s="34">
        <v>901.46590000000003</v>
      </c>
      <c r="G1384" s="34">
        <v>3966</v>
      </c>
      <c r="H1384" s="42">
        <v>7056.0497999999998</v>
      </c>
      <c r="I1384" s="32">
        <v>-17.405899999999999</v>
      </c>
      <c r="J1384" s="32">
        <v>-64.523200000000003</v>
      </c>
      <c r="K1384" s="34">
        <v>1094.5999999999999</v>
      </c>
      <c r="L1384" s="36">
        <v>12.01487</v>
      </c>
      <c r="M1384" s="40" t="s">
        <v>2107</v>
      </c>
      <c r="N1384" s="34">
        <v>1999.9680000000001</v>
      </c>
      <c r="O1384" s="34">
        <v>21.662109999999998</v>
      </c>
      <c r="P1384" s="34">
        <v>62.872210000000003</v>
      </c>
      <c r="Q1384" s="56">
        <v>1.3585469999999999</v>
      </c>
      <c r="R1384" s="40" t="s">
        <v>166</v>
      </c>
      <c r="S1384" s="40" t="s">
        <v>351</v>
      </c>
      <c r="T1384" s="40" t="s">
        <v>352</v>
      </c>
      <c r="U1384" s="34">
        <v>16500</v>
      </c>
      <c r="V1384" s="34">
        <v>3400</v>
      </c>
      <c r="W1384" s="40" t="s">
        <v>134</v>
      </c>
      <c r="X1384" s="42">
        <v>330</v>
      </c>
      <c r="Y1384" s="42">
        <v>70</v>
      </c>
      <c r="Z1384" s="42">
        <v>393.45</v>
      </c>
      <c r="AA1384" s="42">
        <v>88.43</v>
      </c>
      <c r="AB1384" s="34">
        <f t="shared" si="11"/>
        <v>19.227272727272723</v>
      </c>
    </row>
    <row r="1385" spans="1:28" s="122" customFormat="1" ht="15">
      <c r="A1385" s="60"/>
      <c r="B1385" s="134" t="s">
        <v>2662</v>
      </c>
      <c r="C1385" s="40" t="s">
        <v>2663</v>
      </c>
      <c r="D1385" s="32">
        <v>-17.655000000000001</v>
      </c>
      <c r="E1385" s="32">
        <v>-62.777000000000001</v>
      </c>
      <c r="F1385" s="34">
        <v>2297.0210000000002</v>
      </c>
      <c r="G1385" s="34">
        <v>4783</v>
      </c>
      <c r="H1385" s="42">
        <v>66342.797000000006</v>
      </c>
      <c r="I1385" s="32">
        <v>-18.501100000000001</v>
      </c>
      <c r="J1385" s="32">
        <v>-64.8904</v>
      </c>
      <c r="K1385" s="34">
        <v>2558.4</v>
      </c>
      <c r="L1385" s="36">
        <v>12.82469</v>
      </c>
      <c r="M1385" s="40" t="s">
        <v>2107</v>
      </c>
      <c r="N1385" s="34">
        <v>691.88070000000005</v>
      </c>
      <c r="O1385" s="34">
        <v>16.430350000000001</v>
      </c>
      <c r="P1385" s="34">
        <v>34.413110000000003</v>
      </c>
      <c r="Q1385" s="56">
        <v>1.786923</v>
      </c>
      <c r="R1385" s="40" t="s">
        <v>166</v>
      </c>
      <c r="S1385" s="40" t="s">
        <v>322</v>
      </c>
      <c r="T1385" s="40" t="s">
        <v>1022</v>
      </c>
      <c r="U1385" s="34">
        <v>27700</v>
      </c>
      <c r="V1385" s="34">
        <v>4900</v>
      </c>
      <c r="W1385" s="40" t="s">
        <v>134</v>
      </c>
      <c r="X1385" s="42">
        <v>420</v>
      </c>
      <c r="Y1385" s="42">
        <v>80</v>
      </c>
      <c r="Z1385" s="42">
        <v>498.55</v>
      </c>
      <c r="AA1385" s="42">
        <v>97.88</v>
      </c>
      <c r="AB1385" s="34">
        <f t="shared" si="11"/>
        <v>18.702380952380956</v>
      </c>
    </row>
    <row r="1386" spans="1:28" s="122" customFormat="1" ht="15">
      <c r="A1386" s="60"/>
      <c r="B1386" s="181" t="s">
        <v>2664</v>
      </c>
      <c r="C1386" s="40" t="s">
        <v>2665</v>
      </c>
      <c r="D1386" s="32">
        <v>-14.864000000000001</v>
      </c>
      <c r="E1386" s="32">
        <v>-64.989999999999995</v>
      </c>
      <c r="F1386" s="34">
        <v>1085.3869999999999</v>
      </c>
      <c r="G1386" s="34">
        <v>4934</v>
      </c>
      <c r="H1386" s="42">
        <v>198532</v>
      </c>
      <c r="I1386" s="32">
        <v>-17.2517</v>
      </c>
      <c r="J1386" s="32">
        <v>-64.3245</v>
      </c>
      <c r="K1386" s="34">
        <v>1559.6</v>
      </c>
      <c r="L1386" s="36">
        <v>7.285431</v>
      </c>
      <c r="M1386" s="40" t="s">
        <v>2107</v>
      </c>
      <c r="N1386" s="34">
        <v>1476.663</v>
      </c>
      <c r="O1386" s="34">
        <v>21.142150000000001</v>
      </c>
      <c r="P1386" s="34">
        <v>52.281730000000003</v>
      </c>
      <c r="Q1386" s="56">
        <v>1.251676</v>
      </c>
      <c r="R1386" s="40" t="s">
        <v>166</v>
      </c>
      <c r="S1386" s="40" t="s">
        <v>351</v>
      </c>
      <c r="T1386" s="40" t="s">
        <v>352</v>
      </c>
      <c r="U1386" s="57">
        <v>11400</v>
      </c>
      <c r="V1386" s="57">
        <v>3950</v>
      </c>
      <c r="W1386" s="41" t="s">
        <v>134</v>
      </c>
      <c r="X1386" s="46">
        <v>555</v>
      </c>
      <c r="Y1386" s="46">
        <v>205</v>
      </c>
      <c r="Z1386" s="46">
        <v>725.26</v>
      </c>
      <c r="AA1386" s="46">
        <v>289.92</v>
      </c>
      <c r="AB1386" s="57">
        <f t="shared" si="11"/>
        <v>30.677477477477478</v>
      </c>
    </row>
    <row r="1387" spans="1:28" s="122" customFormat="1" ht="15">
      <c r="A1387" s="60"/>
      <c r="B1387" s="144" t="s">
        <v>2666</v>
      </c>
      <c r="C1387" s="40"/>
      <c r="D1387" s="32"/>
      <c r="E1387" s="32"/>
      <c r="F1387" s="34"/>
      <c r="G1387" s="34"/>
      <c r="H1387" s="42"/>
      <c r="I1387" s="32"/>
      <c r="J1387" s="32"/>
      <c r="K1387" s="34"/>
      <c r="L1387" s="36"/>
      <c r="M1387" s="40"/>
      <c r="N1387" s="34"/>
      <c r="O1387" s="34"/>
      <c r="P1387" s="34"/>
      <c r="Q1387" s="56"/>
      <c r="R1387" s="40"/>
      <c r="S1387" s="40"/>
      <c r="T1387" s="40"/>
      <c r="U1387" s="53">
        <v>13200</v>
      </c>
      <c r="V1387" s="53">
        <v>4200</v>
      </c>
      <c r="W1387" s="40" t="s">
        <v>134</v>
      </c>
      <c r="X1387" s="52">
        <v>470</v>
      </c>
      <c r="Y1387" s="52">
        <v>150</v>
      </c>
      <c r="Z1387" s="52">
        <v>625.80999999999995</v>
      </c>
      <c r="AA1387" s="52">
        <v>225.68</v>
      </c>
      <c r="AB1387" s="53">
        <f t="shared" si="11"/>
        <v>33.151063829787226</v>
      </c>
    </row>
    <row r="1388" spans="1:28" s="122" customFormat="1" ht="15">
      <c r="A1388" s="60"/>
      <c r="B1388" s="144" t="s">
        <v>2667</v>
      </c>
      <c r="C1388" s="40"/>
      <c r="D1388" s="32"/>
      <c r="E1388" s="32"/>
      <c r="F1388" s="34"/>
      <c r="G1388" s="34"/>
      <c r="H1388" s="42"/>
      <c r="I1388" s="32"/>
      <c r="J1388" s="32"/>
      <c r="K1388" s="34"/>
      <c r="L1388" s="36"/>
      <c r="M1388" s="40"/>
      <c r="N1388" s="34"/>
      <c r="O1388" s="34"/>
      <c r="P1388" s="34"/>
      <c r="Q1388" s="56"/>
      <c r="R1388" s="40"/>
      <c r="S1388" s="40"/>
      <c r="T1388" s="40"/>
      <c r="U1388" s="53">
        <v>9600</v>
      </c>
      <c r="V1388" s="53">
        <v>3700</v>
      </c>
      <c r="W1388" s="40" t="s">
        <v>134</v>
      </c>
      <c r="X1388" s="52">
        <v>640</v>
      </c>
      <c r="Y1388" s="52">
        <v>260</v>
      </c>
      <c r="Z1388" s="52">
        <v>862.02</v>
      </c>
      <c r="AA1388" s="52">
        <v>394.75</v>
      </c>
      <c r="AB1388" s="53">
        <f t="shared" si="11"/>
        <v>34.690624999999997</v>
      </c>
    </row>
    <row r="1389" spans="1:28" s="122" customFormat="1" ht="15">
      <c r="A1389" s="60"/>
      <c r="B1389" s="181" t="s">
        <v>2668</v>
      </c>
      <c r="C1389" s="40" t="s">
        <v>2669</v>
      </c>
      <c r="D1389" s="32">
        <v>-10.808</v>
      </c>
      <c r="E1389" s="32">
        <v>-65.346000000000004</v>
      </c>
      <c r="F1389" s="34">
        <v>584.35170000000005</v>
      </c>
      <c r="G1389" s="34">
        <v>4952</v>
      </c>
      <c r="H1389" s="42">
        <v>467143</v>
      </c>
      <c r="I1389" s="32">
        <v>-15.174799999999999</v>
      </c>
      <c r="J1389" s="32">
        <v>-64.067999999999998</v>
      </c>
      <c r="K1389" s="34">
        <v>975.1</v>
      </c>
      <c r="L1389" s="36">
        <v>4.0671109999999997</v>
      </c>
      <c r="M1389" s="40" t="s">
        <v>2107</v>
      </c>
      <c r="N1389" s="34">
        <v>1515.877</v>
      </c>
      <c r="O1389" s="34">
        <v>23.182580000000002</v>
      </c>
      <c r="P1389" s="34">
        <v>58.581249999999997</v>
      </c>
      <c r="Q1389" s="56">
        <v>0.8422965</v>
      </c>
      <c r="R1389" s="40" t="s">
        <v>166</v>
      </c>
      <c r="S1389" s="40" t="s">
        <v>351</v>
      </c>
      <c r="T1389" s="40" t="s">
        <v>352</v>
      </c>
      <c r="U1389" s="57">
        <v>50000</v>
      </c>
      <c r="V1389" s="57">
        <v>15700</v>
      </c>
      <c r="W1389" s="41" t="s">
        <v>134</v>
      </c>
      <c r="X1389" s="46">
        <v>85</v>
      </c>
      <c r="Y1389" s="46">
        <v>25</v>
      </c>
      <c r="Z1389" s="46">
        <v>117.52</v>
      </c>
      <c r="AA1389" s="46">
        <v>42.12</v>
      </c>
      <c r="AB1389" s="57">
        <f t="shared" si="11"/>
        <v>38.258823529411764</v>
      </c>
    </row>
    <row r="1390" spans="1:28" s="122" customFormat="1" ht="15">
      <c r="A1390" s="60"/>
      <c r="B1390" s="144" t="s">
        <v>2670</v>
      </c>
      <c r="C1390" s="40"/>
      <c r="D1390" s="32"/>
      <c r="E1390" s="32"/>
      <c r="F1390" s="34"/>
      <c r="G1390" s="34"/>
      <c r="H1390" s="42"/>
      <c r="I1390" s="32"/>
      <c r="J1390" s="32"/>
      <c r="K1390" s="34"/>
      <c r="L1390" s="36"/>
      <c r="M1390" s="40"/>
      <c r="N1390" s="34"/>
      <c r="O1390" s="34"/>
      <c r="P1390" s="34"/>
      <c r="Q1390" s="56"/>
      <c r="R1390" s="40"/>
      <c r="S1390" s="40"/>
      <c r="T1390" s="40"/>
      <c r="U1390" s="53">
        <v>46700</v>
      </c>
      <c r="V1390" s="53">
        <v>10600</v>
      </c>
      <c r="W1390" s="40" t="s">
        <v>134</v>
      </c>
      <c r="X1390" s="52">
        <v>90</v>
      </c>
      <c r="Y1390" s="52">
        <v>20</v>
      </c>
      <c r="Z1390" s="52">
        <v>126.1</v>
      </c>
      <c r="AA1390" s="52">
        <v>31.54</v>
      </c>
      <c r="AB1390" s="53">
        <f t="shared" si="11"/>
        <v>40.1111111111111</v>
      </c>
    </row>
    <row r="1391" spans="1:28" s="122" customFormat="1" ht="15">
      <c r="A1391" s="60"/>
      <c r="B1391" s="144" t="s">
        <v>2671</v>
      </c>
      <c r="C1391" s="40"/>
      <c r="D1391" s="32"/>
      <c r="E1391" s="32"/>
      <c r="F1391" s="34"/>
      <c r="G1391" s="34"/>
      <c r="H1391" s="42"/>
      <c r="I1391" s="32"/>
      <c r="J1391" s="32"/>
      <c r="K1391" s="34"/>
      <c r="L1391" s="36"/>
      <c r="M1391" s="40"/>
      <c r="N1391" s="34"/>
      <c r="O1391" s="34"/>
      <c r="P1391" s="34"/>
      <c r="Q1391" s="56"/>
      <c r="R1391" s="40"/>
      <c r="S1391" s="40"/>
      <c r="T1391" s="40"/>
      <c r="U1391" s="53">
        <v>53300</v>
      </c>
      <c r="V1391" s="53">
        <v>20800</v>
      </c>
      <c r="W1391" s="40" t="s">
        <v>134</v>
      </c>
      <c r="X1391" s="52">
        <v>80</v>
      </c>
      <c r="Y1391" s="52">
        <v>30</v>
      </c>
      <c r="Z1391" s="52">
        <v>109.99</v>
      </c>
      <c r="AA1391" s="52">
        <v>51.81</v>
      </c>
      <c r="AB1391" s="53">
        <f t="shared" si="11"/>
        <v>37.487499999999997</v>
      </c>
    </row>
    <row r="1392" spans="1:28" s="122" customFormat="1" ht="15">
      <c r="A1392" s="60"/>
      <c r="B1392" s="134" t="s">
        <v>2672</v>
      </c>
      <c r="C1392" s="40" t="s">
        <v>2673</v>
      </c>
      <c r="D1392" s="32">
        <v>-10.228999999999999</v>
      </c>
      <c r="E1392" s="32">
        <v>-65.281000000000006</v>
      </c>
      <c r="F1392" s="34">
        <v>727.61670000000004</v>
      </c>
      <c r="G1392" s="34">
        <v>6309</v>
      </c>
      <c r="H1392" s="42">
        <v>770668</v>
      </c>
      <c r="I1392" s="32">
        <v>-14.4085</v>
      </c>
      <c r="J1392" s="32">
        <v>-65.786699999999996</v>
      </c>
      <c r="K1392" s="34">
        <v>1232</v>
      </c>
      <c r="L1392" s="36">
        <v>6.0205549999999999</v>
      </c>
      <c r="M1392" s="40" t="s">
        <v>2107</v>
      </c>
      <c r="N1392" s="34">
        <v>1661.63</v>
      </c>
      <c r="O1392" s="34">
        <v>22.677129999999998</v>
      </c>
      <c r="P1392" s="34">
        <v>60.171520000000001</v>
      </c>
      <c r="Q1392" s="56">
        <v>0.99537520000000002</v>
      </c>
      <c r="R1392" s="40" t="s">
        <v>166</v>
      </c>
      <c r="S1392" s="40" t="s">
        <v>351</v>
      </c>
      <c r="T1392" s="40" t="s">
        <v>352</v>
      </c>
      <c r="U1392" s="34">
        <v>39700</v>
      </c>
      <c r="V1392" s="34">
        <v>5200</v>
      </c>
      <c r="W1392" s="41" t="s">
        <v>134</v>
      </c>
      <c r="X1392" s="42">
        <v>120</v>
      </c>
      <c r="Y1392" s="42">
        <v>20</v>
      </c>
      <c r="Z1392" s="42">
        <v>169.28</v>
      </c>
      <c r="AA1392" s="42">
        <v>25.14</v>
      </c>
      <c r="AB1392" s="34">
        <f t="shared" si="11"/>
        <v>41.06666666666667</v>
      </c>
    </row>
    <row r="1393" spans="1:28" s="122" customFormat="1" ht="15">
      <c r="A1393" s="60"/>
      <c r="B1393" s="142" t="s">
        <v>2674</v>
      </c>
      <c r="C1393" s="40" t="s">
        <v>2675</v>
      </c>
      <c r="D1393" s="32">
        <v>-8.77</v>
      </c>
      <c r="E1393" s="32">
        <v>-63.908999999999999</v>
      </c>
      <c r="F1393" s="34">
        <v>688.99350000000004</v>
      </c>
      <c r="G1393" s="34">
        <v>6349</v>
      </c>
      <c r="H1393" s="42">
        <v>828386</v>
      </c>
      <c r="I1393" s="32">
        <v>-14.112299999999999</v>
      </c>
      <c r="J1393" s="32">
        <v>-65.781199999999998</v>
      </c>
      <c r="K1393" s="34">
        <v>1185</v>
      </c>
      <c r="L1393" s="36">
        <v>5.7571890000000003</v>
      </c>
      <c r="M1393" s="40" t="s">
        <v>2107</v>
      </c>
      <c r="N1393" s="34">
        <v>1674.1489999999999</v>
      </c>
      <c r="O1393" s="34">
        <v>22.884930000000001</v>
      </c>
      <c r="P1393" s="34">
        <v>61.299059999999997</v>
      </c>
      <c r="Q1393" s="56">
        <v>2.1037870000000001</v>
      </c>
      <c r="R1393" s="40" t="s">
        <v>416</v>
      </c>
      <c r="S1393" s="40" t="s">
        <v>351</v>
      </c>
      <c r="T1393" s="40" t="s">
        <v>352</v>
      </c>
      <c r="U1393" s="57">
        <v>35250</v>
      </c>
      <c r="V1393" s="57">
        <v>3750</v>
      </c>
      <c r="W1393" s="40" t="s">
        <v>134</v>
      </c>
      <c r="X1393" s="46">
        <v>130</v>
      </c>
      <c r="Y1393" s="46">
        <v>15</v>
      </c>
      <c r="Z1393" s="46">
        <v>186.22</v>
      </c>
      <c r="AA1393" s="46">
        <v>23.33</v>
      </c>
      <c r="AB1393" s="57">
        <f t="shared" si="11"/>
        <v>43.246153846153845</v>
      </c>
    </row>
    <row r="1394" spans="1:28" s="122" customFormat="1" ht="15">
      <c r="A1394" s="60"/>
      <c r="B1394" s="144" t="s">
        <v>2676</v>
      </c>
      <c r="C1394" s="40"/>
      <c r="D1394" s="32"/>
      <c r="E1394" s="32"/>
      <c r="F1394" s="34"/>
      <c r="G1394" s="34"/>
      <c r="H1394" s="42"/>
      <c r="I1394" s="32"/>
      <c r="J1394" s="32"/>
      <c r="K1394" s="34"/>
      <c r="L1394" s="36"/>
      <c r="M1394" s="40"/>
      <c r="N1394" s="34"/>
      <c r="O1394" s="34"/>
      <c r="P1394" s="34"/>
      <c r="Q1394" s="56"/>
      <c r="R1394" s="40"/>
      <c r="S1394" s="40"/>
      <c r="T1394" s="40"/>
      <c r="U1394" s="53">
        <v>38700</v>
      </c>
      <c r="V1394" s="53">
        <v>4100</v>
      </c>
      <c r="W1394" s="40" t="s">
        <v>134</v>
      </c>
      <c r="X1394" s="52">
        <v>120</v>
      </c>
      <c r="Y1394" s="52">
        <v>10</v>
      </c>
      <c r="Z1394" s="52">
        <v>169.26</v>
      </c>
      <c r="AA1394" s="52">
        <v>21.16</v>
      </c>
      <c r="AB1394" s="53">
        <f t="shared" si="11"/>
        <v>41.04999999999999</v>
      </c>
    </row>
    <row r="1395" spans="1:28" s="122" customFormat="1" ht="15">
      <c r="A1395" s="101"/>
      <c r="B1395" s="188" t="s">
        <v>2677</v>
      </c>
      <c r="C1395" s="102"/>
      <c r="D1395" s="103"/>
      <c r="E1395" s="103"/>
      <c r="F1395" s="104"/>
      <c r="G1395" s="104"/>
      <c r="H1395" s="109"/>
      <c r="I1395" s="103"/>
      <c r="J1395" s="103"/>
      <c r="K1395" s="104"/>
      <c r="L1395" s="105"/>
      <c r="M1395" s="102"/>
      <c r="N1395" s="104"/>
      <c r="O1395" s="104"/>
      <c r="P1395" s="104"/>
      <c r="Q1395" s="107"/>
      <c r="R1395" s="102"/>
      <c r="S1395" s="102"/>
      <c r="T1395" s="102"/>
      <c r="U1395" s="189">
        <v>31800</v>
      </c>
      <c r="V1395" s="189">
        <v>3400</v>
      </c>
      <c r="W1395" s="108" t="s">
        <v>134</v>
      </c>
      <c r="X1395" s="190">
        <v>140</v>
      </c>
      <c r="Y1395" s="190">
        <v>20</v>
      </c>
      <c r="Z1395" s="190">
        <v>206.87</v>
      </c>
      <c r="AA1395" s="190">
        <v>25.99</v>
      </c>
      <c r="AB1395" s="189">
        <f t="shared" si="11"/>
        <v>47.76428571428572</v>
      </c>
    </row>
    <row r="1396" spans="1:28">
      <c r="A1396" s="58" t="s">
        <v>2086</v>
      </c>
      <c r="B1396" s="134"/>
      <c r="C1396" s="40"/>
      <c r="D1396" s="168"/>
      <c r="E1396" s="168"/>
      <c r="F1396" s="40"/>
      <c r="G1396" s="40"/>
      <c r="H1396" s="40"/>
      <c r="I1396" s="40"/>
      <c r="J1396" s="40"/>
      <c r="K1396" s="40"/>
      <c r="L1396" s="40"/>
      <c r="M1396" s="40"/>
      <c r="N1396" s="40"/>
      <c r="O1396" s="40"/>
      <c r="P1396" s="42"/>
      <c r="Q1396" s="40"/>
      <c r="R1396" s="40"/>
      <c r="S1396" s="40"/>
      <c r="T1396" s="40"/>
      <c r="U1396" s="41"/>
      <c r="V1396" s="41"/>
      <c r="W1396" s="40"/>
      <c r="X1396" s="40"/>
      <c r="Y1396" s="40"/>
      <c r="Z1396" s="40"/>
      <c r="AA1396" s="40"/>
      <c r="AB1396" s="40"/>
    </row>
    <row r="1397" spans="1:28">
      <c r="A1397" s="65" t="s">
        <v>2087</v>
      </c>
      <c r="B1397" s="134"/>
      <c r="C1397" s="40"/>
      <c r="D1397" s="168"/>
      <c r="E1397" s="168"/>
      <c r="F1397" s="40"/>
      <c r="G1397" s="40"/>
      <c r="H1397" s="40"/>
      <c r="I1397" s="40"/>
      <c r="J1397" s="40"/>
      <c r="K1397" s="40"/>
      <c r="L1397" s="40"/>
      <c r="M1397" s="40"/>
      <c r="N1397" s="40"/>
      <c r="O1397" s="40"/>
      <c r="P1397" s="42"/>
      <c r="Q1397" s="40"/>
      <c r="R1397" s="40"/>
      <c r="S1397" s="40"/>
      <c r="T1397" s="40"/>
      <c r="U1397" s="41"/>
      <c r="V1397" s="41"/>
      <c r="W1397" s="40"/>
      <c r="X1397" s="40"/>
      <c r="Y1397" s="40"/>
      <c r="Z1397" s="40"/>
      <c r="AA1397" s="40"/>
      <c r="AB1397" s="40"/>
    </row>
    <row r="1398" spans="1:28" ht="14.25">
      <c r="A1398" s="60" t="s">
        <v>2212</v>
      </c>
      <c r="B1398" s="134"/>
      <c r="C1398" s="40"/>
      <c r="D1398" s="168"/>
      <c r="E1398" s="168"/>
      <c r="F1398" s="40"/>
      <c r="G1398" s="40"/>
      <c r="H1398" s="40"/>
      <c r="I1398" s="40"/>
      <c r="J1398" s="40"/>
      <c r="K1398" s="40"/>
      <c r="L1398" s="40"/>
      <c r="M1398" s="40"/>
      <c r="N1398" s="40"/>
      <c r="O1398" s="40"/>
      <c r="P1398" s="42"/>
      <c r="Q1398" s="40"/>
      <c r="R1398" s="40"/>
      <c r="S1398" s="40"/>
      <c r="T1398" s="40"/>
      <c r="U1398" s="41"/>
      <c r="V1398" s="41"/>
      <c r="W1398" s="40"/>
      <c r="X1398" s="40"/>
      <c r="Y1398" s="40"/>
      <c r="Z1398" s="40"/>
      <c r="AA1398" s="40"/>
      <c r="AB1398" s="40"/>
    </row>
    <row r="1399" spans="1:28" ht="14.25">
      <c r="A1399" s="60" t="s">
        <v>2849</v>
      </c>
      <c r="B1399" s="134"/>
      <c r="C1399" s="40"/>
      <c r="D1399" s="168"/>
      <c r="E1399" s="168"/>
      <c r="F1399" s="40"/>
      <c r="G1399" s="40"/>
      <c r="H1399" s="40"/>
      <c r="I1399" s="40"/>
      <c r="J1399" s="40"/>
      <c r="K1399" s="40"/>
      <c r="L1399" s="40"/>
      <c r="M1399" s="40"/>
      <c r="N1399" s="40"/>
      <c r="O1399" s="40"/>
      <c r="P1399" s="42"/>
      <c r="Q1399" s="40"/>
      <c r="R1399" s="40"/>
      <c r="S1399" s="40"/>
      <c r="T1399" s="40"/>
      <c r="U1399" s="41"/>
      <c r="V1399" s="41"/>
      <c r="W1399" s="40"/>
      <c r="X1399" s="40"/>
      <c r="Y1399" s="40"/>
      <c r="Z1399" s="40"/>
      <c r="AA1399" s="40"/>
      <c r="AB1399" s="40"/>
    </row>
    <row r="1400" spans="1:28" ht="14.25">
      <c r="A1400" s="60" t="s">
        <v>2292</v>
      </c>
      <c r="B1400" s="134"/>
      <c r="C1400" s="40"/>
      <c r="D1400" s="168"/>
      <c r="E1400" s="168"/>
      <c r="F1400" s="40"/>
      <c r="G1400" s="40"/>
      <c r="H1400" s="40"/>
      <c r="I1400" s="40"/>
      <c r="J1400" s="40"/>
      <c r="K1400" s="40"/>
      <c r="L1400" s="40"/>
      <c r="M1400" s="40"/>
      <c r="N1400" s="40"/>
      <c r="O1400" s="40"/>
      <c r="P1400" s="42"/>
      <c r="Q1400" s="40"/>
      <c r="R1400" s="40"/>
      <c r="S1400" s="40"/>
      <c r="T1400" s="40"/>
      <c r="U1400" s="41"/>
      <c r="V1400" s="41"/>
      <c r="W1400" s="40"/>
      <c r="X1400" s="40"/>
      <c r="Y1400" s="40"/>
      <c r="Z1400" s="40"/>
      <c r="AA1400" s="40"/>
      <c r="AB1400" s="40"/>
    </row>
    <row r="1401" spans="1:28" ht="14.25">
      <c r="A1401" s="60" t="s">
        <v>2293</v>
      </c>
      <c r="B1401" s="134"/>
      <c r="C1401" s="40"/>
      <c r="D1401" s="168"/>
      <c r="E1401" s="168"/>
      <c r="F1401" s="40"/>
      <c r="G1401" s="40"/>
      <c r="H1401" s="40"/>
      <c r="I1401" s="40"/>
      <c r="J1401" s="40"/>
      <c r="K1401" s="40"/>
      <c r="L1401" s="40"/>
      <c r="M1401" s="40"/>
      <c r="N1401" s="40"/>
      <c r="O1401" s="40"/>
      <c r="P1401" s="42"/>
      <c r="Q1401" s="40"/>
      <c r="R1401" s="40"/>
      <c r="S1401" s="40"/>
      <c r="T1401" s="40"/>
      <c r="U1401" s="41"/>
      <c r="V1401" s="41"/>
      <c r="W1401" s="40"/>
      <c r="X1401" s="40"/>
      <c r="Y1401" s="40"/>
      <c r="Z1401" s="40"/>
      <c r="AA1401" s="40"/>
      <c r="AB1401" s="40"/>
    </row>
    <row r="1402" spans="1:28" ht="14.25">
      <c r="A1402" s="60" t="s">
        <v>2294</v>
      </c>
      <c r="B1402" s="134"/>
      <c r="C1402" s="40"/>
      <c r="D1402" s="168"/>
      <c r="E1402" s="168"/>
      <c r="F1402" s="40"/>
      <c r="G1402" s="40"/>
      <c r="H1402" s="40"/>
      <c r="I1402" s="40"/>
      <c r="J1402" s="40"/>
      <c r="K1402" s="40"/>
      <c r="L1402" s="40"/>
      <c r="M1402" s="40"/>
      <c r="N1402" s="40"/>
      <c r="O1402" s="40"/>
      <c r="P1402" s="42"/>
      <c r="Q1402" s="40"/>
      <c r="R1402" s="40"/>
      <c r="S1402" s="40"/>
      <c r="T1402" s="40"/>
      <c r="U1402" s="41"/>
      <c r="V1402" s="41"/>
      <c r="W1402" s="40"/>
      <c r="X1402" s="40"/>
      <c r="Y1402" s="40"/>
      <c r="Z1402" s="40"/>
      <c r="AA1402" s="40"/>
      <c r="AB1402" s="40"/>
    </row>
    <row r="1403" spans="1:28" ht="14.25">
      <c r="A1403" s="60" t="s">
        <v>2295</v>
      </c>
      <c r="B1403" s="134"/>
      <c r="C1403" s="40"/>
      <c r="D1403" s="168"/>
      <c r="E1403" s="168"/>
      <c r="F1403" s="40"/>
      <c r="G1403" s="40"/>
      <c r="H1403" s="40"/>
      <c r="I1403" s="40"/>
      <c r="J1403" s="40"/>
      <c r="K1403" s="40"/>
      <c r="L1403" s="40"/>
      <c r="M1403" s="40"/>
      <c r="N1403" s="40"/>
      <c r="O1403" s="40"/>
      <c r="P1403" s="42"/>
      <c r="Q1403" s="40"/>
      <c r="R1403" s="40"/>
      <c r="S1403" s="40"/>
      <c r="T1403" s="40"/>
      <c r="U1403" s="41"/>
      <c r="V1403" s="41"/>
      <c r="W1403" s="40"/>
      <c r="X1403" s="40"/>
      <c r="Y1403" s="40"/>
      <c r="Z1403" s="40"/>
      <c r="AA1403" s="40"/>
      <c r="AB1403" s="40"/>
    </row>
    <row r="1404" spans="1:28" ht="14.25">
      <c r="A1404" s="60" t="s">
        <v>2296</v>
      </c>
      <c r="B1404" s="134"/>
      <c r="C1404" s="40"/>
      <c r="D1404" s="168"/>
      <c r="E1404" s="168"/>
      <c r="F1404" s="40"/>
      <c r="G1404" s="40"/>
      <c r="H1404" s="40"/>
      <c r="I1404" s="40"/>
      <c r="J1404" s="40"/>
      <c r="K1404" s="40"/>
      <c r="L1404" s="40"/>
      <c r="M1404" s="40"/>
      <c r="N1404" s="40"/>
      <c r="O1404" s="40"/>
      <c r="P1404" s="42"/>
      <c r="Q1404" s="40"/>
      <c r="R1404" s="40"/>
      <c r="S1404" s="40"/>
      <c r="T1404" s="40"/>
      <c r="U1404" s="41"/>
      <c r="V1404" s="41"/>
      <c r="W1404" s="40"/>
      <c r="X1404" s="40"/>
      <c r="Y1404" s="40"/>
      <c r="Z1404" s="40"/>
      <c r="AA1404" s="40"/>
      <c r="AB1404" s="40"/>
    </row>
    <row r="1405" spans="1:28" ht="14.25">
      <c r="A1405" s="60" t="s">
        <v>2297</v>
      </c>
      <c r="B1405" s="134"/>
      <c r="C1405" s="40"/>
      <c r="D1405" s="168"/>
      <c r="E1405" s="168"/>
      <c r="F1405" s="40"/>
      <c r="G1405" s="40"/>
      <c r="H1405" s="40"/>
      <c r="I1405" s="40"/>
      <c r="J1405" s="40"/>
      <c r="K1405" s="40"/>
      <c r="L1405" s="40"/>
      <c r="M1405" s="40"/>
      <c r="N1405" s="40"/>
      <c r="O1405" s="40"/>
      <c r="P1405" s="42"/>
      <c r="Q1405" s="40"/>
      <c r="R1405" s="40"/>
      <c r="S1405" s="40"/>
      <c r="T1405" s="40"/>
      <c r="U1405" s="41"/>
      <c r="V1405" s="41"/>
      <c r="W1405" s="40"/>
      <c r="X1405" s="40"/>
      <c r="Y1405" s="40"/>
      <c r="Z1405" s="40"/>
      <c r="AA1405" s="40"/>
      <c r="AB1405" s="40"/>
    </row>
    <row r="1406" spans="1:28" ht="14.25">
      <c r="A1406" s="60" t="s">
        <v>2298</v>
      </c>
      <c r="B1406" s="134"/>
      <c r="C1406" s="40"/>
      <c r="D1406" s="168"/>
      <c r="E1406" s="168"/>
      <c r="F1406" s="40"/>
      <c r="G1406" s="40"/>
      <c r="H1406" s="40"/>
      <c r="I1406" s="40"/>
      <c r="J1406" s="40"/>
      <c r="K1406" s="40"/>
      <c r="L1406" s="40"/>
      <c r="M1406" s="40"/>
      <c r="N1406" s="40"/>
      <c r="O1406" s="40"/>
      <c r="P1406" s="42"/>
      <c r="Q1406" s="40"/>
      <c r="R1406" s="40"/>
      <c r="S1406" s="40"/>
      <c r="T1406" s="40"/>
      <c r="U1406" s="41"/>
      <c r="V1406" s="41"/>
      <c r="W1406" s="40"/>
      <c r="X1406" s="40"/>
      <c r="Y1406" s="40"/>
      <c r="Z1406" s="40"/>
      <c r="AA1406" s="40"/>
      <c r="AB1406" s="40"/>
    </row>
    <row r="1407" spans="1:28" ht="14.25">
      <c r="A1407" s="60" t="s">
        <v>2299</v>
      </c>
      <c r="B1407" s="134"/>
      <c r="C1407" s="40"/>
      <c r="D1407" s="168"/>
      <c r="E1407" s="168"/>
      <c r="F1407" s="40"/>
      <c r="G1407" s="40"/>
      <c r="H1407" s="40"/>
      <c r="I1407" s="40"/>
      <c r="J1407" s="40"/>
      <c r="K1407" s="40"/>
      <c r="L1407" s="40"/>
      <c r="M1407" s="40"/>
      <c r="N1407" s="40"/>
      <c r="O1407" s="40"/>
      <c r="P1407" s="42"/>
      <c r="Q1407" s="40"/>
      <c r="R1407" s="40"/>
      <c r="S1407" s="40"/>
      <c r="T1407" s="40"/>
      <c r="U1407" s="41"/>
      <c r="V1407" s="41"/>
      <c r="W1407" s="40"/>
      <c r="X1407" s="40"/>
      <c r="Y1407" s="40"/>
      <c r="Z1407" s="40"/>
      <c r="AA1407" s="40"/>
      <c r="AB1407" s="40"/>
    </row>
    <row r="1408" spans="1:28" ht="14.25">
      <c r="A1408" s="60" t="s">
        <v>2300</v>
      </c>
      <c r="B1408" s="134"/>
      <c r="C1408" s="40"/>
      <c r="D1408" s="168"/>
      <c r="E1408" s="168"/>
      <c r="F1408" s="40"/>
      <c r="G1408" s="40"/>
      <c r="H1408" s="40"/>
      <c r="I1408" s="40"/>
      <c r="J1408" s="40"/>
      <c r="K1408" s="40"/>
      <c r="L1408" s="40"/>
      <c r="M1408" s="40"/>
      <c r="N1408" s="40"/>
      <c r="O1408" s="40"/>
      <c r="P1408" s="42"/>
      <c r="Q1408" s="40"/>
      <c r="R1408" s="40"/>
      <c r="S1408" s="40"/>
      <c r="T1408" s="40"/>
      <c r="U1408" s="41"/>
      <c r="V1408" s="41"/>
      <c r="W1408" s="40"/>
      <c r="X1408" s="40"/>
      <c r="Y1408" s="40"/>
      <c r="Z1408" s="40"/>
      <c r="AA1408" s="40"/>
      <c r="AB1408" s="40"/>
    </row>
    <row r="1409" spans="1:28" ht="14.25">
      <c r="A1409" s="112" t="s">
        <v>2301</v>
      </c>
      <c r="B1409" s="134"/>
      <c r="C1409" s="40"/>
      <c r="D1409" s="168"/>
      <c r="E1409" s="168"/>
      <c r="F1409" s="40"/>
      <c r="G1409" s="40"/>
      <c r="H1409" s="40"/>
      <c r="I1409" s="40"/>
      <c r="J1409" s="40"/>
      <c r="K1409" s="40"/>
      <c r="L1409" s="40"/>
      <c r="M1409" s="40"/>
      <c r="N1409" s="40"/>
      <c r="O1409" s="40"/>
      <c r="P1409" s="42"/>
      <c r="Q1409" s="40"/>
      <c r="R1409" s="40"/>
      <c r="S1409" s="40"/>
      <c r="T1409" s="40"/>
      <c r="U1409" s="41"/>
      <c r="V1409" s="41"/>
      <c r="W1409" s="40"/>
      <c r="X1409" s="40"/>
      <c r="Y1409" s="40"/>
      <c r="Z1409" s="40"/>
      <c r="AA1409" s="40"/>
      <c r="AB1409" s="40"/>
    </row>
  </sheetData>
  <mergeCells count="3">
    <mergeCell ref="C1036:C1037"/>
    <mergeCell ref="C492:C493"/>
    <mergeCell ref="A1:AB1"/>
  </mergeCells>
  <pageMargins left="0.7" right="0.7" top="0.75" bottom="0.75" header="0.3" footer="0.3"/>
  <pageSetup scale="19" fitToHeight="5" orientation="portrait" horizontalDpi="1200" verticalDpi="1200" r:id="rId1"/>
</worksheet>
</file>

<file path=xl/worksheets/sheet4.xml><?xml version="1.0" encoding="utf-8"?>
<worksheet xmlns="http://schemas.openxmlformats.org/spreadsheetml/2006/main" xmlns:r="http://schemas.openxmlformats.org/officeDocument/2006/relationships">
  <sheetPr>
    <pageSetUpPr fitToPage="1"/>
  </sheetPr>
  <dimension ref="A1:C16"/>
  <sheetViews>
    <sheetView workbookViewId="0">
      <selection sqref="A1:F53"/>
    </sheetView>
  </sheetViews>
  <sheetFormatPr defaultRowHeight="12.75"/>
  <cols>
    <col min="1" max="1" width="30.42578125" style="133" bestFit="1" customWidth="1"/>
    <col min="2" max="2" width="21.42578125" style="133" bestFit="1" customWidth="1"/>
    <col min="3" max="3" width="10.5703125" style="133" bestFit="1" customWidth="1"/>
    <col min="4" max="16384" width="9.140625" style="133"/>
  </cols>
  <sheetData>
    <row r="1" spans="1:3">
      <c r="A1" s="251" t="s">
        <v>2855</v>
      </c>
      <c r="B1" s="251"/>
      <c r="C1" s="251"/>
    </row>
    <row r="2" spans="1:3" ht="13.5" thickBot="1">
      <c r="A2" s="191" t="s">
        <v>2101</v>
      </c>
      <c r="B2" s="191" t="s">
        <v>0</v>
      </c>
      <c r="C2" s="191" t="s">
        <v>2102</v>
      </c>
    </row>
    <row r="3" spans="1:3" ht="16.5" customHeight="1" thickTop="1">
      <c r="A3" s="134" t="s">
        <v>2091</v>
      </c>
      <c r="B3" s="134" t="s">
        <v>2096</v>
      </c>
      <c r="C3" s="134" t="s">
        <v>2679</v>
      </c>
    </row>
    <row r="4" spans="1:3" ht="16.5" customHeight="1">
      <c r="A4" s="134" t="s">
        <v>5</v>
      </c>
      <c r="B4" s="134" t="s">
        <v>2097</v>
      </c>
      <c r="C4" s="134" t="s">
        <v>2680</v>
      </c>
    </row>
    <row r="5" spans="1:3" ht="16.5" customHeight="1">
      <c r="A5" s="134" t="s">
        <v>3</v>
      </c>
      <c r="B5" s="240" t="s">
        <v>2098</v>
      </c>
      <c r="C5" s="240" t="s">
        <v>2679</v>
      </c>
    </row>
    <row r="6" spans="1:3" ht="16.5" customHeight="1">
      <c r="A6" s="134" t="s">
        <v>4</v>
      </c>
      <c r="B6" s="240"/>
      <c r="C6" s="240"/>
    </row>
    <row r="7" spans="1:3" ht="16.5" customHeight="1">
      <c r="A7" s="134" t="s">
        <v>2092</v>
      </c>
      <c r="B7" s="134" t="s">
        <v>2099</v>
      </c>
      <c r="C7" s="134" t="s">
        <v>2681</v>
      </c>
    </row>
    <row r="8" spans="1:3" ht="16.5" customHeight="1">
      <c r="A8" s="134" t="s">
        <v>2093</v>
      </c>
      <c r="B8" s="134" t="s">
        <v>2682</v>
      </c>
      <c r="C8" s="134" t="s">
        <v>2683</v>
      </c>
    </row>
    <row r="9" spans="1:3" ht="16.5" customHeight="1">
      <c r="A9" s="134" t="s">
        <v>2094</v>
      </c>
      <c r="B9" s="134" t="s">
        <v>2104</v>
      </c>
      <c r="C9" s="134" t="s">
        <v>2684</v>
      </c>
    </row>
    <row r="10" spans="1:3" ht="16.5" customHeight="1">
      <c r="A10" s="167" t="s">
        <v>2095</v>
      </c>
      <c r="B10" s="167" t="s">
        <v>2100</v>
      </c>
      <c r="C10" s="167" t="s">
        <v>2685</v>
      </c>
    </row>
    <row r="11" spans="1:3">
      <c r="A11" s="242" t="s">
        <v>2103</v>
      </c>
      <c r="B11" s="242"/>
      <c r="C11" s="242"/>
    </row>
    <row r="12" spans="1:3">
      <c r="A12" s="241"/>
      <c r="B12" s="241"/>
      <c r="C12" s="241"/>
    </row>
    <row r="13" spans="1:3">
      <c r="A13" s="243"/>
      <c r="B13" s="243"/>
      <c r="C13" s="243"/>
    </row>
    <row r="14" spans="1:3">
      <c r="A14" s="134" t="s">
        <v>2105</v>
      </c>
      <c r="B14" s="134"/>
      <c r="C14" s="134"/>
    </row>
    <row r="15" spans="1:3">
      <c r="A15" s="241" t="s">
        <v>2106</v>
      </c>
      <c r="B15" s="241"/>
      <c r="C15" s="241"/>
    </row>
    <row r="16" spans="1:3">
      <c r="A16" s="241"/>
      <c r="B16" s="241"/>
      <c r="C16" s="241"/>
    </row>
  </sheetData>
  <mergeCells count="5">
    <mergeCell ref="B5:B6"/>
    <mergeCell ref="C5:C6"/>
    <mergeCell ref="A15:C16"/>
    <mergeCell ref="A11:C13"/>
    <mergeCell ref="A1:C1"/>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sheetPr>
    <pageSetUpPr fitToPage="1"/>
  </sheetPr>
  <dimension ref="A1:M25"/>
  <sheetViews>
    <sheetView tabSelected="1" workbookViewId="0">
      <pane xSplit="1" ySplit="3" topLeftCell="H4" activePane="bottomRight" state="frozen"/>
      <selection pane="topRight" activeCell="B1" sqref="B1"/>
      <selection pane="bottomLeft" activeCell="A3" sqref="A3"/>
      <selection pane="bottomRight" sqref="A1:M25"/>
    </sheetView>
  </sheetViews>
  <sheetFormatPr defaultRowHeight="12.75"/>
  <cols>
    <col min="1" max="1" width="29" style="133" customWidth="1"/>
    <col min="2" max="2" width="22.28515625" style="205" customWidth="1"/>
    <col min="3" max="3" width="16.140625" style="133" customWidth="1"/>
    <col min="4" max="4" width="17.140625" style="133" customWidth="1"/>
    <col min="5" max="5" width="17.85546875" style="133" customWidth="1"/>
    <col min="6" max="6" width="21.28515625" style="133" customWidth="1"/>
    <col min="7" max="7" width="19.28515625" style="133" customWidth="1"/>
    <col min="8" max="8" width="18.140625" style="133" customWidth="1"/>
    <col min="9" max="9" width="19" style="133" customWidth="1"/>
    <col min="10" max="10" width="22.28515625" style="133" customWidth="1"/>
    <col min="11" max="11" width="21" style="133" customWidth="1"/>
    <col min="12" max="12" width="20" style="133" customWidth="1"/>
    <col min="13" max="13" width="18.42578125" style="133" customWidth="1"/>
    <col min="14" max="16384" width="9.140625" style="133"/>
  </cols>
  <sheetData>
    <row r="1" spans="1:13">
      <c r="A1" s="251" t="s">
        <v>2856</v>
      </c>
      <c r="B1" s="251"/>
      <c r="C1" s="251"/>
      <c r="D1" s="251"/>
      <c r="E1" s="251"/>
      <c r="F1" s="251"/>
      <c r="G1" s="251"/>
      <c r="H1" s="251"/>
      <c r="I1" s="251"/>
      <c r="J1" s="251"/>
      <c r="K1" s="251"/>
      <c r="L1" s="251"/>
      <c r="M1" s="251"/>
    </row>
    <row r="2" spans="1:13" ht="15" customHeight="1">
      <c r="A2" s="253" t="s">
        <v>2725</v>
      </c>
      <c r="B2" s="254" t="s">
        <v>2734</v>
      </c>
      <c r="C2" s="254" t="s">
        <v>2721</v>
      </c>
      <c r="D2" s="254" t="s">
        <v>2722</v>
      </c>
      <c r="E2" s="254" t="s">
        <v>2720</v>
      </c>
      <c r="F2" s="254" t="s">
        <v>2719</v>
      </c>
      <c r="G2" s="254" t="s">
        <v>2718</v>
      </c>
      <c r="H2" s="254" t="s">
        <v>2724</v>
      </c>
      <c r="I2" s="254" t="s">
        <v>2723</v>
      </c>
      <c r="J2" s="254" t="s">
        <v>2715</v>
      </c>
      <c r="K2" s="254" t="s">
        <v>2716</v>
      </c>
      <c r="L2" s="254" t="s">
        <v>2717</v>
      </c>
      <c r="M2" s="200"/>
    </row>
    <row r="3" spans="1:13" ht="13.5" thickBot="1">
      <c r="A3" s="248"/>
      <c r="B3" s="246"/>
      <c r="C3" s="246"/>
      <c r="D3" s="246"/>
      <c r="E3" s="246"/>
      <c r="F3" s="245"/>
      <c r="G3" s="246"/>
      <c r="H3" s="246"/>
      <c r="I3" s="246"/>
      <c r="J3" s="246"/>
      <c r="K3" s="246"/>
      <c r="L3" s="246"/>
      <c r="M3" s="200"/>
    </row>
    <row r="4" spans="1:13" s="9" customFormat="1" ht="13.5" thickTop="1">
      <c r="A4" s="201" t="s">
        <v>2703</v>
      </c>
      <c r="B4" s="223">
        <v>-2.8012999999999999</v>
      </c>
      <c r="C4" s="223">
        <v>-2.7721</v>
      </c>
      <c r="D4" s="223">
        <v>-0.3896</v>
      </c>
      <c r="E4" s="223">
        <v>7.9545000000000003</v>
      </c>
      <c r="F4" s="223">
        <v>-0.51270000000000004</v>
      </c>
      <c r="G4" s="223">
        <v>-56.185699999999997</v>
      </c>
      <c r="H4" s="223">
        <v>-2.3418000000000001</v>
      </c>
      <c r="I4" s="223">
        <v>-2.2667999999999999</v>
      </c>
      <c r="J4" s="223">
        <v>-5.2108999999999996</v>
      </c>
      <c r="K4" s="223">
        <v>-0.92820000000000003</v>
      </c>
      <c r="L4" s="223">
        <v>-2.7968999999999999</v>
      </c>
    </row>
    <row r="5" spans="1:13">
      <c r="A5" s="134" t="s">
        <v>2700</v>
      </c>
      <c r="B5" s="224">
        <v>5.6099999999999997E-2</v>
      </c>
      <c r="C5" s="224">
        <v>5.1400000000000001E-2</v>
      </c>
      <c r="D5" s="224">
        <v>1.9900000000000001E-2</v>
      </c>
      <c r="E5" s="224">
        <v>0</v>
      </c>
      <c r="F5" s="224">
        <v>2.8400000000000002E-2</v>
      </c>
      <c r="G5" s="224">
        <v>-6.59E-2</v>
      </c>
      <c r="H5" s="224">
        <v>8.43E-2</v>
      </c>
      <c r="I5" s="224">
        <v>4.5999999999999999E-2</v>
      </c>
      <c r="J5" s="224">
        <v>9.9000000000000005E-2</v>
      </c>
      <c r="K5" s="224">
        <v>2.9100000000000001E-2</v>
      </c>
      <c r="L5" s="224">
        <v>5.57E-2</v>
      </c>
      <c r="M5" s="202"/>
    </row>
    <row r="6" spans="1:13">
      <c r="A6" s="134" t="s">
        <v>2727</v>
      </c>
      <c r="B6" s="224">
        <v>4.0000000000000002E-4</v>
      </c>
      <c r="C6" s="224">
        <v>4.0000000000000002E-4</v>
      </c>
      <c r="D6" s="224">
        <v>2.0000000000000001E-4</v>
      </c>
      <c r="E6" s="224">
        <v>0</v>
      </c>
      <c r="F6" s="224">
        <v>0</v>
      </c>
      <c r="G6" s="224">
        <v>-3.3E-3</v>
      </c>
      <c r="H6" s="224">
        <v>2.0000000000000001E-4</v>
      </c>
      <c r="I6" s="224">
        <v>4.0000000000000002E-4</v>
      </c>
      <c r="J6" s="224">
        <v>5.9999999999999995E-4</v>
      </c>
      <c r="K6" s="224">
        <v>2.0000000000000001E-4</v>
      </c>
      <c r="L6" s="224">
        <v>4.0000000000000002E-4</v>
      </c>
      <c r="M6" s="202"/>
    </row>
    <row r="7" spans="1:13">
      <c r="A7" s="134" t="s">
        <v>2728</v>
      </c>
      <c r="B7" s="224">
        <v>1E-4</v>
      </c>
      <c r="C7" s="224">
        <v>4.0000000000000002E-4</v>
      </c>
      <c r="D7" s="224">
        <v>0</v>
      </c>
      <c r="E7" s="224">
        <v>7.7999999999999996E-3</v>
      </c>
      <c r="F7" s="224">
        <v>1E-4</v>
      </c>
      <c r="G7" s="224">
        <v>-5.7999999999999996E-3</v>
      </c>
      <c r="H7" s="224">
        <v>1E-4</v>
      </c>
      <c r="I7" s="224">
        <v>0</v>
      </c>
      <c r="J7" s="224">
        <v>8.9999999999999998E-4</v>
      </c>
      <c r="K7" s="224">
        <v>0</v>
      </c>
      <c r="L7" s="224">
        <v>5.03039629E-6</v>
      </c>
    </row>
    <row r="8" spans="1:13" ht="14.25">
      <c r="A8" s="134" t="s">
        <v>2732</v>
      </c>
      <c r="B8" s="224">
        <v>5.0000000000000001E-4</v>
      </c>
      <c r="C8" s="224">
        <v>-1E-4</v>
      </c>
      <c r="D8" s="224">
        <v>0</v>
      </c>
      <c r="E8" s="224">
        <v>-3.8600000000000002E-2</v>
      </c>
      <c r="F8" s="224">
        <v>4.0000000000000002E-4</v>
      </c>
      <c r="G8" s="224">
        <v>5.0000000000000001E-3</v>
      </c>
      <c r="H8" s="224">
        <v>4.0000000000000002E-4</v>
      </c>
      <c r="I8" s="224">
        <v>5.0000000000000001E-4</v>
      </c>
      <c r="J8" s="224">
        <v>2.0000000000000001E-4</v>
      </c>
      <c r="K8" s="224">
        <v>1E-4</v>
      </c>
      <c r="L8" s="224">
        <v>5.0000000000000001E-4</v>
      </c>
    </row>
    <row r="9" spans="1:13">
      <c r="A9" s="134" t="s">
        <v>2731</v>
      </c>
      <c r="B9" s="224">
        <v>7.5999999999999998E-2</v>
      </c>
      <c r="C9" s="224">
        <v>8.3500000000000005E-2</v>
      </c>
      <c r="D9" s="224">
        <v>4.5900000000000003E-2</v>
      </c>
      <c r="E9" s="224">
        <v>0.64759999999999995</v>
      </c>
      <c r="F9" s="224">
        <v>-1.2699999999999999E-2</v>
      </c>
      <c r="G9" s="224">
        <v>1.8023</v>
      </c>
      <c r="H9" s="224">
        <v>6.2300000000000001E-2</v>
      </c>
      <c r="I9" s="224">
        <v>6.1400000000000003E-2</v>
      </c>
      <c r="J9" s="224">
        <v>0.15359999999999999</v>
      </c>
      <c r="K9" s="224">
        <v>2.3300000000000001E-2</v>
      </c>
      <c r="L9" s="224">
        <v>7.1800000000000003E-2</v>
      </c>
    </row>
    <row r="10" spans="1:13">
      <c r="A10" s="167" t="s">
        <v>5</v>
      </c>
      <c r="B10" s="225">
        <v>1.7399999999999999E-2</v>
      </c>
      <c r="C10" s="225">
        <v>-2.5600000000000001E-2</v>
      </c>
      <c r="D10" s="225">
        <v>-0.2344</v>
      </c>
      <c r="E10" s="225">
        <v>2.9514</v>
      </c>
      <c r="F10" s="225">
        <v>0.41199999999999998</v>
      </c>
      <c r="G10" s="225">
        <v>7.2942</v>
      </c>
      <c r="H10" s="225">
        <v>-0.21690000000000001</v>
      </c>
      <c r="I10" s="225">
        <v>4.0800000000000003E-2</v>
      </c>
      <c r="J10" s="225">
        <v>0.11169999999999999</v>
      </c>
      <c r="K10" s="225">
        <v>0.25740000000000002</v>
      </c>
      <c r="L10" s="225">
        <v>1.1599999999999999E-2</v>
      </c>
    </row>
    <row r="11" spans="1:13" ht="14.25">
      <c r="A11" s="222" t="s">
        <v>2847</v>
      </c>
      <c r="B11" s="223">
        <v>0.31690000000000002</v>
      </c>
      <c r="C11" s="223">
        <v>0.26910000000000001</v>
      </c>
      <c r="D11" s="223">
        <v>4.7699999999999999E-2</v>
      </c>
      <c r="E11" s="223">
        <v>0.99939999999999996</v>
      </c>
      <c r="F11" s="223">
        <v>0.32079999999999997</v>
      </c>
      <c r="G11" s="223">
        <v>0.86580000000000001</v>
      </c>
      <c r="H11" s="223">
        <v>0.62749999999999995</v>
      </c>
      <c r="I11" s="223">
        <v>0.2596</v>
      </c>
      <c r="J11" s="223">
        <v>0.40239999999999998</v>
      </c>
      <c r="K11" s="223">
        <v>0.26590000000000003</v>
      </c>
      <c r="L11" s="223">
        <v>0.33529999999999999</v>
      </c>
    </row>
    <row r="12" spans="1:13" s="9" customFormat="1">
      <c r="A12" s="203"/>
      <c r="B12" s="204"/>
      <c r="C12" s="203"/>
      <c r="D12" s="203"/>
      <c r="E12" s="203"/>
      <c r="F12" s="203"/>
      <c r="G12" s="203"/>
      <c r="H12" s="203"/>
      <c r="I12" s="203"/>
      <c r="J12" s="203"/>
      <c r="K12" s="203"/>
      <c r="L12" s="203"/>
    </row>
    <row r="13" spans="1:13" ht="15" customHeight="1">
      <c r="A13" s="247" t="s">
        <v>2726</v>
      </c>
      <c r="B13" s="244" t="s">
        <v>2735</v>
      </c>
      <c r="C13" s="244" t="s">
        <v>2710</v>
      </c>
      <c r="D13" s="244" t="s">
        <v>2711</v>
      </c>
      <c r="E13" s="244" t="s">
        <v>2712</v>
      </c>
      <c r="F13" s="244" t="s">
        <v>2713</v>
      </c>
      <c r="G13" s="244" t="s">
        <v>2714</v>
      </c>
      <c r="H13" s="244" t="s">
        <v>2708</v>
      </c>
      <c r="I13" s="244" t="s">
        <v>2709</v>
      </c>
      <c r="J13" s="244" t="s">
        <v>2705</v>
      </c>
      <c r="K13" s="244" t="s">
        <v>2706</v>
      </c>
      <c r="L13" s="244" t="s">
        <v>2707</v>
      </c>
      <c r="M13" s="244" t="s">
        <v>2704</v>
      </c>
    </row>
    <row r="14" spans="1:13" ht="13.5" thickBot="1">
      <c r="A14" s="248"/>
      <c r="B14" s="246"/>
      <c r="C14" s="246"/>
      <c r="D14" s="246"/>
      <c r="E14" s="246"/>
      <c r="F14" s="246"/>
      <c r="G14" s="246"/>
      <c r="H14" s="246"/>
      <c r="I14" s="246"/>
      <c r="J14" s="246"/>
      <c r="K14" s="246"/>
      <c r="L14" s="246"/>
      <c r="M14" s="246"/>
    </row>
    <row r="15" spans="1:13" ht="13.5" thickTop="1">
      <c r="A15" s="201" t="s">
        <v>2703</v>
      </c>
      <c r="B15" s="223">
        <v>-1.5592999999999999</v>
      </c>
      <c r="C15" s="223">
        <v>0.4027</v>
      </c>
      <c r="D15" s="223">
        <v>7.9699999999999993E-2</v>
      </c>
      <c r="E15" s="223">
        <v>1.4277</v>
      </c>
      <c r="F15" s="223">
        <v>-2.1006</v>
      </c>
      <c r="G15" s="223">
        <v>-0.75780000000000003</v>
      </c>
      <c r="H15" s="223">
        <v>4.4299999999999999E-2</v>
      </c>
      <c r="I15" s="223">
        <v>-1.5133000000000001</v>
      </c>
      <c r="J15" s="223">
        <v>-1.8853</v>
      </c>
      <c r="K15" s="223">
        <v>-1.538</v>
      </c>
      <c r="L15" s="223">
        <v>-3.0223</v>
      </c>
      <c r="M15" s="223">
        <v>-2.7084000000000001</v>
      </c>
    </row>
    <row r="16" spans="1:13">
      <c r="A16" s="134" t="s">
        <v>2700</v>
      </c>
      <c r="B16" s="224">
        <v>4.2999999999999997E-2</v>
      </c>
      <c r="C16" s="224">
        <v>3.1099999999999999E-2</v>
      </c>
      <c r="D16" s="224">
        <v>4.2700000000000002E-2</v>
      </c>
      <c r="E16" s="224">
        <v>-8.3999999999999995E-3</v>
      </c>
      <c r="F16" s="224">
        <v>5.0599999999999999E-2</v>
      </c>
      <c r="G16" s="224">
        <v>-1.7999999999999999E-2</v>
      </c>
      <c r="H16" s="224">
        <v>1.43E-2</v>
      </c>
      <c r="I16" s="224">
        <v>4.2799999999999998E-2</v>
      </c>
      <c r="J16" s="224">
        <v>4.7E-2</v>
      </c>
      <c r="K16" s="224">
        <v>4.1300000000000003E-2</v>
      </c>
      <c r="L16" s="224">
        <v>5.8999999999999997E-2</v>
      </c>
      <c r="M16" s="224">
        <v>6.0699999999999997E-2</v>
      </c>
    </row>
    <row r="17" spans="1:13">
      <c r="A17" s="134" t="s">
        <v>2729</v>
      </c>
      <c r="B17" s="224">
        <v>2.9999999999999997E-4</v>
      </c>
      <c r="C17" s="224">
        <v>-2.0000000000000001E-4</v>
      </c>
      <c r="D17" s="224">
        <v>2.0000000000000001E-4</v>
      </c>
      <c r="E17" s="224">
        <v>-1E-4</v>
      </c>
      <c r="F17" s="224">
        <v>4.0000000000000002E-4</v>
      </c>
      <c r="G17" s="224">
        <v>2.0000000000000001E-4</v>
      </c>
      <c r="H17" s="224">
        <v>-1E-4</v>
      </c>
      <c r="I17" s="224">
        <v>2.9999999999999997E-4</v>
      </c>
      <c r="J17" s="224">
        <v>2.9999999999999997E-4</v>
      </c>
      <c r="K17" s="224">
        <v>2.9999999999999997E-4</v>
      </c>
      <c r="L17" s="224">
        <v>4.0000000000000002E-4</v>
      </c>
      <c r="M17" s="224">
        <v>5.9999999999999995E-4</v>
      </c>
    </row>
    <row r="18" spans="1:13">
      <c r="A18" s="134" t="s">
        <v>2730</v>
      </c>
      <c r="B18" s="224">
        <v>2.0000000000000001E-4</v>
      </c>
      <c r="C18" s="224">
        <v>2.0000000000000001E-4</v>
      </c>
      <c r="D18" s="224">
        <v>2.0000000000000001E-4</v>
      </c>
      <c r="E18" s="224">
        <v>1E-4</v>
      </c>
      <c r="F18" s="224">
        <v>1E-4</v>
      </c>
      <c r="G18" s="224">
        <v>2.0000000000000001E-4</v>
      </c>
      <c r="H18" s="224">
        <v>2.0000000000000001E-4</v>
      </c>
      <c r="I18" s="224">
        <v>2.0000000000000001E-4</v>
      </c>
      <c r="J18" s="224">
        <v>1E-4</v>
      </c>
      <c r="K18" s="224">
        <v>2.0000000000000001E-4</v>
      </c>
      <c r="L18" s="224">
        <v>-1E-4</v>
      </c>
      <c r="M18" s="224">
        <v>1E-4</v>
      </c>
    </row>
    <row r="19" spans="1:13" ht="14.25">
      <c r="A19" s="134" t="s">
        <v>2732</v>
      </c>
      <c r="B19" s="224">
        <v>2.9999999999999997E-4</v>
      </c>
      <c r="C19" s="224">
        <v>1.6000000000000001E-3</v>
      </c>
      <c r="D19" s="224">
        <v>-2.0000000000000001E-4</v>
      </c>
      <c r="E19" s="224">
        <v>4.0000000000000002E-4</v>
      </c>
      <c r="F19" s="224">
        <v>2.0000000000000001E-4</v>
      </c>
      <c r="G19" s="224">
        <v>-1E-4</v>
      </c>
      <c r="H19" s="224">
        <v>4.0000000000000002E-4</v>
      </c>
      <c r="I19" s="224">
        <v>4.0000000000000002E-4</v>
      </c>
      <c r="J19" s="224">
        <v>5.0000000000000001E-4</v>
      </c>
      <c r="K19" s="224">
        <v>2.9999999999999997E-4</v>
      </c>
      <c r="L19" s="224">
        <v>5.0000000000000001E-4</v>
      </c>
      <c r="M19" s="224">
        <v>1E-4</v>
      </c>
    </row>
    <row r="20" spans="1:13">
      <c r="A20" s="134" t="s">
        <v>2731</v>
      </c>
      <c r="B20" s="224">
        <v>5.4399999999999997E-2</v>
      </c>
      <c r="C20" s="224">
        <v>-2.8000000000000001E-2</v>
      </c>
      <c r="D20" s="224">
        <v>3.78E-2</v>
      </c>
      <c r="E20" s="224">
        <v>6.6100000000000006E-2</v>
      </c>
      <c r="F20" s="224">
        <v>8.6800000000000002E-2</v>
      </c>
      <c r="G20" s="224">
        <v>7.7899999999999997E-2</v>
      </c>
      <c r="H20" s="224">
        <v>-9.1999999999999998E-3</v>
      </c>
      <c r="I20" s="224">
        <v>4.9099999999999998E-2</v>
      </c>
      <c r="J20" s="224">
        <v>6.7599999999999993E-2</v>
      </c>
      <c r="K20" s="224">
        <v>5.1499999999999997E-2</v>
      </c>
      <c r="L20" s="224">
        <v>8.6999999999999994E-2</v>
      </c>
      <c r="M20" s="224">
        <v>9.0999999999999998E-2</v>
      </c>
    </row>
    <row r="21" spans="1:13">
      <c r="A21" s="134" t="s">
        <v>5</v>
      </c>
      <c r="B21" s="224">
        <v>0.1484</v>
      </c>
      <c r="C21" s="224">
        <v>-2.4E-2</v>
      </c>
      <c r="D21" s="224">
        <v>-7.9500000000000001E-2</v>
      </c>
      <c r="E21" s="224">
        <v>0.12590000000000001</v>
      </c>
      <c r="F21" s="224">
        <v>0.16370000000000001</v>
      </c>
      <c r="G21" s="224">
        <v>0.5101</v>
      </c>
      <c r="H21" s="224">
        <v>0.12189999999999999</v>
      </c>
      <c r="I21" s="224">
        <v>0.35210000000000002</v>
      </c>
      <c r="J21" s="224">
        <v>0.23469999999999999</v>
      </c>
      <c r="K21" s="224">
        <v>0.12280000000000001</v>
      </c>
      <c r="L21" s="224">
        <v>0.1207</v>
      </c>
      <c r="M21" s="224">
        <v>0.17019999999999999</v>
      </c>
    </row>
    <row r="22" spans="1:13">
      <c r="A22" s="134" t="s">
        <v>2701</v>
      </c>
      <c r="B22" s="224">
        <v>2.86E-2</v>
      </c>
      <c r="C22" s="224">
        <v>3.2300000000000002E-2</v>
      </c>
      <c r="D22" s="224">
        <v>2.93E-2</v>
      </c>
      <c r="E22" s="224">
        <v>3.5700000000000003E-2</v>
      </c>
      <c r="F22" s="224">
        <v>2.5999999999999999E-2</v>
      </c>
      <c r="G22" s="224">
        <v>5.1000000000000004E-3</v>
      </c>
      <c r="H22" s="224">
        <v>5.74E-2</v>
      </c>
      <c r="I22" s="224">
        <v>0.02</v>
      </c>
      <c r="J22" s="224">
        <v>2.6700000000000002E-2</v>
      </c>
      <c r="K22" s="224">
        <v>3.04E-2</v>
      </c>
      <c r="L22" s="224">
        <v>4.0099999999999997E-2</v>
      </c>
      <c r="M22" s="224">
        <v>0.02</v>
      </c>
    </row>
    <row r="23" spans="1:13">
      <c r="A23" s="134" t="s">
        <v>2702</v>
      </c>
      <c r="B23" s="224">
        <v>-3.5999999999999999E-3</v>
      </c>
      <c r="C23" s="224">
        <v>6.9999999999999999E-4</v>
      </c>
      <c r="D23" s="224">
        <v>-4.4000000000000003E-3</v>
      </c>
      <c r="E23" s="224">
        <v>-1.2999999999999999E-3</v>
      </c>
      <c r="F23" s="224">
        <v>-5.1999999999999998E-3</v>
      </c>
      <c r="G23" s="224">
        <v>7.4999999999999997E-3</v>
      </c>
      <c r="H23" s="224">
        <v>-6.4000000000000003E-3</v>
      </c>
      <c r="I23" s="224">
        <v>-4.0000000000000001E-3</v>
      </c>
      <c r="J23" s="224">
        <v>-5.4000000000000003E-3</v>
      </c>
      <c r="K23" s="224">
        <v>-6.7000000000000002E-3</v>
      </c>
      <c r="L23" s="224">
        <v>1.2999999999999999E-3</v>
      </c>
      <c r="M23" s="224">
        <v>1.6000000000000001E-3</v>
      </c>
    </row>
    <row r="24" spans="1:13" ht="14.25">
      <c r="A24" s="167" t="s">
        <v>2733</v>
      </c>
      <c r="B24" s="225">
        <v>0</v>
      </c>
      <c r="C24" s="225">
        <v>0</v>
      </c>
      <c r="D24" s="225">
        <v>0</v>
      </c>
      <c r="E24" s="225">
        <v>0</v>
      </c>
      <c r="F24" s="225">
        <v>0</v>
      </c>
      <c r="G24" s="225">
        <v>0</v>
      </c>
      <c r="H24" s="225">
        <v>0</v>
      </c>
      <c r="I24" s="225">
        <v>0</v>
      </c>
      <c r="J24" s="225">
        <v>5.5051625199999998E-6</v>
      </c>
      <c r="K24" s="225">
        <v>0</v>
      </c>
      <c r="L24" s="225">
        <v>0</v>
      </c>
      <c r="M24" s="225">
        <v>-2.5443922768E-7</v>
      </c>
    </row>
    <row r="25" spans="1:13" ht="14.25">
      <c r="A25" s="222" t="s">
        <v>2847</v>
      </c>
      <c r="B25" s="223">
        <v>0.59609999999999996</v>
      </c>
      <c r="C25" s="223">
        <v>0.54490000000000005</v>
      </c>
      <c r="D25" s="223">
        <v>0.75329999999999997</v>
      </c>
      <c r="E25" s="223">
        <v>0.80569999999999997</v>
      </c>
      <c r="F25" s="223">
        <v>0.73740000000000006</v>
      </c>
      <c r="G25" s="223">
        <v>0.79669999999999996</v>
      </c>
      <c r="H25" s="223">
        <v>0.59289999999999998</v>
      </c>
      <c r="I25" s="223">
        <v>0.61270000000000002</v>
      </c>
      <c r="J25" s="223">
        <v>0.63829999999999998</v>
      </c>
      <c r="K25" s="223">
        <v>0.81179999999999997</v>
      </c>
      <c r="L25" s="223">
        <v>0.62939999999999996</v>
      </c>
      <c r="M25" s="223">
        <v>0.63829999999999998</v>
      </c>
    </row>
  </sheetData>
  <mergeCells count="26">
    <mergeCell ref="A1:M1"/>
    <mergeCell ref="I13:I14"/>
    <mergeCell ref="J2:J3"/>
    <mergeCell ref="D13:D14"/>
    <mergeCell ref="J13:J14"/>
    <mergeCell ref="M13:M14"/>
    <mergeCell ref="K13:K14"/>
    <mergeCell ref="E13:E14"/>
    <mergeCell ref="F13:F14"/>
    <mergeCell ref="G13:G14"/>
    <mergeCell ref="K2:K3"/>
    <mergeCell ref="L2:L3"/>
    <mergeCell ref="L13:L14"/>
    <mergeCell ref="H13:H14"/>
    <mergeCell ref="D2:D3"/>
    <mergeCell ref="I2:I3"/>
    <mergeCell ref="H2:H3"/>
    <mergeCell ref="F2:F3"/>
    <mergeCell ref="G2:G3"/>
    <mergeCell ref="E2:E3"/>
    <mergeCell ref="A13:A14"/>
    <mergeCell ref="B13:B14"/>
    <mergeCell ref="A2:A3"/>
    <mergeCell ref="B2:B3"/>
    <mergeCell ref="C13:C14"/>
    <mergeCell ref="C2:C3"/>
  </mergeCells>
  <pageMargins left="0.7" right="0.7" top="0.75" bottom="0.75" header="0.3" footer="0.3"/>
  <pageSetup scale="46"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Table DR1. Study References</vt:lpstr>
      <vt:lpstr>Table DR2. Bedrock Data</vt:lpstr>
      <vt:lpstr>Table DR3. Basin Data</vt:lpstr>
      <vt:lpstr>Table DR4. Coverage References</vt:lpstr>
      <vt:lpstr>Table DR5. Regression Equations</vt:lpstr>
      <vt:lpstr>'Table DR1. Study References'!Print_Area</vt:lpstr>
      <vt:lpstr>'Table DR2. Bedrock Data'!Print_Area</vt:lpstr>
      <vt:lpstr>'Table DR3. Basin Data'!Print_Area</vt:lpstr>
      <vt:lpstr>'Table DR4. Coverage References'!Print_Area</vt:lpstr>
      <vt:lpstr>'Table DR5. Regression Equations'!Print_Area</vt:lpstr>
    </vt:vector>
  </TitlesOfParts>
  <Company>University of Vermont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W Portenga</dc:creator>
  <cp:lastModifiedBy>Eric W Portenga</cp:lastModifiedBy>
  <cp:lastPrinted>2011-03-25T20:02:39Z</cp:lastPrinted>
  <dcterms:created xsi:type="dcterms:W3CDTF">2010-09-07T02:30:46Z</dcterms:created>
  <dcterms:modified xsi:type="dcterms:W3CDTF">2011-03-25T20:03:08Z</dcterms:modified>
</cp:coreProperties>
</file>