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showInkAnnotation="0" autoCompressPictures="0"/>
  <mc:AlternateContent xmlns:mc="http://schemas.openxmlformats.org/markup-compatibility/2006">
    <mc:Choice Requires="x15">
      <x15ac:absPath xmlns:x15ac="http://schemas.microsoft.com/office/spreadsheetml/2010/11/ac" url="/Users/JohnHendrickson/Documents/AFRI Labor Project/"/>
    </mc:Choice>
  </mc:AlternateContent>
  <bookViews>
    <workbookView xWindow="0" yWindow="460" windowWidth="28800" windowHeight="17460" tabRatio="500"/>
  </bookViews>
  <sheets>
    <sheet name="USER GUIDE" sheetId="8" r:id="rId1"/>
    <sheet name="STEP 1 Yearly Hours Worksheet" sheetId="5" r:id="rId2"/>
    <sheet name="STEP 2 Labor Cost Worksheet" sheetId="1" r:id="rId3"/>
    <sheet name="STEP 3 Payroll Cost by Month" sheetId="7"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O19" i="7" l="1"/>
  <c r="O17" i="7"/>
  <c r="O15" i="7"/>
  <c r="O13" i="7"/>
  <c r="O12" i="7"/>
  <c r="O11" i="7"/>
  <c r="O10" i="7"/>
  <c r="O9" i="7"/>
  <c r="O8" i="7"/>
  <c r="BK7" i="5"/>
  <c r="K25" i="7"/>
  <c r="K8" i="7"/>
  <c r="BK8" i="5"/>
  <c r="K26" i="7"/>
  <c r="K9" i="7"/>
  <c r="BK9" i="5"/>
  <c r="K27" i="7"/>
  <c r="K10" i="7"/>
  <c r="BK10" i="5"/>
  <c r="K28" i="7"/>
  <c r="K11" i="7"/>
  <c r="BK11" i="5"/>
  <c r="K29" i="7"/>
  <c r="K12" i="7"/>
  <c r="BK12" i="5"/>
  <c r="K30" i="7"/>
  <c r="K13" i="7"/>
  <c r="K15" i="7"/>
  <c r="BL7" i="5"/>
  <c r="L25" i="7"/>
  <c r="L8" i="7"/>
  <c r="BL8" i="5"/>
  <c r="L26" i="7"/>
  <c r="L9" i="7"/>
  <c r="BL9" i="5"/>
  <c r="L27" i="7"/>
  <c r="L10" i="7"/>
  <c r="BL10" i="5"/>
  <c r="L28" i="7"/>
  <c r="L11" i="7"/>
  <c r="BL11" i="5"/>
  <c r="L29" i="7"/>
  <c r="L12" i="7"/>
  <c r="BL12" i="5"/>
  <c r="L30" i="7"/>
  <c r="L13" i="7"/>
  <c r="L15" i="7"/>
  <c r="BM7" i="5"/>
  <c r="M25" i="7"/>
  <c r="M8" i="7"/>
  <c r="BM8" i="5"/>
  <c r="M26" i="7"/>
  <c r="M9" i="7"/>
  <c r="BM9" i="5"/>
  <c r="M27" i="7"/>
  <c r="M10" i="7"/>
  <c r="BM10" i="5"/>
  <c r="M28" i="7"/>
  <c r="M11" i="7"/>
  <c r="BM11" i="5"/>
  <c r="M29" i="7"/>
  <c r="M12" i="7"/>
  <c r="BM12" i="5"/>
  <c r="M30" i="7"/>
  <c r="M13" i="7"/>
  <c r="M15" i="7"/>
  <c r="M19" i="7"/>
  <c r="BH7" i="5"/>
  <c r="H25" i="7"/>
  <c r="H8" i="7"/>
  <c r="BH8" i="5"/>
  <c r="H26" i="7"/>
  <c r="H9" i="7"/>
  <c r="BH9" i="5"/>
  <c r="H27" i="7"/>
  <c r="H10" i="7"/>
  <c r="BH10" i="5"/>
  <c r="H28" i="7"/>
  <c r="H11" i="7"/>
  <c r="BH11" i="5"/>
  <c r="H29" i="7"/>
  <c r="H12" i="7"/>
  <c r="BH12" i="5"/>
  <c r="H30" i="7"/>
  <c r="H13" i="7"/>
  <c r="H15" i="7"/>
  <c r="BI7" i="5"/>
  <c r="I25" i="7"/>
  <c r="I8" i="7"/>
  <c r="BI8" i="5"/>
  <c r="I26" i="7"/>
  <c r="I9" i="7"/>
  <c r="BI9" i="5"/>
  <c r="I27" i="7"/>
  <c r="I10" i="7"/>
  <c r="BI10" i="5"/>
  <c r="I28" i="7"/>
  <c r="I11" i="7"/>
  <c r="BI11" i="5"/>
  <c r="I29" i="7"/>
  <c r="I12" i="7"/>
  <c r="BI12" i="5"/>
  <c r="I30" i="7"/>
  <c r="I13" i="7"/>
  <c r="I15" i="7"/>
  <c r="BJ7" i="5"/>
  <c r="J25" i="7"/>
  <c r="J8" i="7"/>
  <c r="BJ8" i="5"/>
  <c r="J26" i="7"/>
  <c r="J9" i="7"/>
  <c r="BJ9" i="5"/>
  <c r="J27" i="7"/>
  <c r="J10" i="7"/>
  <c r="BJ10" i="5"/>
  <c r="J28" i="7"/>
  <c r="J11" i="7"/>
  <c r="BJ11" i="5"/>
  <c r="J29" i="7"/>
  <c r="J12" i="7"/>
  <c r="BJ12" i="5"/>
  <c r="J30" i="7"/>
  <c r="J13" i="7"/>
  <c r="J15" i="7"/>
  <c r="J19" i="7"/>
  <c r="BE7" i="5"/>
  <c r="E25" i="7"/>
  <c r="E8" i="7"/>
  <c r="BE8" i="5"/>
  <c r="E26" i="7"/>
  <c r="E9" i="7"/>
  <c r="BE9" i="5"/>
  <c r="E27" i="7"/>
  <c r="E10" i="7"/>
  <c r="BE10" i="5"/>
  <c r="E28" i="7"/>
  <c r="E11" i="7"/>
  <c r="BE11" i="5"/>
  <c r="E29" i="7"/>
  <c r="E12" i="7"/>
  <c r="BE12" i="5"/>
  <c r="E30" i="7"/>
  <c r="E13" i="7"/>
  <c r="E15" i="7"/>
  <c r="BF7" i="5"/>
  <c r="F25" i="7"/>
  <c r="F8" i="7"/>
  <c r="BF8" i="5"/>
  <c r="F26" i="7"/>
  <c r="F9" i="7"/>
  <c r="BF9" i="5"/>
  <c r="F27" i="7"/>
  <c r="F10" i="7"/>
  <c r="BF10" i="5"/>
  <c r="F28" i="7"/>
  <c r="F11" i="7"/>
  <c r="BF11" i="5"/>
  <c r="F29" i="7"/>
  <c r="F12" i="7"/>
  <c r="BF12" i="5"/>
  <c r="F30" i="7"/>
  <c r="F13" i="7"/>
  <c r="F15" i="7"/>
  <c r="BG7" i="5"/>
  <c r="G25" i="7"/>
  <c r="G8" i="7"/>
  <c r="BG8" i="5"/>
  <c r="G26" i="7"/>
  <c r="G9" i="7"/>
  <c r="BG9" i="5"/>
  <c r="G27" i="7"/>
  <c r="G10" i="7"/>
  <c r="BG10" i="5"/>
  <c r="G28" i="7"/>
  <c r="G11" i="7"/>
  <c r="BG11" i="5"/>
  <c r="G29" i="7"/>
  <c r="G12" i="7"/>
  <c r="BG12" i="5"/>
  <c r="G30" i="7"/>
  <c r="G13" i="7"/>
  <c r="G15" i="7"/>
  <c r="G19" i="7"/>
  <c r="BB7" i="5"/>
  <c r="B25" i="7"/>
  <c r="B8" i="7"/>
  <c r="BB8" i="5"/>
  <c r="B26" i="7"/>
  <c r="B9" i="7"/>
  <c r="BB9" i="5"/>
  <c r="B27" i="7"/>
  <c r="B10" i="7"/>
  <c r="BB10" i="5"/>
  <c r="B28" i="7"/>
  <c r="B11" i="7"/>
  <c r="BB11" i="5"/>
  <c r="B29" i="7"/>
  <c r="B12" i="7"/>
  <c r="BB12" i="5"/>
  <c r="B30" i="7"/>
  <c r="B13" i="7"/>
  <c r="B15" i="7"/>
  <c r="BC7" i="5"/>
  <c r="C25" i="7"/>
  <c r="C8" i="7"/>
  <c r="BC8" i="5"/>
  <c r="C26" i="7"/>
  <c r="C9" i="7"/>
  <c r="BC9" i="5"/>
  <c r="C27" i="7"/>
  <c r="C10" i="7"/>
  <c r="BC10" i="5"/>
  <c r="C28" i="7"/>
  <c r="C11" i="7"/>
  <c r="BC11" i="5"/>
  <c r="C29" i="7"/>
  <c r="C12" i="7"/>
  <c r="BC12" i="5"/>
  <c r="C30" i="7"/>
  <c r="C13" i="7"/>
  <c r="C15" i="7"/>
  <c r="BD7" i="5"/>
  <c r="D25" i="7"/>
  <c r="D8" i="7"/>
  <c r="BD8" i="5"/>
  <c r="D26" i="7"/>
  <c r="D9" i="7"/>
  <c r="BD9" i="5"/>
  <c r="D27" i="7"/>
  <c r="D10" i="7"/>
  <c r="BD10" i="5"/>
  <c r="D28" i="7"/>
  <c r="D11" i="7"/>
  <c r="BD11" i="5"/>
  <c r="D29" i="7"/>
  <c r="D12" i="7"/>
  <c r="BD12" i="5"/>
  <c r="D30" i="7"/>
  <c r="D13" i="7"/>
  <c r="D15" i="7"/>
  <c r="D19" i="7"/>
  <c r="AY7" i="5"/>
  <c r="C6" i="1"/>
  <c r="C10" i="1"/>
  <c r="C23" i="1"/>
  <c r="C24" i="1"/>
  <c r="C25" i="1"/>
  <c r="C26" i="1"/>
  <c r="C28" i="1"/>
  <c r="C31" i="1"/>
  <c r="AY8" i="5"/>
  <c r="D6" i="1"/>
  <c r="D10" i="1"/>
  <c r="D23" i="1"/>
  <c r="D24" i="1"/>
  <c r="D25" i="1"/>
  <c r="D26" i="1"/>
  <c r="D28" i="1"/>
  <c r="D31" i="1"/>
  <c r="AY9" i="5"/>
  <c r="E6" i="1"/>
  <c r="E10" i="1"/>
  <c r="E23" i="1"/>
  <c r="E24" i="1"/>
  <c r="E25" i="1"/>
  <c r="E26" i="1"/>
  <c r="E28" i="1"/>
  <c r="E31" i="1"/>
  <c r="AY10" i="5"/>
  <c r="F6" i="1"/>
  <c r="F10" i="1"/>
  <c r="F23" i="1"/>
  <c r="F24" i="1"/>
  <c r="F25" i="1"/>
  <c r="F26" i="1"/>
  <c r="F28" i="1"/>
  <c r="F31" i="1"/>
  <c r="AY11" i="5"/>
  <c r="G6" i="1"/>
  <c r="G10" i="1"/>
  <c r="G23" i="1"/>
  <c r="G24" i="1"/>
  <c r="G25" i="1"/>
  <c r="G26" i="1"/>
  <c r="G28" i="1"/>
  <c r="G31" i="1"/>
  <c r="AY12" i="5"/>
  <c r="H6" i="1"/>
  <c r="H10" i="1"/>
  <c r="H23" i="1"/>
  <c r="H24" i="1"/>
  <c r="H25" i="1"/>
  <c r="H26" i="1"/>
  <c r="H28" i="1"/>
  <c r="H31" i="1"/>
  <c r="H32" i="1"/>
  <c r="G32" i="1"/>
  <c r="F32" i="1"/>
  <c r="E32" i="1"/>
  <c r="C29" i="1"/>
  <c r="D29" i="1"/>
  <c r="E29" i="1"/>
  <c r="F29" i="1"/>
  <c r="G29" i="1"/>
  <c r="H29" i="1"/>
  <c r="M17" i="7"/>
  <c r="L17" i="7"/>
  <c r="K17" i="7"/>
  <c r="J17" i="7"/>
  <c r="I17" i="7"/>
  <c r="H17" i="7"/>
  <c r="G17" i="7"/>
  <c r="F17" i="7"/>
  <c r="E17" i="7"/>
  <c r="D17" i="7"/>
  <c r="C17" i="7"/>
  <c r="B17" i="7"/>
  <c r="D32" i="1"/>
  <c r="C32" i="1"/>
  <c r="AU20" i="5"/>
  <c r="AU21" i="5"/>
  <c r="AU22" i="5"/>
  <c r="AU23" i="5"/>
  <c r="AU24" i="5"/>
  <c r="AU25" i="5"/>
  <c r="AV14" i="5"/>
  <c r="AQ20" i="5"/>
  <c r="AQ21" i="5"/>
  <c r="AQ22" i="5"/>
  <c r="AQ23" i="5"/>
  <c r="AQ24" i="5"/>
  <c r="AQ25" i="5"/>
  <c r="AR14" i="5"/>
  <c r="AM20" i="5"/>
  <c r="AM21" i="5"/>
  <c r="AM22" i="5"/>
  <c r="AM23" i="5"/>
  <c r="AM24" i="5"/>
  <c r="AM25" i="5"/>
  <c r="AN14" i="5"/>
  <c r="AI20" i="5"/>
  <c r="AI21" i="5"/>
  <c r="AI22" i="5"/>
  <c r="AI23" i="5"/>
  <c r="AI24" i="5"/>
  <c r="AI25" i="5"/>
  <c r="AJ14" i="5"/>
  <c r="AE20" i="5"/>
  <c r="AE21" i="5"/>
  <c r="AE22" i="5"/>
  <c r="AE23" i="5"/>
  <c r="AE24" i="5"/>
  <c r="AE25" i="5"/>
  <c r="AF14" i="5"/>
  <c r="AA20" i="5"/>
  <c r="AA21" i="5"/>
  <c r="AA22" i="5"/>
  <c r="AA23" i="5"/>
  <c r="AA24" i="5"/>
  <c r="AA25" i="5"/>
  <c r="AB14" i="5"/>
  <c r="W20" i="5"/>
  <c r="W21" i="5"/>
  <c r="W22" i="5"/>
  <c r="W23" i="5"/>
  <c r="W24" i="5"/>
  <c r="W25" i="5"/>
  <c r="X14" i="5"/>
  <c r="S20" i="5"/>
  <c r="S21" i="5"/>
  <c r="S22" i="5"/>
  <c r="S23" i="5"/>
  <c r="S24" i="5"/>
  <c r="S25" i="5"/>
  <c r="T14" i="5"/>
  <c r="O20" i="5"/>
  <c r="O21" i="5"/>
  <c r="O22" i="5"/>
  <c r="O23" i="5"/>
  <c r="O24" i="5"/>
  <c r="O25" i="5"/>
  <c r="P14" i="5"/>
  <c r="K20" i="5"/>
  <c r="K21" i="5"/>
  <c r="K22" i="5"/>
  <c r="K23" i="5"/>
  <c r="K24" i="5"/>
  <c r="K25" i="5"/>
  <c r="L14" i="5"/>
  <c r="G20" i="5"/>
  <c r="G21" i="5"/>
  <c r="G22" i="5"/>
  <c r="G23" i="5"/>
  <c r="G24" i="5"/>
  <c r="G25" i="5"/>
  <c r="H14" i="5"/>
  <c r="C25" i="5"/>
  <c r="C20" i="5"/>
  <c r="C21" i="5"/>
  <c r="C22" i="5"/>
  <c r="C23" i="5"/>
  <c r="C24" i="5"/>
  <c r="D14" i="5"/>
  <c r="AY14" i="5"/>
  <c r="J19" i="1"/>
  <c r="J18" i="1"/>
  <c r="J28" i="1"/>
  <c r="J26" i="1"/>
  <c r="J25" i="1"/>
  <c r="J24" i="1"/>
  <c r="J23" i="1"/>
  <c r="J20" i="1"/>
  <c r="J17" i="1"/>
  <c r="J16" i="1"/>
  <c r="J15" i="1"/>
  <c r="J14" i="1"/>
  <c r="J13" i="1"/>
  <c r="J10" i="1"/>
  <c r="D5" i="1"/>
  <c r="E5" i="1"/>
  <c r="F5" i="1"/>
  <c r="G5" i="1"/>
  <c r="H5" i="1"/>
</calcChain>
</file>

<file path=xl/comments1.xml><?xml version="1.0" encoding="utf-8"?>
<comments xmlns="http://schemas.openxmlformats.org/spreadsheetml/2006/main">
  <authors>
    <author>Microsoft Office User</author>
  </authors>
  <commentList>
    <comment ref="B23" authorId="0">
      <text>
        <r>
          <rPr>
            <b/>
            <sz val="12"/>
            <color indexed="81"/>
            <rFont val="Calibri"/>
          </rPr>
          <t>Current rates are 6.2% for the Federal Insurance Contributions Act (FICA) and 1.45% for Medicare</t>
        </r>
      </text>
    </comment>
    <comment ref="B24" authorId="0">
      <text>
        <r>
          <rPr>
            <b/>
            <sz val="12"/>
            <color indexed="81"/>
            <rFont val="Calibri"/>
          </rPr>
          <t>NOTE: You need to research the workers compensation rules for your state and adjust the percentage here as needed</t>
        </r>
      </text>
    </comment>
    <comment ref="B25" authorId="0">
      <text>
        <r>
          <rPr>
            <b/>
            <sz val="12"/>
            <color indexed="81"/>
            <rFont val="Calibri"/>
          </rPr>
          <t>You pay Federal Unemployment Tax on the first $7,000 in wages</t>
        </r>
      </text>
    </comment>
    <comment ref="B26" authorId="0">
      <text>
        <r>
          <rPr>
            <b/>
            <sz val="12"/>
            <color indexed="81"/>
            <rFont val="Calibri"/>
          </rPr>
          <t xml:space="preserve">You need to research your State Unemployment Tax rate and change this percentage as needed.
</t>
        </r>
      </text>
    </comment>
  </commentList>
</comments>
</file>

<file path=xl/sharedStrings.xml><?xml version="1.0" encoding="utf-8"?>
<sst xmlns="http://schemas.openxmlformats.org/spreadsheetml/2006/main" count="97" uniqueCount="75">
  <si>
    <t>LABOR COST CALCULATOR</t>
  </si>
  <si>
    <t>Employee</t>
  </si>
  <si>
    <t xml:space="preserve"> Hours worked in Year</t>
  </si>
  <si>
    <t>Pay rate per hour</t>
  </si>
  <si>
    <t>Labor Expense:</t>
  </si>
  <si>
    <t>Total Expense</t>
  </si>
  <si>
    <t xml:space="preserve">  Wages:</t>
  </si>
  <si>
    <t xml:space="preserve">  Employee Benefits:</t>
  </si>
  <si>
    <t xml:space="preserve">    Food</t>
  </si>
  <si>
    <t xml:space="preserve">    Employee Housing</t>
  </si>
  <si>
    <t xml:space="preserve">    Health &amp; Other Personal Ins.</t>
  </si>
  <si>
    <t xml:space="preserve">    Retirement Plan</t>
  </si>
  <si>
    <t xml:space="preserve">    Worker Bonuses/Gifts </t>
  </si>
  <si>
    <t xml:space="preserve">    Other</t>
  </si>
  <si>
    <t xml:space="preserve">  Payroll Taxes</t>
  </si>
  <si>
    <t>% of Wage</t>
  </si>
  <si>
    <t xml:space="preserve">    FICA - Social Security </t>
  </si>
  <si>
    <t xml:space="preserve">    Worker's Comp  </t>
  </si>
  <si>
    <t xml:space="preserve">    FUTA - Fed Unemp </t>
  </si>
  <si>
    <t xml:space="preserve">    SUTA - State Unemp</t>
  </si>
  <si>
    <t>Total Cost of Employee</t>
  </si>
  <si>
    <t>Labor Cost per Hour</t>
  </si>
  <si>
    <t>Cost of all Employees</t>
  </si>
  <si>
    <t>Average Cost per Hour</t>
  </si>
  <si>
    <t>Employee 1</t>
  </si>
  <si>
    <t>Employee 2</t>
  </si>
  <si>
    <t>Employee 3</t>
  </si>
  <si>
    <t>Employee 4</t>
  </si>
  <si>
    <t>Employee 5</t>
  </si>
  <si>
    <t>Employee 6</t>
  </si>
  <si>
    <t>January</t>
  </si>
  <si>
    <t>Yearly Hours Worksheet</t>
  </si>
  <si>
    <t>February</t>
  </si>
  <si>
    <t>March</t>
  </si>
  <si>
    <t>April</t>
  </si>
  <si>
    <t>May</t>
  </si>
  <si>
    <t>June</t>
  </si>
  <si>
    <t>July</t>
  </si>
  <si>
    <t>August</t>
  </si>
  <si>
    <t>September</t>
  </si>
  <si>
    <t>October</t>
  </si>
  <si>
    <t>November</t>
  </si>
  <si>
    <t>December</t>
  </si>
  <si>
    <t>Total</t>
  </si>
  <si>
    <t>Jan</t>
  </si>
  <si>
    <t>Feb</t>
  </si>
  <si>
    <t>Mar</t>
  </si>
  <si>
    <t>Apr</t>
  </si>
  <si>
    <t>Jun</t>
  </si>
  <si>
    <t>Jul</t>
  </si>
  <si>
    <t>Aug</t>
  </si>
  <si>
    <t>Sep</t>
  </si>
  <si>
    <t>Oct</t>
  </si>
  <si>
    <t>Nov</t>
  </si>
  <si>
    <t>Dec</t>
  </si>
  <si>
    <t>Monthly Totals</t>
  </si>
  <si>
    <t>Biweekly</t>
  </si>
  <si>
    <t>Amount Needed for Payroll by Month</t>
  </si>
  <si>
    <t>The total hours for each employee will be automatically transferred to STEP 2, the Labor Cost Worksheet</t>
  </si>
  <si>
    <r>
      <rPr>
        <b/>
        <sz val="13"/>
        <color theme="1"/>
        <rFont val="Calibri"/>
        <family val="2"/>
        <scheme val="minor"/>
      </rPr>
      <t xml:space="preserve">READ THIS FIRST:  </t>
    </r>
    <r>
      <rPr>
        <sz val="13"/>
        <color theme="1"/>
        <rFont val="Calibri"/>
        <family val="2"/>
        <scheme val="minor"/>
      </rPr>
      <t xml:space="preserve">This worksheet is designed to help you figure out the total hours a potential employee might work as you plan for the coming season. For example, you might hire a person partime in early Spring and then shift them to full time later in the year. Some employees might work for you for 3 months while others work for you for 5 months. </t>
    </r>
    <r>
      <rPr>
        <b/>
        <sz val="13"/>
        <color theme="1"/>
        <rFont val="Calibri"/>
        <family val="2"/>
        <scheme val="minor"/>
      </rPr>
      <t>PLEASE NOTE:</t>
    </r>
    <r>
      <rPr>
        <sz val="13"/>
        <color theme="1"/>
        <rFont val="Calibri"/>
        <family val="2"/>
        <scheme val="minor"/>
      </rPr>
      <t xml:space="preserve"> Each month is divided into 4 weeks. Because months have approximately 4.3 weeks, the worksheet adjusts for that by taking an average for each month and mulitpling it by 4.3. So, the totals (column AY) are going to be slightly higher than a simple summation of the figures you put in for each week. The Monthly Totals along the bottom do the same thing, factoring in 4.3 weeks per month for each employee and giving an adjusted total. These are obviously approximations but useful for planning and budgetting.</t>
    </r>
  </si>
  <si>
    <t>Cost of Labor Estimator</t>
  </si>
  <si>
    <t>Overview</t>
  </si>
  <si>
    <t>Background</t>
  </si>
  <si>
    <t>The Cost of Labor Estimator was created as part of a project to offer diversified fruit and vegetable growers with information, decision-making tools, and resources on hiring and managing labor. Partners in this project include the University of Vermont, University of New Hampshire, Penn State University and the University of Wisconsin. Funding for this project comes from the USDA National Institute of Food and Agriculture through the Agriculture and Food Research Initiative. For more information about this project, contact Mary Peabody at the Univerity of Vermont: mary.peabody@uvm.edu</t>
  </si>
  <si>
    <t>User Guide</t>
  </si>
  <si>
    <r>
      <t xml:space="preserve">READ THIS FIRST: </t>
    </r>
    <r>
      <rPr>
        <sz val="13"/>
        <color theme="1"/>
        <rFont val="Calibri"/>
        <family val="2"/>
        <scheme val="minor"/>
      </rPr>
      <t xml:space="preserve">This worksheet guides you in figuring what each employee will cost, in total, factoring in benefits you might offer and payroll tax. The yearly total hours for each employee has been carried over from STEP 1. If you prefer to just put in a total number of hours worked in this sheet, you can unlock the page (see instruction in USER GUIDE) and do that. Next, put in each employee's hourly wage in row 10. The value of any benefits you provide go in rows 16 through 23. Payroll taxes are factored in automatically in the next section. </t>
    </r>
    <r>
      <rPr>
        <b/>
        <sz val="13"/>
        <color theme="1"/>
        <rFont val="Calibri"/>
        <family val="2"/>
        <scheme val="minor"/>
      </rPr>
      <t xml:space="preserve">IMPORTANT: </t>
    </r>
    <r>
      <rPr>
        <sz val="13"/>
        <color theme="1"/>
        <rFont val="Calibri"/>
        <family val="2"/>
        <scheme val="minor"/>
      </rPr>
      <t>You will need to look up information for your state to ensure the rates for workers compensation (if applicable) and your State Unemployment Tax are correct for your farm location. The worksheet then calculates the complete cost of all your employees.</t>
    </r>
  </si>
  <si>
    <t xml:space="preserve">This sheet shows what you can expect to pay for payroll each month based on the information from STEP 1 and STEP 2. The chart below shows the estimated amount you will pay for each employee and the monthly payroll total. If you choose to pay every other week, the "Biweekly" amount shows what you will need to have on hand to meet payroll based on that payment schedule. </t>
  </si>
  <si>
    <t>This information is very useful to use in a cash flow budget so that you can plan to have adequate money on hand to pay employees. At the bottom (row 16) is an estimate of your quarterly payroll tax payments.</t>
  </si>
  <si>
    <t xml:space="preserve">    Visa H2A expense</t>
  </si>
  <si>
    <t>Help text is available in cells with a red triangle in the upper right corner. Hover over the cell to view the help text.</t>
  </si>
  <si>
    <t>Quarterly Payroll Tax Filing Amount</t>
  </si>
  <si>
    <t>This spreadsheet tool is designed to help farmers estimate the total cost of employees. It is intended to assist first time employers with understanding and calculating the complete cost of employees, including Federal and state payroll taxes, workers compensation, unemployment taxes, as well as any benefits a grower offers to employees beyond their regular hourly wage. See below for more details and guidance.</t>
  </si>
  <si>
    <r>
      <t xml:space="preserve">Throughout the worksheets, </t>
    </r>
    <r>
      <rPr>
        <b/>
        <sz val="13"/>
        <color theme="1"/>
        <rFont val="Calibri"/>
        <family val="2"/>
      </rPr>
      <t>white cells</t>
    </r>
    <r>
      <rPr>
        <sz val="13"/>
        <color theme="1"/>
        <rFont val="Calibri"/>
        <family val="2"/>
      </rPr>
      <t xml:space="preserve"> are unlocked and places where you will be inputting information while </t>
    </r>
    <r>
      <rPr>
        <b/>
        <sz val="13"/>
        <color theme="1"/>
        <rFont val="Calibri"/>
        <family val="2"/>
      </rPr>
      <t>orange cells</t>
    </r>
    <r>
      <rPr>
        <sz val="13"/>
        <color theme="1"/>
        <rFont val="Calibri"/>
        <family val="2"/>
      </rPr>
      <t xml:space="preserve"> are locked and contain formulas that will be making calculations and showing you results. If you want to unlock the worksheets you may do so but we caution against doing this as you may make changes that will result in faulty information annd may be difficult to repair. If you do unlock a worksheet to modify anything, we strongly recommend that you immediately re-lock the worksheet. To unlock, click on "Tools" then "Unprotect Sheet" and then type in the code "Payroll" (case sensitive).</t>
    </r>
  </si>
  <si>
    <t>For questions about this spreadsheet tool, contact John Hendrickson at the Center for Integrated Agricultural Systems, University of Wisconsin.   608-265-3704 or jhendric@wisc.edu</t>
  </si>
  <si>
    <t>This tool consist of 3 worksheet pages. "STEP 1: Yearly Hours Worksheet" helps you calculate the total hours each employee will work on your farm in the coming year. "STEP 2: Labor Cost Worksheet" guides you in determining the total cost of each employee. The last page "Payroll Cost by Month" shows you the total amount of cash you need to have on hand to meet payroll each month as well as pay quarterly payroll taxes. This last page is useful in planning and preparing a monthly cash flow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</si>
</sst>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quot;$&quot;#,##0.00"/>
    <numFmt numFmtId="166" formatCode="_(&quot;$&quot;* #,##0.0000_);_(&quot;$&quot;* \(#,##0.0000\);_(&quot;$&quot;* &quot;-&quot;??_);_(@_)"/>
  </numFmts>
  <fonts count="21" x14ac:knownFonts="1">
    <font>
      <sz val="12"/>
      <color theme="1"/>
      <name val="Calibri"/>
      <family val="2"/>
      <scheme val="minor"/>
    </font>
    <font>
      <sz val="12"/>
      <color theme="1"/>
      <name val="Calibri"/>
      <family val="2"/>
      <scheme val="minor"/>
    </font>
    <font>
      <sz val="12"/>
      <color theme="1"/>
      <name val="Calibri"/>
      <family val="2"/>
      <scheme val="minor"/>
    </font>
    <font>
      <b/>
      <sz val="10"/>
      <name val="Helvetica Neue"/>
    </font>
    <font>
      <sz val="10"/>
      <name val="Helvetica Neue"/>
    </font>
    <font>
      <u/>
      <sz val="12"/>
      <color theme="10"/>
      <name val="Calibri"/>
      <family val="2"/>
      <scheme val="minor"/>
    </font>
    <font>
      <u/>
      <sz val="12"/>
      <color theme="11"/>
      <name val="Calibri"/>
      <family val="2"/>
      <scheme val="minor"/>
    </font>
    <font>
      <b/>
      <sz val="12"/>
      <color theme="1"/>
      <name val="Calibri"/>
      <family val="2"/>
      <scheme val="minor"/>
    </font>
    <font>
      <b/>
      <sz val="12"/>
      <color rgb="FF000000"/>
      <name val="Calibri"/>
      <scheme val="minor"/>
    </font>
    <font>
      <b/>
      <sz val="14"/>
      <color theme="1"/>
      <name val="Calibri"/>
      <scheme val="minor"/>
    </font>
    <font>
      <b/>
      <sz val="16"/>
      <color theme="1"/>
      <name val="Calibri"/>
      <family val="2"/>
      <scheme val="minor"/>
    </font>
    <font>
      <b/>
      <sz val="12"/>
      <color indexed="81"/>
      <name val="Calibri"/>
    </font>
    <font>
      <sz val="14"/>
      <color theme="1"/>
      <name val="Calibri"/>
      <family val="2"/>
      <scheme val="minor"/>
    </font>
    <font>
      <sz val="13"/>
      <color theme="1"/>
      <name val="Calibri"/>
      <family val="2"/>
      <scheme val="minor"/>
    </font>
    <font>
      <b/>
      <sz val="13"/>
      <color theme="1"/>
      <name val="Calibri"/>
      <family val="2"/>
      <scheme val="minor"/>
    </font>
    <font>
      <sz val="6"/>
      <color theme="1"/>
      <name val="Calibri"/>
      <family val="2"/>
      <scheme val="minor"/>
    </font>
    <font>
      <b/>
      <sz val="6"/>
      <color theme="1"/>
      <name val="Calibri"/>
      <family val="2"/>
      <scheme val="minor"/>
    </font>
    <font>
      <sz val="6"/>
      <color theme="1"/>
      <name val="Calibri"/>
      <family val="2"/>
    </font>
    <font>
      <sz val="13"/>
      <color theme="1"/>
      <name val="Calibri"/>
      <family val="2"/>
    </font>
    <font>
      <b/>
      <sz val="13"/>
      <color theme="1"/>
      <name val="Calibri"/>
      <family val="2"/>
    </font>
    <font>
      <sz val="8"/>
      <name val="Calibri"/>
      <family val="2"/>
      <scheme val="minor"/>
    </font>
  </fonts>
  <fills count="16">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D57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s>
  <cellStyleXfs count="3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06">
    <xf numFmtId="0" fontId="0" fillId="0" borderId="0" xfId="0"/>
    <xf numFmtId="0" fontId="7" fillId="2" borderId="0" xfId="0" applyFont="1" applyFill="1"/>
    <xf numFmtId="0" fontId="0" fillId="2" borderId="0" xfId="0" applyFill="1"/>
    <xf numFmtId="0" fontId="7" fillId="2" borderId="0" xfId="0" applyFont="1" applyFill="1" applyAlignment="1">
      <alignment horizontal="right"/>
    </xf>
    <xf numFmtId="0" fontId="0" fillId="2" borderId="0" xfId="0" applyFill="1" applyAlignment="1">
      <alignment horizontal="center"/>
    </xf>
    <xf numFmtId="0" fontId="4" fillId="2" borderId="0" xfId="0" applyNumberFormat="1" applyFont="1" applyFill="1" applyBorder="1" applyAlignment="1" applyProtection="1">
      <protection locked="0"/>
    </xf>
    <xf numFmtId="0" fontId="7" fillId="2" borderId="0" xfId="0" applyFont="1" applyFill="1" applyAlignment="1">
      <alignment horizontal="center"/>
    </xf>
    <xf numFmtId="0" fontId="3" fillId="2" borderId="0" xfId="0" applyNumberFormat="1" applyFont="1" applyFill="1" applyBorder="1" applyAlignment="1" applyProtection="1">
      <alignment horizontal="left" vertical="center"/>
      <protection locked="0"/>
    </xf>
    <xf numFmtId="0" fontId="3" fillId="2" borderId="0" xfId="0" applyNumberFormat="1" applyFont="1" applyFill="1" applyBorder="1" applyAlignment="1" applyProtection="1">
      <protection locked="0"/>
    </xf>
    <xf numFmtId="0" fontId="9" fillId="2" borderId="0" xfId="0" applyFont="1" applyFill="1"/>
    <xf numFmtId="166" fontId="7" fillId="2" borderId="0" xfId="28" applyNumberFormat="1" applyFont="1" applyFill="1"/>
    <xf numFmtId="0" fontId="0" fillId="0" borderId="0" xfId="0" applyFill="1"/>
    <xf numFmtId="0" fontId="0" fillId="2" borderId="2" xfId="0" applyFill="1" applyBorder="1"/>
    <xf numFmtId="0" fontId="0" fillId="0" borderId="0" xfId="0" applyBorder="1"/>
    <xf numFmtId="0" fontId="7" fillId="2" borderId="0" xfId="0" applyFont="1" applyFill="1" applyAlignment="1">
      <alignment horizontal="center"/>
    </xf>
    <xf numFmtId="0" fontId="0" fillId="0" borderId="0" xfId="0"/>
    <xf numFmtId="0" fontId="7" fillId="2" borderId="0" xfId="0" applyFont="1" applyFill="1" applyBorder="1" applyAlignment="1">
      <alignment horizontal="center"/>
    </xf>
    <xf numFmtId="0" fontId="0" fillId="0" borderId="0" xfId="0"/>
    <xf numFmtId="44" fontId="0" fillId="14" borderId="7" xfId="28" applyFont="1" applyFill="1" applyBorder="1"/>
    <xf numFmtId="165" fontId="0" fillId="14" borderId="1" xfId="0" applyNumberFormat="1" applyFill="1" applyBorder="1"/>
    <xf numFmtId="3" fontId="0" fillId="14" borderId="1" xfId="0" applyNumberFormat="1" applyFill="1" applyBorder="1" applyAlignment="1">
      <alignment horizontal="center"/>
    </xf>
    <xf numFmtId="44" fontId="0" fillId="14" borderId="1" xfId="28" applyFont="1" applyFill="1" applyBorder="1" applyAlignment="1">
      <alignment horizontal="right"/>
    </xf>
    <xf numFmtId="44" fontId="7" fillId="14" borderId="1" xfId="28" applyFont="1" applyFill="1" applyBorder="1"/>
    <xf numFmtId="166" fontId="7" fillId="14" borderId="1" xfId="28" applyNumberFormat="1" applyFont="1" applyFill="1" applyBorder="1" applyAlignment="1">
      <alignment horizontal="right"/>
    </xf>
    <xf numFmtId="44" fontId="7" fillId="14" borderId="1" xfId="28" applyNumberFormat="1" applyFont="1" applyFill="1" applyBorder="1" applyAlignment="1">
      <alignment horizontal="right"/>
    </xf>
    <xf numFmtId="44" fontId="8" fillId="14" borderId="1" xfId="28" applyFont="1" applyFill="1" applyBorder="1"/>
    <xf numFmtId="165" fontId="7" fillId="14" borderId="1" xfId="0" applyNumberFormat="1" applyFont="1" applyFill="1" applyBorder="1"/>
    <xf numFmtId="165" fontId="7" fillId="14" borderId="1" xfId="0" applyNumberFormat="1" applyFont="1" applyFill="1" applyBorder="1" applyAlignment="1">
      <alignment horizontal="right"/>
    </xf>
    <xf numFmtId="0" fontId="0" fillId="7" borderId="0" xfId="0" applyFill="1"/>
    <xf numFmtId="0" fontId="0" fillId="14" borderId="1" xfId="0" applyFill="1" applyBorder="1"/>
    <xf numFmtId="0" fontId="0" fillId="0" borderId="0" xfId="0"/>
    <xf numFmtId="0" fontId="0" fillId="2" borderId="0" xfId="0" applyFill="1" applyBorder="1"/>
    <xf numFmtId="0" fontId="7" fillId="2" borderId="6" xfId="0" applyFont="1" applyFill="1" applyBorder="1"/>
    <xf numFmtId="0" fontId="0" fillId="7" borderId="0" xfId="0" applyFill="1" applyBorder="1"/>
    <xf numFmtId="0" fontId="0" fillId="2" borderId="6" xfId="0" applyFill="1" applyBorder="1"/>
    <xf numFmtId="0" fontId="0" fillId="2" borderId="3" xfId="0" applyFill="1" applyBorder="1"/>
    <xf numFmtId="0" fontId="7" fillId="3" borderId="1" xfId="0"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7" fillId="6" borderId="1" xfId="0" applyFont="1" applyFill="1" applyBorder="1" applyAlignment="1">
      <alignment horizontal="center"/>
    </xf>
    <xf numFmtId="0" fontId="7" fillId="2" borderId="1" xfId="0" applyFont="1" applyFill="1" applyBorder="1" applyAlignment="1">
      <alignment horizontal="center"/>
    </xf>
    <xf numFmtId="0" fontId="7" fillId="7" borderId="1" xfId="0" applyFont="1" applyFill="1" applyBorder="1" applyAlignment="1">
      <alignment horizontal="center"/>
    </xf>
    <xf numFmtId="0" fontId="7" fillId="8" borderId="1" xfId="0" applyFont="1" applyFill="1" applyBorder="1" applyAlignment="1">
      <alignment horizontal="center"/>
    </xf>
    <xf numFmtId="0" fontId="7" fillId="9" borderId="1" xfId="0" applyFont="1" applyFill="1" applyBorder="1" applyAlignment="1">
      <alignment horizontal="center"/>
    </xf>
    <xf numFmtId="0" fontId="7" fillId="10" borderId="1" xfId="0" applyFont="1" applyFill="1" applyBorder="1" applyAlignment="1">
      <alignment horizontal="center"/>
    </xf>
    <xf numFmtId="0" fontId="7" fillId="11" borderId="1" xfId="0" applyFont="1" applyFill="1" applyBorder="1" applyAlignment="1">
      <alignment horizontal="center"/>
    </xf>
    <xf numFmtId="0" fontId="7" fillId="12" borderId="1" xfId="0" applyFont="1" applyFill="1" applyBorder="1" applyAlignment="1">
      <alignment horizontal="center"/>
    </xf>
    <xf numFmtId="0" fontId="7" fillId="13" borderId="1" xfId="0" applyFont="1" applyFill="1" applyBorder="1" applyAlignment="1">
      <alignment horizontal="center"/>
    </xf>
    <xf numFmtId="0" fontId="0" fillId="0" borderId="0" xfId="0"/>
    <xf numFmtId="0" fontId="12" fillId="2" borderId="0" xfId="0" applyFont="1" applyFill="1" applyAlignment="1">
      <alignment vertical="top" wrapText="1"/>
    </xf>
    <xf numFmtId="0" fontId="0" fillId="2" borderId="11" xfId="0" applyFill="1" applyBorder="1"/>
    <xf numFmtId="0" fontId="13" fillId="2" borderId="0" xfId="0" applyFont="1" applyFill="1" applyAlignment="1">
      <alignment vertical="top" wrapText="1"/>
    </xf>
    <xf numFmtId="0" fontId="0" fillId="0" borderId="0" xfId="0"/>
    <xf numFmtId="0" fontId="12" fillId="2" borderId="0" xfId="0" applyFont="1" applyFill="1" applyAlignment="1">
      <alignment vertical="top" wrapText="1"/>
    </xf>
    <xf numFmtId="0" fontId="13" fillId="2" borderId="0" xfId="0" applyFont="1" applyFill="1" applyAlignment="1">
      <alignment vertical="top" wrapText="1"/>
    </xf>
    <xf numFmtId="0" fontId="14" fillId="2" borderId="0" xfId="0" applyFont="1" applyFill="1" applyAlignment="1">
      <alignment vertical="top" wrapText="1"/>
    </xf>
    <xf numFmtId="0" fontId="0" fillId="0" borderId="0" xfId="0"/>
    <xf numFmtId="0" fontId="7" fillId="13" borderId="12" xfId="0" applyFont="1" applyFill="1" applyBorder="1" applyAlignment="1">
      <alignment horizontal="center"/>
    </xf>
    <xf numFmtId="0" fontId="7" fillId="10" borderId="12" xfId="0" applyFont="1" applyFill="1" applyBorder="1" applyAlignment="1">
      <alignment horizontal="center"/>
    </xf>
    <xf numFmtId="0" fontId="7" fillId="11" borderId="12" xfId="0" applyFont="1" applyFill="1" applyBorder="1" applyAlignment="1">
      <alignment horizontal="center"/>
    </xf>
    <xf numFmtId="0" fontId="7" fillId="12" borderId="12" xfId="0" applyFont="1" applyFill="1" applyBorder="1" applyAlignment="1">
      <alignment horizontal="center"/>
    </xf>
    <xf numFmtId="0" fontId="0" fillId="14" borderId="4" xfId="0" applyFill="1" applyBorder="1"/>
    <xf numFmtId="0" fontId="0" fillId="14" borderId="5" xfId="0" applyFill="1" applyBorder="1"/>
    <xf numFmtId="0" fontId="7" fillId="7" borderId="12" xfId="0" applyFont="1" applyFill="1" applyBorder="1" applyAlignment="1">
      <alignment horizontal="center"/>
    </xf>
    <xf numFmtId="0" fontId="7" fillId="8" borderId="12" xfId="0" applyFont="1" applyFill="1" applyBorder="1" applyAlignment="1">
      <alignment horizontal="center"/>
    </xf>
    <xf numFmtId="0" fontId="7" fillId="9" borderId="12" xfId="0" applyFont="1" applyFill="1" applyBorder="1" applyAlignment="1">
      <alignment horizontal="center"/>
    </xf>
    <xf numFmtId="0" fontId="7" fillId="3" borderId="12" xfId="0" applyFont="1" applyFill="1" applyBorder="1" applyAlignment="1">
      <alignment horizontal="center"/>
    </xf>
    <xf numFmtId="0" fontId="7" fillId="4" borderId="12" xfId="0" applyFont="1" applyFill="1" applyBorder="1" applyAlignment="1">
      <alignment horizontal="center"/>
    </xf>
    <xf numFmtId="0" fontId="7" fillId="5" borderId="12" xfId="0" applyFont="1" applyFill="1" applyBorder="1" applyAlignment="1">
      <alignment horizontal="center"/>
    </xf>
    <xf numFmtId="0" fontId="7" fillId="6" borderId="12" xfId="0" applyFont="1" applyFill="1" applyBorder="1" applyAlignment="1">
      <alignment horizontal="center"/>
    </xf>
    <xf numFmtId="0" fontId="7" fillId="2" borderId="12" xfId="0" applyFont="1" applyFill="1" applyBorder="1" applyAlignment="1">
      <alignment horizontal="center"/>
    </xf>
    <xf numFmtId="0" fontId="7" fillId="2" borderId="0" xfId="0" applyFont="1" applyFill="1" applyAlignment="1">
      <alignment horizontal="right"/>
    </xf>
    <xf numFmtId="0" fontId="14" fillId="2" borderId="0" xfId="0" applyFont="1" applyFill="1" applyAlignment="1">
      <alignment horizontal="left" vertical="top" wrapText="1"/>
    </xf>
    <xf numFmtId="0" fontId="12" fillId="2" borderId="0" xfId="0" applyFont="1" applyFill="1" applyAlignment="1">
      <alignment vertical="top" wrapText="1"/>
    </xf>
    <xf numFmtId="0" fontId="7" fillId="2" borderId="0" xfId="0" applyFont="1" applyFill="1" applyAlignment="1">
      <alignment vertical="top" wrapText="1"/>
    </xf>
    <xf numFmtId="0" fontId="7" fillId="2" borderId="6" xfId="0" applyFont="1" applyFill="1" applyBorder="1" applyAlignment="1">
      <alignment vertical="top" wrapText="1"/>
    </xf>
    <xf numFmtId="165" fontId="0" fillId="0" borderId="1" xfId="0" applyNumberFormat="1" applyBorder="1" applyAlignment="1" applyProtection="1">
      <alignment horizontal="center"/>
      <protection locked="0"/>
    </xf>
    <xf numFmtId="3" fontId="0" fillId="0" borderId="1" xfId="0" applyNumberFormat="1" applyBorder="1" applyAlignment="1" applyProtection="1">
      <alignment horizontal="right"/>
      <protection locked="0"/>
    </xf>
    <xf numFmtId="10" fontId="0" fillId="0" borderId="1" xfId="1" applyNumberFormat="1" applyFont="1" applyFill="1" applyBorder="1" applyAlignment="1" applyProtection="1">
      <alignment horizontal="center"/>
      <protection locked="0"/>
    </xf>
    <xf numFmtId="164" fontId="0" fillId="0" borderId="1" xfId="1" applyNumberFormat="1" applyFont="1" applyFill="1" applyBorder="1" applyAlignment="1" applyProtection="1">
      <alignment horizontal="center"/>
      <protection locked="0"/>
    </xf>
    <xf numFmtId="0" fontId="0" fillId="0" borderId="7"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8" xfId="0" applyFill="1" applyBorder="1" applyAlignment="1" applyProtection="1">
      <alignment horizontal="center"/>
      <protection locked="0"/>
    </xf>
    <xf numFmtId="0" fontId="16" fillId="2" borderId="0" xfId="0" applyFont="1" applyFill="1" applyBorder="1"/>
    <xf numFmtId="0" fontId="15" fillId="2" borderId="0" xfId="0" applyFont="1" applyFill="1" applyBorder="1"/>
    <xf numFmtId="0" fontId="15" fillId="0" borderId="0" xfId="0" applyFont="1" applyBorder="1"/>
    <xf numFmtId="0" fontId="14" fillId="2" borderId="0" xfId="0" applyFont="1" applyFill="1" applyBorder="1"/>
    <xf numFmtId="0" fontId="18" fillId="2" borderId="0" xfId="0" applyFont="1" applyFill="1" applyBorder="1" applyAlignment="1">
      <alignment vertical="top" wrapText="1"/>
    </xf>
    <xf numFmtId="0" fontId="19" fillId="2" borderId="0" xfId="0" applyFont="1" applyFill="1" applyBorder="1"/>
    <xf numFmtId="0" fontId="0" fillId="0" borderId="0" xfId="0" applyFont="1" applyBorder="1"/>
    <xf numFmtId="0" fontId="17" fillId="2" borderId="0" xfId="0" applyFont="1" applyFill="1" applyBorder="1"/>
    <xf numFmtId="0" fontId="17" fillId="0" borderId="0" xfId="0" applyFont="1" applyBorder="1"/>
    <xf numFmtId="0" fontId="13" fillId="2" borderId="0" xfId="0" applyFont="1" applyFill="1" applyBorder="1"/>
    <xf numFmtId="44" fontId="7" fillId="14" borderId="1" xfId="0" applyNumberFormat="1" applyFont="1" applyFill="1" applyBorder="1"/>
    <xf numFmtId="44" fontId="0" fillId="2" borderId="0" xfId="28" applyFont="1" applyFill="1" applyBorder="1"/>
    <xf numFmtId="44" fontId="7" fillId="2" borderId="0" xfId="0" applyNumberFormat="1" applyFont="1" applyFill="1" applyBorder="1"/>
    <xf numFmtId="44" fontId="0" fillId="14" borderId="1" xfId="28" applyFont="1" applyFill="1" applyBorder="1"/>
    <xf numFmtId="0" fontId="7" fillId="15" borderId="1" xfId="0" applyFont="1" applyFill="1" applyBorder="1" applyAlignment="1">
      <alignment horizontal="center"/>
    </xf>
    <xf numFmtId="0" fontId="0" fillId="0" borderId="0" xfId="0" applyFill="1" applyBorder="1"/>
    <xf numFmtId="0" fontId="10" fillId="7" borderId="11" xfId="0" applyFont="1" applyFill="1" applyBorder="1"/>
    <xf numFmtId="0" fontId="10" fillId="7" borderId="11" xfId="0" applyFont="1" applyFill="1" applyBorder="1"/>
    <xf numFmtId="0" fontId="0" fillId="7" borderId="11" xfId="0" applyFill="1" applyBorder="1"/>
  </cellXfs>
  <cellStyles count="37">
    <cellStyle name="Currency" xfId="28" builtinId="4"/>
    <cellStyle name="Followed Hyperlink" xfId="25" builtinId="9" hidden="1"/>
    <cellStyle name="Followed Hyperlink" xfId="27" builtinId="9" hidden="1"/>
    <cellStyle name="Followed Hyperlink" xfId="30" builtinId="9" hidden="1"/>
    <cellStyle name="Followed Hyperlink" xfId="34" builtinId="9" hidden="1"/>
    <cellStyle name="Followed Hyperlink" xfId="36" builtinId="9" hidden="1"/>
    <cellStyle name="Followed Hyperlink" xfId="32" builtinId="9" hidden="1"/>
    <cellStyle name="Followed Hyperlink" xfId="23" builtinId="9" hidden="1"/>
    <cellStyle name="Followed Hyperlink" xfId="11" builtinId="9" hidden="1"/>
    <cellStyle name="Followed Hyperlink" xfId="13" builtinId="9" hidden="1"/>
    <cellStyle name="Followed Hyperlink" xfId="17" builtinId="9" hidden="1"/>
    <cellStyle name="Followed Hyperlink" xfId="19" builtinId="9" hidden="1"/>
    <cellStyle name="Followed Hyperlink" xfId="21" builtinId="9" hidden="1"/>
    <cellStyle name="Followed Hyperlink" xfId="15"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9" builtinId="8" hidden="1"/>
    <cellStyle name="Hyperlink" xfId="31" builtinId="8" hidden="1"/>
    <cellStyle name="Hyperlink" xfId="35" builtinId="8" hidden="1"/>
    <cellStyle name="Hyperlink" xfId="33" builtinId="8" hidden="1"/>
    <cellStyle name="Hyperlink" xfId="16" builtinId="8" hidden="1"/>
    <cellStyle name="Hyperlink" xfId="8" builtinId="8" hidden="1"/>
    <cellStyle name="Hyperlink" xfId="10" builtinId="8" hidden="1"/>
    <cellStyle name="Hyperlink" xfId="12" builtinId="8" hidden="1"/>
    <cellStyle name="Hyperlink" xfId="14" builtinId="8" hidden="1"/>
    <cellStyle name="Hyperlink" xfId="4" builtinId="8" hidden="1"/>
    <cellStyle name="Hyperlink" xfId="6" builtinId="8" hidden="1"/>
    <cellStyle name="Hyperlink" xfId="2" builtinId="8" hidden="1"/>
    <cellStyle name="Normal" xfId="0" builtinId="0"/>
    <cellStyle name="Percent" xfId="1" builtinId="5"/>
  </cellStyles>
  <dxfs count="0"/>
  <tableStyles count="0" defaultTableStyle="TableStyleMedium9" defaultPivotStyle="PivotStyleMedium4"/>
  <colors>
    <mruColors>
      <color rgb="FFFFD5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zoomScale="120" zoomScaleNormal="120" zoomScalePageLayoutView="120" workbookViewId="0">
      <selection activeCell="A21" sqref="A21"/>
    </sheetView>
  </sheetViews>
  <sheetFormatPr baseColWidth="10" defaultRowHeight="16" x14ac:dyDescent="0.2"/>
  <cols>
    <col min="1" max="9" width="13.1640625" style="13" customWidth="1"/>
    <col min="10" max="16384" width="10.83203125" style="13"/>
  </cols>
  <sheetData>
    <row r="1" spans="1:9" ht="22" thickBot="1" x14ac:dyDescent="0.3">
      <c r="A1" s="103" t="s">
        <v>60</v>
      </c>
      <c r="B1" s="103"/>
      <c r="C1" s="103"/>
      <c r="D1" s="103"/>
      <c r="E1" s="103"/>
      <c r="F1" s="103"/>
      <c r="G1" s="103"/>
      <c r="H1" s="103"/>
      <c r="I1" s="103"/>
    </row>
    <row r="2" spans="1:9" s="89" customFormat="1" ht="6" customHeight="1" x14ac:dyDescent="0.15">
      <c r="A2" s="87"/>
      <c r="B2" s="88"/>
      <c r="C2" s="88"/>
      <c r="D2" s="88"/>
      <c r="E2" s="88"/>
      <c r="F2" s="88"/>
      <c r="G2" s="88"/>
      <c r="H2" s="88"/>
      <c r="I2" s="88"/>
    </row>
    <row r="3" spans="1:9" ht="17" x14ac:dyDescent="0.2">
      <c r="A3" s="90" t="s">
        <v>61</v>
      </c>
      <c r="B3" s="31"/>
      <c r="C3" s="31"/>
      <c r="D3" s="31"/>
      <c r="E3" s="31"/>
      <c r="F3" s="31"/>
      <c r="G3" s="31"/>
      <c r="H3" s="31"/>
      <c r="I3" s="31"/>
    </row>
    <row r="4" spans="1:9" ht="68" customHeight="1" x14ac:dyDescent="0.2">
      <c r="A4" s="91" t="s">
        <v>71</v>
      </c>
      <c r="B4" s="91"/>
      <c r="C4" s="91"/>
      <c r="D4" s="91"/>
      <c r="E4" s="91"/>
      <c r="F4" s="91"/>
      <c r="G4" s="91"/>
      <c r="H4" s="91"/>
      <c r="I4" s="91"/>
    </row>
    <row r="5" spans="1:9" s="89" customFormat="1" ht="6" customHeight="1" x14ac:dyDescent="0.15">
      <c r="A5" s="88"/>
      <c r="B5" s="88"/>
      <c r="C5" s="88"/>
      <c r="D5" s="88"/>
      <c r="E5" s="88"/>
      <c r="F5" s="88"/>
      <c r="G5" s="88"/>
      <c r="H5" s="88"/>
      <c r="I5" s="88"/>
    </row>
    <row r="6" spans="1:9" ht="17" x14ac:dyDescent="0.2">
      <c r="A6" s="92" t="s">
        <v>62</v>
      </c>
      <c r="B6" s="31"/>
      <c r="C6" s="31"/>
      <c r="D6" s="31"/>
      <c r="E6" s="31"/>
      <c r="F6" s="31"/>
      <c r="G6" s="31"/>
      <c r="H6" s="31"/>
      <c r="I6" s="31"/>
    </row>
    <row r="7" spans="1:9" ht="85" customHeight="1" x14ac:dyDescent="0.2">
      <c r="A7" s="91" t="s">
        <v>63</v>
      </c>
      <c r="B7" s="91"/>
      <c r="C7" s="91"/>
      <c r="D7" s="91"/>
      <c r="E7" s="91"/>
      <c r="F7" s="91"/>
      <c r="G7" s="91"/>
      <c r="H7" s="91"/>
      <c r="I7" s="91"/>
    </row>
    <row r="8" spans="1:9" s="89" customFormat="1" ht="6" customHeight="1" x14ac:dyDescent="0.15">
      <c r="A8" s="88"/>
      <c r="B8" s="88"/>
      <c r="C8" s="88"/>
      <c r="D8" s="88"/>
      <c r="E8" s="88"/>
      <c r="F8" s="88"/>
      <c r="G8" s="88"/>
      <c r="H8" s="88"/>
      <c r="I8" s="88"/>
    </row>
    <row r="9" spans="1:9" s="93" customFormat="1" ht="35" customHeight="1" x14ac:dyDescent="0.2">
      <c r="A9" s="91" t="s">
        <v>73</v>
      </c>
      <c r="B9" s="91"/>
      <c r="C9" s="91"/>
      <c r="D9" s="91"/>
      <c r="E9" s="91"/>
      <c r="F9" s="91"/>
      <c r="G9" s="91"/>
      <c r="H9" s="91"/>
      <c r="I9" s="91"/>
    </row>
    <row r="10" spans="1:9" s="95" customFormat="1" ht="6" customHeight="1" x14ac:dyDescent="0.15">
      <c r="A10" s="94"/>
      <c r="B10" s="94"/>
      <c r="C10" s="94"/>
      <c r="D10" s="94"/>
      <c r="E10" s="94"/>
      <c r="F10" s="94"/>
      <c r="G10" s="94"/>
      <c r="H10" s="94"/>
      <c r="I10" s="94"/>
    </row>
    <row r="11" spans="1:9" ht="17" x14ac:dyDescent="0.2">
      <c r="A11" s="92" t="s">
        <v>64</v>
      </c>
      <c r="B11" s="31"/>
      <c r="C11" s="31"/>
      <c r="D11" s="31"/>
      <c r="E11" s="31"/>
      <c r="F11" s="31"/>
      <c r="G11" s="31"/>
      <c r="H11" s="31"/>
      <c r="I11" s="31"/>
    </row>
    <row r="12" spans="1:9" ht="70" customHeight="1" x14ac:dyDescent="0.2">
      <c r="A12" s="91" t="s">
        <v>74</v>
      </c>
      <c r="B12" s="91"/>
      <c r="C12" s="91"/>
      <c r="D12" s="91"/>
      <c r="E12" s="91"/>
      <c r="F12" s="91"/>
      <c r="G12" s="91"/>
      <c r="H12" s="91"/>
      <c r="I12" s="91"/>
    </row>
    <row r="13" spans="1:9" s="89" customFormat="1" ht="6" customHeight="1" x14ac:dyDescent="0.15">
      <c r="A13" s="88"/>
      <c r="B13" s="88"/>
      <c r="C13" s="88"/>
      <c r="D13" s="88"/>
      <c r="E13" s="88"/>
      <c r="F13" s="88"/>
      <c r="G13" s="88"/>
      <c r="H13" s="88"/>
      <c r="I13" s="88"/>
    </row>
    <row r="14" spans="1:9" ht="86" customHeight="1" x14ac:dyDescent="0.2">
      <c r="A14" s="91" t="s">
        <v>72</v>
      </c>
      <c r="B14" s="91"/>
      <c r="C14" s="91"/>
      <c r="D14" s="91"/>
      <c r="E14" s="91"/>
      <c r="F14" s="91"/>
      <c r="G14" s="91"/>
      <c r="H14" s="91"/>
      <c r="I14" s="91"/>
    </row>
    <row r="15" spans="1:9" ht="6" customHeight="1" x14ac:dyDescent="0.2">
      <c r="A15" s="31"/>
      <c r="B15" s="31"/>
      <c r="C15" s="31"/>
      <c r="D15" s="31"/>
      <c r="E15" s="31"/>
      <c r="F15" s="31"/>
      <c r="G15" s="31"/>
      <c r="H15" s="31"/>
      <c r="I15" s="31"/>
    </row>
    <row r="16" spans="1:9" ht="17" x14ac:dyDescent="0.2">
      <c r="A16" s="96" t="s">
        <v>69</v>
      </c>
      <c r="B16" s="31"/>
      <c r="C16" s="31"/>
      <c r="D16" s="31"/>
      <c r="E16" s="31"/>
      <c r="F16" s="31"/>
      <c r="G16" s="31"/>
      <c r="H16" s="31"/>
      <c r="I16" s="31"/>
    </row>
    <row r="17" spans="1:9" ht="12" customHeight="1" x14ac:dyDescent="0.2">
      <c r="A17" s="31"/>
      <c r="B17" s="31"/>
      <c r="C17" s="31"/>
      <c r="D17" s="31"/>
      <c r="E17" s="31"/>
      <c r="F17" s="31"/>
      <c r="G17" s="31"/>
      <c r="H17" s="31"/>
      <c r="I17" s="31"/>
    </row>
    <row r="18" spans="1:9" x14ac:dyDescent="0.2">
      <c r="A18" s="33"/>
      <c r="B18" s="33"/>
      <c r="C18" s="33"/>
      <c r="D18" s="33"/>
      <c r="E18" s="33"/>
      <c r="F18" s="33"/>
      <c r="G18" s="33"/>
      <c r="H18" s="33"/>
      <c r="I18" s="33"/>
    </row>
    <row r="19" spans="1:9" x14ac:dyDescent="0.2">
      <c r="A19" s="102"/>
      <c r="B19" s="102"/>
      <c r="C19" s="102"/>
      <c r="D19" s="102"/>
      <c r="E19" s="102"/>
      <c r="F19" s="102"/>
      <c r="G19" s="102"/>
      <c r="H19" s="102"/>
      <c r="I19" s="102"/>
    </row>
    <row r="20" spans="1:9" x14ac:dyDescent="0.2">
      <c r="A20" s="102"/>
      <c r="B20" s="102"/>
      <c r="C20" s="102"/>
      <c r="D20" s="102"/>
      <c r="E20" s="102"/>
      <c r="F20" s="102"/>
      <c r="G20" s="102"/>
      <c r="H20" s="102"/>
      <c r="I20" s="102"/>
    </row>
    <row r="21" spans="1:9" x14ac:dyDescent="0.2">
      <c r="A21" s="102"/>
      <c r="B21" s="102"/>
      <c r="C21" s="102"/>
      <c r="D21" s="102"/>
      <c r="E21" s="102"/>
      <c r="F21" s="102"/>
      <c r="G21" s="102"/>
      <c r="H21" s="102"/>
      <c r="I21" s="102"/>
    </row>
    <row r="22" spans="1:9" x14ac:dyDescent="0.2">
      <c r="A22" s="102"/>
      <c r="B22" s="102"/>
      <c r="C22" s="102"/>
      <c r="D22" s="102"/>
      <c r="E22" s="102"/>
      <c r="F22" s="102"/>
      <c r="G22" s="102"/>
      <c r="H22" s="102"/>
      <c r="I22" s="102"/>
    </row>
    <row r="23" spans="1:9" x14ac:dyDescent="0.2">
      <c r="A23" s="102"/>
      <c r="B23" s="102"/>
      <c r="C23" s="102"/>
      <c r="D23" s="102"/>
      <c r="E23" s="102"/>
      <c r="F23" s="102"/>
      <c r="G23" s="102"/>
      <c r="H23" s="102"/>
      <c r="I23" s="102"/>
    </row>
    <row r="24" spans="1:9" x14ac:dyDescent="0.2">
      <c r="A24" s="102"/>
      <c r="B24" s="102"/>
      <c r="C24" s="102"/>
      <c r="D24" s="102"/>
      <c r="E24" s="102"/>
      <c r="F24" s="102"/>
      <c r="G24" s="102"/>
      <c r="H24" s="102"/>
      <c r="I24" s="102"/>
    </row>
    <row r="25" spans="1:9" x14ac:dyDescent="0.2">
      <c r="A25" s="102"/>
      <c r="B25" s="102"/>
      <c r="C25" s="102"/>
      <c r="D25" s="102"/>
      <c r="E25" s="102"/>
      <c r="F25" s="102"/>
      <c r="G25" s="102"/>
      <c r="H25" s="102"/>
      <c r="I25" s="102"/>
    </row>
    <row r="26" spans="1:9" x14ac:dyDescent="0.2">
      <c r="A26" s="102"/>
      <c r="B26" s="102"/>
      <c r="C26" s="102"/>
      <c r="D26" s="102"/>
      <c r="E26" s="102"/>
      <c r="F26" s="102"/>
      <c r="G26" s="102"/>
      <c r="H26" s="102"/>
      <c r="I26" s="102"/>
    </row>
    <row r="27" spans="1:9" x14ac:dyDescent="0.2">
      <c r="A27" s="102"/>
      <c r="B27" s="102"/>
      <c r="C27" s="102"/>
      <c r="D27" s="102"/>
      <c r="E27" s="102"/>
      <c r="F27" s="102"/>
      <c r="G27" s="102"/>
      <c r="H27" s="102"/>
      <c r="I27" s="102"/>
    </row>
    <row r="28" spans="1:9" x14ac:dyDescent="0.2">
      <c r="A28" s="102"/>
      <c r="B28" s="102"/>
      <c r="C28" s="102"/>
      <c r="D28" s="102"/>
      <c r="E28" s="102"/>
      <c r="F28" s="102"/>
      <c r="G28" s="102"/>
      <c r="H28" s="102"/>
      <c r="I28" s="102"/>
    </row>
    <row r="29" spans="1:9" x14ac:dyDescent="0.2">
      <c r="A29" s="102"/>
      <c r="B29" s="102"/>
      <c r="C29" s="102"/>
      <c r="D29" s="102"/>
      <c r="E29" s="102"/>
      <c r="F29" s="102"/>
      <c r="G29" s="102"/>
      <c r="H29" s="102"/>
      <c r="I29" s="102"/>
    </row>
    <row r="30" spans="1:9" x14ac:dyDescent="0.2">
      <c r="A30" s="102"/>
      <c r="B30" s="102"/>
      <c r="C30" s="102"/>
      <c r="D30" s="102"/>
      <c r="E30" s="102"/>
      <c r="F30" s="102"/>
      <c r="G30" s="102"/>
      <c r="H30" s="102"/>
      <c r="I30" s="102"/>
    </row>
    <row r="31" spans="1:9" x14ac:dyDescent="0.2">
      <c r="A31" s="102"/>
      <c r="B31" s="102"/>
      <c r="C31" s="102"/>
      <c r="D31" s="102"/>
      <c r="E31" s="102"/>
      <c r="F31" s="102"/>
      <c r="G31" s="102"/>
      <c r="H31" s="102"/>
      <c r="I31" s="102"/>
    </row>
    <row r="32" spans="1:9" x14ac:dyDescent="0.2">
      <c r="A32" s="102"/>
      <c r="B32" s="102"/>
      <c r="C32" s="102"/>
      <c r="D32" s="102"/>
      <c r="E32" s="102"/>
      <c r="F32" s="102"/>
      <c r="G32" s="102"/>
      <c r="H32" s="102"/>
      <c r="I32" s="102"/>
    </row>
    <row r="33" spans="1:9" x14ac:dyDescent="0.2">
      <c r="A33" s="102"/>
      <c r="B33" s="102"/>
      <c r="C33" s="102"/>
      <c r="D33" s="102"/>
      <c r="E33" s="102"/>
      <c r="F33" s="102"/>
      <c r="G33" s="102"/>
      <c r="H33" s="102"/>
      <c r="I33" s="102"/>
    </row>
    <row r="34" spans="1:9" x14ac:dyDescent="0.2">
      <c r="A34" s="102"/>
      <c r="B34" s="102"/>
      <c r="C34" s="102"/>
      <c r="D34" s="102"/>
      <c r="E34" s="102"/>
      <c r="F34" s="102"/>
      <c r="G34" s="102"/>
      <c r="H34" s="102"/>
      <c r="I34" s="102"/>
    </row>
    <row r="35" spans="1:9" x14ac:dyDescent="0.2">
      <c r="A35" s="102"/>
      <c r="B35" s="102"/>
      <c r="C35" s="102"/>
      <c r="D35" s="102"/>
      <c r="E35" s="102"/>
      <c r="F35" s="102"/>
      <c r="G35" s="102"/>
      <c r="H35" s="102"/>
      <c r="I35" s="102"/>
    </row>
    <row r="36" spans="1:9" x14ac:dyDescent="0.2">
      <c r="A36" s="102"/>
      <c r="B36" s="102"/>
      <c r="C36" s="102"/>
      <c r="D36" s="102"/>
      <c r="E36" s="102"/>
      <c r="F36" s="102"/>
      <c r="G36" s="102"/>
      <c r="H36" s="102"/>
      <c r="I36" s="102"/>
    </row>
    <row r="37" spans="1:9" x14ac:dyDescent="0.2">
      <c r="A37" s="102"/>
      <c r="B37" s="102"/>
      <c r="C37" s="102"/>
      <c r="D37" s="102"/>
      <c r="E37" s="102"/>
      <c r="F37" s="102"/>
      <c r="G37" s="102"/>
      <c r="H37" s="102"/>
      <c r="I37" s="102"/>
    </row>
  </sheetData>
  <sheetProtection password="EB60" sheet="1" objects="1" scenarios="1"/>
  <mergeCells count="6">
    <mergeCell ref="A1:I1"/>
    <mergeCell ref="A4:I4"/>
    <mergeCell ref="A7:I7"/>
    <mergeCell ref="A12:I12"/>
    <mergeCell ref="A14:I14"/>
    <mergeCell ref="A9:I9"/>
  </mergeCells>
  <phoneticPr fontId="20" type="noConversion"/>
  <pageMargins left="0.5" right="0.5"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5"/>
  <sheetViews>
    <sheetView showGridLines="0" zoomScale="120" zoomScaleNormal="120" zoomScalePageLayoutView="120" workbookViewId="0">
      <selection activeCell="B7" sqref="B7"/>
    </sheetView>
  </sheetViews>
  <sheetFormatPr baseColWidth="10" defaultRowHeight="16" x14ac:dyDescent="0.2"/>
  <cols>
    <col min="1" max="1" width="10.83203125" customWidth="1"/>
    <col min="2" max="49" width="2.83203125" customWidth="1"/>
    <col min="50" max="50" width="1.83203125" style="13" customWidth="1"/>
    <col min="51" max="51" width="7.6640625" customWidth="1"/>
    <col min="52" max="52" width="2.1640625" customWidth="1"/>
    <col min="54" max="65" width="10.83203125" hidden="1" customWidth="1"/>
  </cols>
  <sheetData>
    <row r="1" spans="1:65" ht="22" thickBot="1" x14ac:dyDescent="0.3">
      <c r="A1" s="104" t="s">
        <v>31</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65" ht="1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31"/>
      <c r="AY2" s="2"/>
      <c r="AZ2" s="2"/>
    </row>
    <row r="3" spans="1:65" ht="109" customHeight="1" x14ac:dyDescent="0.2">
      <c r="A3" s="54" t="s">
        <v>59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1"/>
    </row>
    <row r="4" spans="1:65" s="15" customFormat="1" ht="17" customHeight="1" x14ac:dyDescent="0.2">
      <c r="A4" s="55" t="s">
        <v>58</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row>
    <row r="5" spans="1:65" ht="17"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31"/>
      <c r="AY5" s="2"/>
      <c r="AZ5" s="2"/>
    </row>
    <row r="6" spans="1:65" ht="17" customHeight="1" thickBot="1" x14ac:dyDescent="0.25">
      <c r="A6" s="50"/>
      <c r="B6" s="66" t="s">
        <v>30</v>
      </c>
      <c r="C6" s="66"/>
      <c r="D6" s="66"/>
      <c r="E6" s="66"/>
      <c r="F6" s="67" t="s">
        <v>32</v>
      </c>
      <c r="G6" s="67"/>
      <c r="H6" s="67"/>
      <c r="I6" s="67"/>
      <c r="J6" s="68" t="s">
        <v>33</v>
      </c>
      <c r="K6" s="68"/>
      <c r="L6" s="68"/>
      <c r="M6" s="68"/>
      <c r="N6" s="69" t="s">
        <v>34</v>
      </c>
      <c r="O6" s="69"/>
      <c r="P6" s="69"/>
      <c r="Q6" s="69"/>
      <c r="R6" s="70" t="s">
        <v>35</v>
      </c>
      <c r="S6" s="70"/>
      <c r="T6" s="70"/>
      <c r="U6" s="70"/>
      <c r="V6" s="63" t="s">
        <v>36</v>
      </c>
      <c r="W6" s="63"/>
      <c r="X6" s="63"/>
      <c r="Y6" s="63"/>
      <c r="Z6" s="64" t="s">
        <v>37</v>
      </c>
      <c r="AA6" s="64"/>
      <c r="AB6" s="64"/>
      <c r="AC6" s="64"/>
      <c r="AD6" s="65" t="s">
        <v>38</v>
      </c>
      <c r="AE6" s="65"/>
      <c r="AF6" s="65"/>
      <c r="AG6" s="65"/>
      <c r="AH6" s="58" t="s">
        <v>39</v>
      </c>
      <c r="AI6" s="58"/>
      <c r="AJ6" s="58"/>
      <c r="AK6" s="58"/>
      <c r="AL6" s="59" t="s">
        <v>40</v>
      </c>
      <c r="AM6" s="59"/>
      <c r="AN6" s="59"/>
      <c r="AO6" s="59"/>
      <c r="AP6" s="60" t="s">
        <v>41</v>
      </c>
      <c r="AQ6" s="60"/>
      <c r="AR6" s="60"/>
      <c r="AS6" s="60"/>
      <c r="AT6" s="57" t="s">
        <v>42</v>
      </c>
      <c r="AU6" s="57"/>
      <c r="AV6" s="57"/>
      <c r="AW6" s="57"/>
      <c r="AX6" s="16"/>
      <c r="AY6" s="14" t="s">
        <v>43</v>
      </c>
      <c r="AZ6" s="2"/>
      <c r="BB6" t="s">
        <v>44</v>
      </c>
      <c r="BC6" t="s">
        <v>45</v>
      </c>
      <c r="BD6" t="s">
        <v>46</v>
      </c>
      <c r="BE6" t="s">
        <v>47</v>
      </c>
      <c r="BF6" t="s">
        <v>35</v>
      </c>
      <c r="BG6" t="s">
        <v>48</v>
      </c>
      <c r="BH6" t="s">
        <v>49</v>
      </c>
      <c r="BI6" t="s">
        <v>50</v>
      </c>
      <c r="BJ6" t="s">
        <v>51</v>
      </c>
      <c r="BK6" t="s">
        <v>52</v>
      </c>
      <c r="BL6" t="s">
        <v>53</v>
      </c>
      <c r="BM6" t="s">
        <v>54</v>
      </c>
    </row>
    <row r="7" spans="1:65" x14ac:dyDescent="0.2">
      <c r="A7" s="1" t="s">
        <v>24</v>
      </c>
      <c r="B7" s="80">
        <v>0</v>
      </c>
      <c r="C7" s="80">
        <v>0</v>
      </c>
      <c r="D7" s="80">
        <v>0</v>
      </c>
      <c r="E7" s="81">
        <v>0</v>
      </c>
      <c r="F7" s="82">
        <v>0</v>
      </c>
      <c r="G7" s="80">
        <v>0</v>
      </c>
      <c r="H7" s="80">
        <v>0</v>
      </c>
      <c r="I7" s="80">
        <v>0</v>
      </c>
      <c r="J7" s="83">
        <v>0</v>
      </c>
      <c r="K7" s="80">
        <v>0</v>
      </c>
      <c r="L7" s="80">
        <v>0</v>
      </c>
      <c r="M7" s="81">
        <v>0</v>
      </c>
      <c r="N7" s="83">
        <v>0</v>
      </c>
      <c r="O7" s="80">
        <v>0</v>
      </c>
      <c r="P7" s="80">
        <v>0</v>
      </c>
      <c r="Q7" s="81">
        <v>0</v>
      </c>
      <c r="R7" s="83">
        <v>0</v>
      </c>
      <c r="S7" s="80">
        <v>0</v>
      </c>
      <c r="T7" s="80">
        <v>0</v>
      </c>
      <c r="U7" s="81">
        <v>0</v>
      </c>
      <c r="V7" s="83">
        <v>0</v>
      </c>
      <c r="W7" s="80">
        <v>0</v>
      </c>
      <c r="X7" s="80">
        <v>0</v>
      </c>
      <c r="Y7" s="81">
        <v>0</v>
      </c>
      <c r="Z7" s="83">
        <v>0</v>
      </c>
      <c r="AA7" s="80">
        <v>0</v>
      </c>
      <c r="AB7" s="80">
        <v>0</v>
      </c>
      <c r="AC7" s="81">
        <v>0</v>
      </c>
      <c r="AD7" s="83">
        <v>0</v>
      </c>
      <c r="AE7" s="80">
        <v>0</v>
      </c>
      <c r="AF7" s="80">
        <v>0</v>
      </c>
      <c r="AG7" s="81">
        <v>0</v>
      </c>
      <c r="AH7" s="83">
        <v>0</v>
      </c>
      <c r="AI7" s="80">
        <v>0</v>
      </c>
      <c r="AJ7" s="80">
        <v>0</v>
      </c>
      <c r="AK7" s="81">
        <v>0</v>
      </c>
      <c r="AL7" s="83">
        <v>0</v>
      </c>
      <c r="AM7" s="80">
        <v>0</v>
      </c>
      <c r="AN7" s="80">
        <v>0</v>
      </c>
      <c r="AO7" s="81">
        <v>0</v>
      </c>
      <c r="AP7" s="83">
        <v>0</v>
      </c>
      <c r="AQ7" s="80">
        <v>0</v>
      </c>
      <c r="AR7" s="80">
        <v>0</v>
      </c>
      <c r="AS7" s="81">
        <v>0</v>
      </c>
      <c r="AT7" s="83">
        <v>0</v>
      </c>
      <c r="AU7" s="80">
        <v>0</v>
      </c>
      <c r="AV7" s="80">
        <v>0</v>
      </c>
      <c r="AW7" s="80">
        <v>0</v>
      </c>
      <c r="AX7" s="12"/>
      <c r="AY7" s="29">
        <f t="shared" ref="AY7:AY12" si="0">IFERROR(BB7*4.3+BC7*4.3+BD7*4.3+BE7*4.3+BF7*4.3+BG7*4.3+BH7*4.3+BI7*4.3+BJ7*4.3+BK7*4.3+BL7*4.3+BM7*4.3,"0")</f>
        <v>0</v>
      </c>
      <c r="AZ7" s="2"/>
      <c r="BB7">
        <f t="shared" ref="BB7:BB12" si="1">AVERAGE(B7:E7)</f>
        <v>0</v>
      </c>
      <c r="BC7">
        <f t="shared" ref="BC7:BC12" si="2">AVERAGE(F7:I7)</f>
        <v>0</v>
      </c>
      <c r="BD7">
        <f t="shared" ref="BD7:BD12" si="3">AVERAGE(J7:M7)</f>
        <v>0</v>
      </c>
      <c r="BE7">
        <f t="shared" ref="BE7:BE12" si="4">AVERAGE(N7:Q7)</f>
        <v>0</v>
      </c>
      <c r="BF7">
        <f t="shared" ref="BF7:BF12" si="5">AVERAGE(R7:U7)</f>
        <v>0</v>
      </c>
      <c r="BG7">
        <f t="shared" ref="BG7:BG12" si="6">AVERAGE(V7:Y7)</f>
        <v>0</v>
      </c>
      <c r="BH7">
        <f t="shared" ref="BH7:BH12" si="7">AVERAGE(Z7:AC7)</f>
        <v>0</v>
      </c>
      <c r="BI7">
        <f t="shared" ref="BI7:BI12" si="8">AVERAGE(AD7:AG7)</f>
        <v>0</v>
      </c>
      <c r="BJ7">
        <f t="shared" ref="BJ7:BJ12" si="9">AVERAGE(AH7:AK7)</f>
        <v>0</v>
      </c>
      <c r="BK7">
        <f t="shared" ref="BK7:BK12" si="10">AVERAGE(AL7:AO7)</f>
        <v>0</v>
      </c>
      <c r="BL7">
        <f t="shared" ref="BL7:BL12" si="11">AVERAGE(AP7:AS7)</f>
        <v>0</v>
      </c>
      <c r="BM7">
        <f t="shared" ref="BM7:BM12" si="12">AVERAGE(AT7:AW7)</f>
        <v>0</v>
      </c>
    </row>
    <row r="8" spans="1:65" x14ac:dyDescent="0.2">
      <c r="A8" s="1" t="s">
        <v>25</v>
      </c>
      <c r="B8" s="84">
        <v>0</v>
      </c>
      <c r="C8" s="84">
        <v>0</v>
      </c>
      <c r="D8" s="84">
        <v>0</v>
      </c>
      <c r="E8" s="85">
        <v>0</v>
      </c>
      <c r="F8" s="86">
        <v>0</v>
      </c>
      <c r="G8" s="84">
        <v>0</v>
      </c>
      <c r="H8" s="84">
        <v>0</v>
      </c>
      <c r="I8" s="85">
        <v>0</v>
      </c>
      <c r="J8" s="86">
        <v>0</v>
      </c>
      <c r="K8" s="84">
        <v>0</v>
      </c>
      <c r="L8" s="84">
        <v>0</v>
      </c>
      <c r="M8" s="85">
        <v>0</v>
      </c>
      <c r="N8" s="86">
        <v>0</v>
      </c>
      <c r="O8" s="84">
        <v>0</v>
      </c>
      <c r="P8" s="84">
        <v>0</v>
      </c>
      <c r="Q8" s="85">
        <v>0</v>
      </c>
      <c r="R8" s="86">
        <v>0</v>
      </c>
      <c r="S8" s="84">
        <v>0</v>
      </c>
      <c r="T8" s="84">
        <v>0</v>
      </c>
      <c r="U8" s="85">
        <v>0</v>
      </c>
      <c r="V8" s="86">
        <v>0</v>
      </c>
      <c r="W8" s="84">
        <v>0</v>
      </c>
      <c r="X8" s="84">
        <v>0</v>
      </c>
      <c r="Y8" s="85">
        <v>0</v>
      </c>
      <c r="Z8" s="86">
        <v>0</v>
      </c>
      <c r="AA8" s="84">
        <v>0</v>
      </c>
      <c r="AB8" s="84">
        <v>0</v>
      </c>
      <c r="AC8" s="85">
        <v>0</v>
      </c>
      <c r="AD8" s="86">
        <v>0</v>
      </c>
      <c r="AE8" s="84">
        <v>0</v>
      </c>
      <c r="AF8" s="84">
        <v>0</v>
      </c>
      <c r="AG8" s="85">
        <v>0</v>
      </c>
      <c r="AH8" s="86">
        <v>0</v>
      </c>
      <c r="AI8" s="84">
        <v>0</v>
      </c>
      <c r="AJ8" s="84">
        <v>0</v>
      </c>
      <c r="AK8" s="85">
        <v>0</v>
      </c>
      <c r="AL8" s="86">
        <v>0</v>
      </c>
      <c r="AM8" s="84">
        <v>0</v>
      </c>
      <c r="AN8" s="84">
        <v>0</v>
      </c>
      <c r="AO8" s="85">
        <v>0</v>
      </c>
      <c r="AP8" s="86">
        <v>0</v>
      </c>
      <c r="AQ8" s="84">
        <v>0</v>
      </c>
      <c r="AR8" s="84">
        <v>0</v>
      </c>
      <c r="AS8" s="85">
        <v>0</v>
      </c>
      <c r="AT8" s="86">
        <v>0</v>
      </c>
      <c r="AU8" s="84">
        <v>0</v>
      </c>
      <c r="AV8" s="84">
        <v>0</v>
      </c>
      <c r="AW8" s="84">
        <v>0</v>
      </c>
      <c r="AX8" s="12"/>
      <c r="AY8" s="29">
        <f t="shared" si="0"/>
        <v>0</v>
      </c>
      <c r="AZ8" s="2"/>
      <c r="BB8">
        <f t="shared" si="1"/>
        <v>0</v>
      </c>
      <c r="BC8">
        <f t="shared" si="2"/>
        <v>0</v>
      </c>
      <c r="BD8">
        <f t="shared" si="3"/>
        <v>0</v>
      </c>
      <c r="BE8">
        <f t="shared" si="4"/>
        <v>0</v>
      </c>
      <c r="BF8">
        <f t="shared" si="5"/>
        <v>0</v>
      </c>
      <c r="BG8">
        <f t="shared" si="6"/>
        <v>0</v>
      </c>
      <c r="BH8">
        <f t="shared" si="7"/>
        <v>0</v>
      </c>
      <c r="BI8">
        <f t="shared" si="8"/>
        <v>0</v>
      </c>
      <c r="BJ8">
        <f t="shared" si="9"/>
        <v>0</v>
      </c>
      <c r="BK8">
        <f t="shared" si="10"/>
        <v>0</v>
      </c>
      <c r="BL8">
        <f t="shared" si="11"/>
        <v>0</v>
      </c>
      <c r="BM8">
        <f t="shared" si="12"/>
        <v>0</v>
      </c>
    </row>
    <row r="9" spans="1:65" x14ac:dyDescent="0.2">
      <c r="A9" s="1" t="s">
        <v>26</v>
      </c>
      <c r="B9" s="84">
        <v>0</v>
      </c>
      <c r="C9" s="84">
        <v>0</v>
      </c>
      <c r="D9" s="84">
        <v>0</v>
      </c>
      <c r="E9" s="85">
        <v>0</v>
      </c>
      <c r="F9" s="86">
        <v>0</v>
      </c>
      <c r="G9" s="84">
        <v>0</v>
      </c>
      <c r="H9" s="84">
        <v>0</v>
      </c>
      <c r="I9" s="85">
        <v>0</v>
      </c>
      <c r="J9" s="86">
        <v>0</v>
      </c>
      <c r="K9" s="84">
        <v>0</v>
      </c>
      <c r="L9" s="84">
        <v>0</v>
      </c>
      <c r="M9" s="85">
        <v>0</v>
      </c>
      <c r="N9" s="86">
        <v>0</v>
      </c>
      <c r="O9" s="84">
        <v>0</v>
      </c>
      <c r="P9" s="84">
        <v>0</v>
      </c>
      <c r="Q9" s="85">
        <v>0</v>
      </c>
      <c r="R9" s="86">
        <v>0</v>
      </c>
      <c r="S9" s="84">
        <v>0</v>
      </c>
      <c r="T9" s="84">
        <v>0</v>
      </c>
      <c r="U9" s="85">
        <v>0</v>
      </c>
      <c r="V9" s="86">
        <v>0</v>
      </c>
      <c r="W9" s="84">
        <v>0</v>
      </c>
      <c r="X9" s="84">
        <v>0</v>
      </c>
      <c r="Y9" s="85">
        <v>0</v>
      </c>
      <c r="Z9" s="86">
        <v>0</v>
      </c>
      <c r="AA9" s="84">
        <v>0</v>
      </c>
      <c r="AB9" s="84">
        <v>0</v>
      </c>
      <c r="AC9" s="85">
        <v>0</v>
      </c>
      <c r="AD9" s="86">
        <v>0</v>
      </c>
      <c r="AE9" s="84">
        <v>0</v>
      </c>
      <c r="AF9" s="84">
        <v>0</v>
      </c>
      <c r="AG9" s="85">
        <v>0</v>
      </c>
      <c r="AH9" s="86">
        <v>0</v>
      </c>
      <c r="AI9" s="84">
        <v>0</v>
      </c>
      <c r="AJ9" s="84">
        <v>0</v>
      </c>
      <c r="AK9" s="85">
        <v>0</v>
      </c>
      <c r="AL9" s="86">
        <v>0</v>
      </c>
      <c r="AM9" s="84">
        <v>0</v>
      </c>
      <c r="AN9" s="84">
        <v>0</v>
      </c>
      <c r="AO9" s="85">
        <v>0</v>
      </c>
      <c r="AP9" s="86">
        <v>0</v>
      </c>
      <c r="AQ9" s="84">
        <v>0</v>
      </c>
      <c r="AR9" s="84">
        <v>0</v>
      </c>
      <c r="AS9" s="85">
        <v>0</v>
      </c>
      <c r="AT9" s="86">
        <v>0</v>
      </c>
      <c r="AU9" s="84">
        <v>0</v>
      </c>
      <c r="AV9" s="84">
        <v>0</v>
      </c>
      <c r="AW9" s="84">
        <v>0</v>
      </c>
      <c r="AX9" s="12"/>
      <c r="AY9" s="29">
        <f t="shared" si="0"/>
        <v>0</v>
      </c>
      <c r="AZ9" s="2"/>
      <c r="BB9">
        <f t="shared" si="1"/>
        <v>0</v>
      </c>
      <c r="BC9">
        <f t="shared" si="2"/>
        <v>0</v>
      </c>
      <c r="BD9">
        <f t="shared" si="3"/>
        <v>0</v>
      </c>
      <c r="BE9">
        <f t="shared" si="4"/>
        <v>0</v>
      </c>
      <c r="BF9">
        <f t="shared" si="5"/>
        <v>0</v>
      </c>
      <c r="BG9">
        <f t="shared" si="6"/>
        <v>0</v>
      </c>
      <c r="BH9">
        <f t="shared" si="7"/>
        <v>0</v>
      </c>
      <c r="BI9">
        <f t="shared" si="8"/>
        <v>0</v>
      </c>
      <c r="BJ9">
        <f t="shared" si="9"/>
        <v>0</v>
      </c>
      <c r="BK9">
        <f t="shared" si="10"/>
        <v>0</v>
      </c>
      <c r="BL9">
        <f t="shared" si="11"/>
        <v>0</v>
      </c>
      <c r="BM9">
        <f t="shared" si="12"/>
        <v>0</v>
      </c>
    </row>
    <row r="10" spans="1:65" x14ac:dyDescent="0.2">
      <c r="A10" s="1" t="s">
        <v>27</v>
      </c>
      <c r="B10" s="84">
        <v>0</v>
      </c>
      <c r="C10" s="84">
        <v>0</v>
      </c>
      <c r="D10" s="84">
        <v>0</v>
      </c>
      <c r="E10" s="85">
        <v>0</v>
      </c>
      <c r="F10" s="86">
        <v>0</v>
      </c>
      <c r="G10" s="84">
        <v>0</v>
      </c>
      <c r="H10" s="84">
        <v>0</v>
      </c>
      <c r="I10" s="85">
        <v>0</v>
      </c>
      <c r="J10" s="86">
        <v>0</v>
      </c>
      <c r="K10" s="84">
        <v>0</v>
      </c>
      <c r="L10" s="84">
        <v>0</v>
      </c>
      <c r="M10" s="85">
        <v>0</v>
      </c>
      <c r="N10" s="86">
        <v>0</v>
      </c>
      <c r="O10" s="84">
        <v>0</v>
      </c>
      <c r="P10" s="84">
        <v>0</v>
      </c>
      <c r="Q10" s="85">
        <v>0</v>
      </c>
      <c r="R10" s="86">
        <v>0</v>
      </c>
      <c r="S10" s="84">
        <v>0</v>
      </c>
      <c r="T10" s="84">
        <v>0</v>
      </c>
      <c r="U10" s="85">
        <v>0</v>
      </c>
      <c r="V10" s="86">
        <v>0</v>
      </c>
      <c r="W10" s="84">
        <v>0</v>
      </c>
      <c r="X10" s="84">
        <v>0</v>
      </c>
      <c r="Y10" s="85">
        <v>0</v>
      </c>
      <c r="Z10" s="86">
        <v>0</v>
      </c>
      <c r="AA10" s="84">
        <v>0</v>
      </c>
      <c r="AB10" s="84">
        <v>0</v>
      </c>
      <c r="AC10" s="85">
        <v>0</v>
      </c>
      <c r="AD10" s="86">
        <v>0</v>
      </c>
      <c r="AE10" s="84">
        <v>0</v>
      </c>
      <c r="AF10" s="84">
        <v>0</v>
      </c>
      <c r="AG10" s="85">
        <v>0</v>
      </c>
      <c r="AH10" s="86">
        <v>0</v>
      </c>
      <c r="AI10" s="84">
        <v>0</v>
      </c>
      <c r="AJ10" s="84">
        <v>0</v>
      </c>
      <c r="AK10" s="85">
        <v>0</v>
      </c>
      <c r="AL10" s="86">
        <v>0</v>
      </c>
      <c r="AM10" s="84">
        <v>0</v>
      </c>
      <c r="AN10" s="84">
        <v>0</v>
      </c>
      <c r="AO10" s="85">
        <v>0</v>
      </c>
      <c r="AP10" s="86">
        <v>0</v>
      </c>
      <c r="AQ10" s="84">
        <v>0</v>
      </c>
      <c r="AR10" s="84">
        <v>0</v>
      </c>
      <c r="AS10" s="85">
        <v>0</v>
      </c>
      <c r="AT10" s="86">
        <v>0</v>
      </c>
      <c r="AU10" s="84">
        <v>0</v>
      </c>
      <c r="AV10" s="84">
        <v>0</v>
      </c>
      <c r="AW10" s="84">
        <v>0</v>
      </c>
      <c r="AX10" s="12"/>
      <c r="AY10" s="29">
        <f t="shared" si="0"/>
        <v>0</v>
      </c>
      <c r="AZ10" s="2"/>
      <c r="BB10">
        <f t="shared" si="1"/>
        <v>0</v>
      </c>
      <c r="BC10">
        <f t="shared" si="2"/>
        <v>0</v>
      </c>
      <c r="BD10">
        <f t="shared" si="3"/>
        <v>0</v>
      </c>
      <c r="BE10">
        <f t="shared" si="4"/>
        <v>0</v>
      </c>
      <c r="BF10">
        <f t="shared" si="5"/>
        <v>0</v>
      </c>
      <c r="BG10">
        <f t="shared" si="6"/>
        <v>0</v>
      </c>
      <c r="BH10">
        <f t="shared" si="7"/>
        <v>0</v>
      </c>
      <c r="BI10">
        <f t="shared" si="8"/>
        <v>0</v>
      </c>
      <c r="BJ10">
        <f t="shared" si="9"/>
        <v>0</v>
      </c>
      <c r="BK10">
        <f t="shared" si="10"/>
        <v>0</v>
      </c>
      <c r="BL10">
        <f t="shared" si="11"/>
        <v>0</v>
      </c>
      <c r="BM10">
        <f t="shared" si="12"/>
        <v>0</v>
      </c>
    </row>
    <row r="11" spans="1:65" x14ac:dyDescent="0.2">
      <c r="A11" s="1" t="s">
        <v>28</v>
      </c>
      <c r="B11" s="84">
        <v>0</v>
      </c>
      <c r="C11" s="84">
        <v>0</v>
      </c>
      <c r="D11" s="84">
        <v>0</v>
      </c>
      <c r="E11" s="85">
        <v>0</v>
      </c>
      <c r="F11" s="86">
        <v>0</v>
      </c>
      <c r="G11" s="84">
        <v>0</v>
      </c>
      <c r="H11" s="84">
        <v>0</v>
      </c>
      <c r="I11" s="85">
        <v>0</v>
      </c>
      <c r="J11" s="86">
        <v>0</v>
      </c>
      <c r="K11" s="84">
        <v>0</v>
      </c>
      <c r="L11" s="84">
        <v>0</v>
      </c>
      <c r="M11" s="85">
        <v>0</v>
      </c>
      <c r="N11" s="86">
        <v>0</v>
      </c>
      <c r="O11" s="84">
        <v>0</v>
      </c>
      <c r="P11" s="84">
        <v>0</v>
      </c>
      <c r="Q11" s="85">
        <v>0</v>
      </c>
      <c r="R11" s="86">
        <v>0</v>
      </c>
      <c r="S11" s="84">
        <v>0</v>
      </c>
      <c r="T11" s="84">
        <v>0</v>
      </c>
      <c r="U11" s="85">
        <v>0</v>
      </c>
      <c r="V11" s="86">
        <v>0</v>
      </c>
      <c r="W11" s="84">
        <v>0</v>
      </c>
      <c r="X11" s="84">
        <v>0</v>
      </c>
      <c r="Y11" s="85">
        <v>0</v>
      </c>
      <c r="Z11" s="86">
        <v>0</v>
      </c>
      <c r="AA11" s="84">
        <v>0</v>
      </c>
      <c r="AB11" s="84">
        <v>0</v>
      </c>
      <c r="AC11" s="85">
        <v>0</v>
      </c>
      <c r="AD11" s="86">
        <v>0</v>
      </c>
      <c r="AE11" s="84">
        <v>0</v>
      </c>
      <c r="AF11" s="84">
        <v>0</v>
      </c>
      <c r="AG11" s="85">
        <v>0</v>
      </c>
      <c r="AH11" s="86">
        <v>0</v>
      </c>
      <c r="AI11" s="84">
        <v>0</v>
      </c>
      <c r="AJ11" s="84">
        <v>0</v>
      </c>
      <c r="AK11" s="85">
        <v>0</v>
      </c>
      <c r="AL11" s="86">
        <v>0</v>
      </c>
      <c r="AM11" s="84">
        <v>0</v>
      </c>
      <c r="AN11" s="84">
        <v>0</v>
      </c>
      <c r="AO11" s="85">
        <v>0</v>
      </c>
      <c r="AP11" s="86">
        <v>0</v>
      </c>
      <c r="AQ11" s="84">
        <v>0</v>
      </c>
      <c r="AR11" s="84">
        <v>0</v>
      </c>
      <c r="AS11" s="85">
        <v>0</v>
      </c>
      <c r="AT11" s="86">
        <v>0</v>
      </c>
      <c r="AU11" s="84">
        <v>0</v>
      </c>
      <c r="AV11" s="84">
        <v>0</v>
      </c>
      <c r="AW11" s="84">
        <v>0</v>
      </c>
      <c r="AX11" s="12"/>
      <c r="AY11" s="29">
        <f t="shared" si="0"/>
        <v>0</v>
      </c>
      <c r="AZ11" s="2"/>
      <c r="BB11">
        <f t="shared" si="1"/>
        <v>0</v>
      </c>
      <c r="BC11">
        <f t="shared" si="2"/>
        <v>0</v>
      </c>
      <c r="BD11">
        <f t="shared" si="3"/>
        <v>0</v>
      </c>
      <c r="BE11">
        <f t="shared" si="4"/>
        <v>0</v>
      </c>
      <c r="BF11">
        <f t="shared" si="5"/>
        <v>0</v>
      </c>
      <c r="BG11">
        <f t="shared" si="6"/>
        <v>0</v>
      </c>
      <c r="BH11">
        <f t="shared" si="7"/>
        <v>0</v>
      </c>
      <c r="BI11">
        <f t="shared" si="8"/>
        <v>0</v>
      </c>
      <c r="BJ11">
        <f t="shared" si="9"/>
        <v>0</v>
      </c>
      <c r="BK11">
        <f t="shared" si="10"/>
        <v>0</v>
      </c>
      <c r="BL11">
        <f t="shared" si="11"/>
        <v>0</v>
      </c>
      <c r="BM11">
        <f t="shared" si="12"/>
        <v>0</v>
      </c>
    </row>
    <row r="12" spans="1:65" x14ac:dyDescent="0.2">
      <c r="A12" s="1" t="s">
        <v>29</v>
      </c>
      <c r="B12" s="84">
        <v>0</v>
      </c>
      <c r="C12" s="84">
        <v>0</v>
      </c>
      <c r="D12" s="84">
        <v>0</v>
      </c>
      <c r="E12" s="85">
        <v>0</v>
      </c>
      <c r="F12" s="86">
        <v>0</v>
      </c>
      <c r="G12" s="84">
        <v>0</v>
      </c>
      <c r="H12" s="84">
        <v>0</v>
      </c>
      <c r="I12" s="85">
        <v>0</v>
      </c>
      <c r="J12" s="86">
        <v>0</v>
      </c>
      <c r="K12" s="84">
        <v>0</v>
      </c>
      <c r="L12" s="84">
        <v>0</v>
      </c>
      <c r="M12" s="85">
        <v>0</v>
      </c>
      <c r="N12" s="86">
        <v>0</v>
      </c>
      <c r="O12" s="84">
        <v>0</v>
      </c>
      <c r="P12" s="84">
        <v>0</v>
      </c>
      <c r="Q12" s="85">
        <v>0</v>
      </c>
      <c r="R12" s="86">
        <v>0</v>
      </c>
      <c r="S12" s="84">
        <v>0</v>
      </c>
      <c r="T12" s="84">
        <v>0</v>
      </c>
      <c r="U12" s="85">
        <v>0</v>
      </c>
      <c r="V12" s="86">
        <v>0</v>
      </c>
      <c r="W12" s="84">
        <v>0</v>
      </c>
      <c r="X12" s="84">
        <v>0</v>
      </c>
      <c r="Y12" s="85">
        <v>0</v>
      </c>
      <c r="Z12" s="86">
        <v>0</v>
      </c>
      <c r="AA12" s="84">
        <v>0</v>
      </c>
      <c r="AB12" s="84">
        <v>0</v>
      </c>
      <c r="AC12" s="85">
        <v>0</v>
      </c>
      <c r="AD12" s="86">
        <v>0</v>
      </c>
      <c r="AE12" s="84">
        <v>0</v>
      </c>
      <c r="AF12" s="84">
        <v>0</v>
      </c>
      <c r="AG12" s="85">
        <v>0</v>
      </c>
      <c r="AH12" s="86">
        <v>0</v>
      </c>
      <c r="AI12" s="84">
        <v>0</v>
      </c>
      <c r="AJ12" s="84">
        <v>0</v>
      </c>
      <c r="AK12" s="85">
        <v>0</v>
      </c>
      <c r="AL12" s="86">
        <v>0</v>
      </c>
      <c r="AM12" s="84">
        <v>0</v>
      </c>
      <c r="AN12" s="84">
        <v>0</v>
      </c>
      <c r="AO12" s="85">
        <v>0</v>
      </c>
      <c r="AP12" s="86">
        <v>0</v>
      </c>
      <c r="AQ12" s="84">
        <v>0</v>
      </c>
      <c r="AR12" s="84">
        <v>0</v>
      </c>
      <c r="AS12" s="85">
        <v>0</v>
      </c>
      <c r="AT12" s="86">
        <v>0</v>
      </c>
      <c r="AU12" s="84">
        <v>0</v>
      </c>
      <c r="AV12" s="84">
        <v>0</v>
      </c>
      <c r="AW12" s="84">
        <v>0</v>
      </c>
      <c r="AX12" s="12"/>
      <c r="AY12" s="29">
        <f t="shared" si="0"/>
        <v>0</v>
      </c>
      <c r="AZ12" s="2"/>
      <c r="BB12">
        <f t="shared" si="1"/>
        <v>0</v>
      </c>
      <c r="BC12">
        <f t="shared" si="2"/>
        <v>0</v>
      </c>
      <c r="BD12">
        <f t="shared" si="3"/>
        <v>0</v>
      </c>
      <c r="BE12">
        <f t="shared" si="4"/>
        <v>0</v>
      </c>
      <c r="BF12">
        <f t="shared" si="5"/>
        <v>0</v>
      </c>
      <c r="BG12">
        <f t="shared" si="6"/>
        <v>0</v>
      </c>
      <c r="BH12">
        <f t="shared" si="7"/>
        <v>0</v>
      </c>
      <c r="BI12">
        <f t="shared" si="8"/>
        <v>0</v>
      </c>
      <c r="BJ12">
        <f t="shared" si="9"/>
        <v>0</v>
      </c>
      <c r="BK12">
        <f t="shared" si="10"/>
        <v>0</v>
      </c>
      <c r="BL12">
        <f t="shared" si="11"/>
        <v>0</v>
      </c>
      <c r="BM12">
        <f t="shared" si="12"/>
        <v>0</v>
      </c>
    </row>
    <row r="13" spans="1:65" s="11" customFormat="1" ht="10" customHeight="1" x14ac:dyDescent="0.2">
      <c r="A13" s="1"/>
      <c r="B13" s="31"/>
      <c r="C13" s="31"/>
      <c r="D13" s="35"/>
      <c r="E13" s="35"/>
      <c r="F13" s="31"/>
      <c r="G13" s="31"/>
      <c r="H13" s="35"/>
      <c r="I13" s="35"/>
      <c r="J13" s="31"/>
      <c r="K13" s="31"/>
      <c r="L13" s="35"/>
      <c r="M13" s="35"/>
      <c r="N13" s="31"/>
      <c r="O13" s="31"/>
      <c r="P13" s="35"/>
      <c r="Q13" s="35"/>
      <c r="R13" s="31"/>
      <c r="S13" s="31"/>
      <c r="T13" s="35"/>
      <c r="U13" s="35"/>
      <c r="V13" s="31"/>
      <c r="W13" s="31"/>
      <c r="X13" s="35"/>
      <c r="Y13" s="35"/>
      <c r="Z13" s="31"/>
      <c r="AA13" s="31"/>
      <c r="AB13" s="35"/>
      <c r="AC13" s="35"/>
      <c r="AD13" s="31"/>
      <c r="AE13" s="31"/>
      <c r="AF13" s="35"/>
      <c r="AG13" s="35"/>
      <c r="AH13" s="31"/>
      <c r="AI13" s="31"/>
      <c r="AJ13" s="35"/>
      <c r="AK13" s="35"/>
      <c r="AL13" s="31"/>
      <c r="AM13" s="31"/>
      <c r="AN13" s="35"/>
      <c r="AO13" s="35"/>
      <c r="AP13" s="31"/>
      <c r="AQ13" s="31"/>
      <c r="AR13" s="35"/>
      <c r="AS13" s="35"/>
      <c r="AT13" s="31"/>
      <c r="AU13" s="31"/>
      <c r="AV13" s="35"/>
      <c r="AW13" s="35"/>
      <c r="AX13" s="31"/>
      <c r="AY13" s="2"/>
      <c r="AZ13" s="2"/>
    </row>
    <row r="14" spans="1:65" x14ac:dyDescent="0.2">
      <c r="A14" s="1" t="s">
        <v>55</v>
      </c>
      <c r="B14" s="2"/>
      <c r="C14" s="2"/>
      <c r="D14" s="61">
        <f>IFERROR(SUM(C20:E25),"0")</f>
        <v>0</v>
      </c>
      <c r="E14" s="62"/>
      <c r="F14" s="2"/>
      <c r="G14" s="2"/>
      <c r="H14" s="61">
        <f>IFERROR(SUM(G20:I25),"0")</f>
        <v>0</v>
      </c>
      <c r="I14" s="62"/>
      <c r="J14" s="2"/>
      <c r="K14" s="2"/>
      <c r="L14" s="61">
        <f>IFERROR(SUM(K20:M25),"0")</f>
        <v>0</v>
      </c>
      <c r="M14" s="62"/>
      <c r="N14" s="2"/>
      <c r="O14" s="2"/>
      <c r="P14" s="61">
        <f>IFERROR(SUM(O20:Q25),"0")</f>
        <v>0</v>
      </c>
      <c r="Q14" s="62"/>
      <c r="R14" s="2"/>
      <c r="S14" s="2"/>
      <c r="T14" s="61">
        <f>IFERROR(SUM(S20:U25),"0")</f>
        <v>0</v>
      </c>
      <c r="U14" s="62"/>
      <c r="V14" s="2"/>
      <c r="W14" s="2"/>
      <c r="X14" s="61">
        <f>IFERROR(SUM(W20:Y25),"0")</f>
        <v>0</v>
      </c>
      <c r="Y14" s="62"/>
      <c r="Z14" s="2"/>
      <c r="AA14" s="2"/>
      <c r="AB14" s="61">
        <f>IFERROR(SUM(AA20:AC25),"0")</f>
        <v>0</v>
      </c>
      <c r="AC14" s="62"/>
      <c r="AD14" s="2"/>
      <c r="AE14" s="2"/>
      <c r="AF14" s="61">
        <f>IFERROR(SUM(AE20:AG25),"0")</f>
        <v>0</v>
      </c>
      <c r="AG14" s="62"/>
      <c r="AH14" s="2"/>
      <c r="AI14" s="2"/>
      <c r="AJ14" s="61">
        <f>IFERROR(SUM(AI20:AK25),"0")</f>
        <v>0</v>
      </c>
      <c r="AK14" s="62"/>
      <c r="AL14" s="2"/>
      <c r="AM14" s="2"/>
      <c r="AN14" s="61">
        <f>IFERROR(SUM(AM20:AO25),"0")</f>
        <v>0</v>
      </c>
      <c r="AO14" s="62"/>
      <c r="AP14" s="2"/>
      <c r="AQ14" s="2"/>
      <c r="AR14" s="61">
        <f>IFERROR(SUM(AQ20:AS25),"0")</f>
        <v>0</v>
      </c>
      <c r="AS14" s="62"/>
      <c r="AT14" s="2"/>
      <c r="AU14" s="2"/>
      <c r="AV14" s="61">
        <f>IFERROR(SUM(AU20:AW25),"0")</f>
        <v>0</v>
      </c>
      <c r="AW14" s="62"/>
      <c r="AX14" s="34"/>
      <c r="AY14" s="29">
        <f>SUM(AY7:AY12)</f>
        <v>0</v>
      </c>
      <c r="AZ14" s="2"/>
    </row>
    <row r="15" spans="1:65" ht="1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31"/>
      <c r="AY15" s="2"/>
      <c r="AZ15" s="2"/>
    </row>
    <row r="16" spans="1:65" ht="20" customHeight="1" x14ac:dyDescent="0.2">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33"/>
      <c r="AY16" s="28"/>
      <c r="AZ16" s="28"/>
    </row>
    <row r="20" spans="3:49" hidden="1" x14ac:dyDescent="0.2">
      <c r="C20" s="56">
        <f t="shared" ref="C20:C25" si="13">AVERAGE(B7:E7)*4.3</f>
        <v>0</v>
      </c>
      <c r="D20" s="56"/>
      <c r="E20" s="56"/>
      <c r="G20" s="56">
        <f t="shared" ref="G20:G25" si="14">AVERAGE(F7:I7)*4.3</f>
        <v>0</v>
      </c>
      <c r="H20" s="56"/>
      <c r="I20" s="56"/>
      <c r="K20" s="56">
        <f t="shared" ref="K20:K25" si="15">AVERAGE(J7:M7)*4.3</f>
        <v>0</v>
      </c>
      <c r="L20" s="56"/>
      <c r="M20" s="56"/>
      <c r="O20" s="56">
        <f t="shared" ref="O20:O25" si="16">AVERAGE(N7:Q7)*4.3</f>
        <v>0</v>
      </c>
      <c r="P20" s="56"/>
      <c r="Q20" s="56"/>
      <c r="S20" s="56">
        <f t="shared" ref="S20:S25" si="17">AVERAGE(R7:U7)*4.3</f>
        <v>0</v>
      </c>
      <c r="T20" s="56"/>
      <c r="U20" s="56"/>
      <c r="W20" s="56">
        <f t="shared" ref="W20:W25" si="18">AVERAGE(V7:Y7)*4.3</f>
        <v>0</v>
      </c>
      <c r="X20" s="56"/>
      <c r="Y20" s="56"/>
      <c r="AA20" s="56">
        <f t="shared" ref="AA20:AA25" si="19">AVERAGE(Z7:AC7)*4.3</f>
        <v>0</v>
      </c>
      <c r="AB20" s="56"/>
      <c r="AC20" s="56"/>
      <c r="AE20" s="56">
        <f t="shared" ref="AE20:AE25" si="20">AVERAGE(AD7:AG7)*4.3</f>
        <v>0</v>
      </c>
      <c r="AF20" s="56"/>
      <c r="AG20" s="56"/>
      <c r="AI20" s="56">
        <f t="shared" ref="AI20:AI25" si="21">AVERAGE(AH7:AK7)*4.3</f>
        <v>0</v>
      </c>
      <c r="AJ20" s="56"/>
      <c r="AK20" s="56"/>
      <c r="AM20" s="56">
        <f t="shared" ref="AM20:AM25" si="22">AVERAGE(AL7:AO7)*4.3</f>
        <v>0</v>
      </c>
      <c r="AN20" s="56"/>
      <c r="AO20" s="56"/>
      <c r="AQ20" s="56">
        <f t="shared" ref="AQ20:AQ25" si="23">AVERAGE(AP7:AS7)*4.3</f>
        <v>0</v>
      </c>
      <c r="AR20" s="56"/>
      <c r="AS20" s="56"/>
      <c r="AU20" s="56">
        <f t="shared" ref="AU20:AU25" si="24">AVERAGE(AT7:AW7)*4.3</f>
        <v>0</v>
      </c>
      <c r="AV20" s="56"/>
      <c r="AW20" s="56"/>
    </row>
    <row r="21" spans="3:49" hidden="1" x14ac:dyDescent="0.2">
      <c r="C21" s="56">
        <f t="shared" si="13"/>
        <v>0</v>
      </c>
      <c r="D21" s="56"/>
      <c r="E21" s="56"/>
      <c r="G21" s="56">
        <f t="shared" si="14"/>
        <v>0</v>
      </c>
      <c r="H21" s="56"/>
      <c r="I21" s="56"/>
      <c r="K21" s="56">
        <f t="shared" si="15"/>
        <v>0</v>
      </c>
      <c r="L21" s="56"/>
      <c r="M21" s="56"/>
      <c r="O21" s="56">
        <f t="shared" si="16"/>
        <v>0</v>
      </c>
      <c r="P21" s="56"/>
      <c r="Q21" s="56"/>
      <c r="S21" s="56">
        <f t="shared" si="17"/>
        <v>0</v>
      </c>
      <c r="T21" s="56"/>
      <c r="U21" s="56"/>
      <c r="W21" s="56">
        <f t="shared" si="18"/>
        <v>0</v>
      </c>
      <c r="X21" s="56"/>
      <c r="Y21" s="56"/>
      <c r="AA21" s="56">
        <f t="shared" si="19"/>
        <v>0</v>
      </c>
      <c r="AB21" s="56"/>
      <c r="AC21" s="56"/>
      <c r="AE21" s="56">
        <f t="shared" si="20"/>
        <v>0</v>
      </c>
      <c r="AF21" s="56"/>
      <c r="AG21" s="56"/>
      <c r="AI21" s="56">
        <f t="shared" si="21"/>
        <v>0</v>
      </c>
      <c r="AJ21" s="56"/>
      <c r="AK21" s="56"/>
      <c r="AM21" s="56">
        <f t="shared" si="22"/>
        <v>0</v>
      </c>
      <c r="AN21" s="56"/>
      <c r="AO21" s="56"/>
      <c r="AQ21" s="56">
        <f t="shared" si="23"/>
        <v>0</v>
      </c>
      <c r="AR21" s="56"/>
      <c r="AS21" s="56"/>
      <c r="AU21" s="56">
        <f t="shared" si="24"/>
        <v>0</v>
      </c>
      <c r="AV21" s="56"/>
      <c r="AW21" s="56"/>
    </row>
    <row r="22" spans="3:49" hidden="1" x14ac:dyDescent="0.2">
      <c r="C22" s="56">
        <f t="shared" si="13"/>
        <v>0</v>
      </c>
      <c r="D22" s="56"/>
      <c r="E22" s="56"/>
      <c r="G22" s="56">
        <f t="shared" si="14"/>
        <v>0</v>
      </c>
      <c r="H22" s="56"/>
      <c r="I22" s="56"/>
      <c r="K22" s="56">
        <f t="shared" si="15"/>
        <v>0</v>
      </c>
      <c r="L22" s="56"/>
      <c r="M22" s="56"/>
      <c r="O22" s="56">
        <f t="shared" si="16"/>
        <v>0</v>
      </c>
      <c r="P22" s="56"/>
      <c r="Q22" s="56"/>
      <c r="S22" s="56">
        <f t="shared" si="17"/>
        <v>0</v>
      </c>
      <c r="T22" s="56"/>
      <c r="U22" s="56"/>
      <c r="W22" s="56">
        <f t="shared" si="18"/>
        <v>0</v>
      </c>
      <c r="X22" s="56"/>
      <c r="Y22" s="56"/>
      <c r="AA22" s="56">
        <f t="shared" si="19"/>
        <v>0</v>
      </c>
      <c r="AB22" s="56"/>
      <c r="AC22" s="56"/>
      <c r="AE22" s="56">
        <f t="shared" si="20"/>
        <v>0</v>
      </c>
      <c r="AF22" s="56"/>
      <c r="AG22" s="56"/>
      <c r="AI22" s="56">
        <f t="shared" si="21"/>
        <v>0</v>
      </c>
      <c r="AJ22" s="56"/>
      <c r="AK22" s="56"/>
      <c r="AM22" s="56">
        <f t="shared" si="22"/>
        <v>0</v>
      </c>
      <c r="AN22" s="56"/>
      <c r="AO22" s="56"/>
      <c r="AQ22" s="56">
        <f t="shared" si="23"/>
        <v>0</v>
      </c>
      <c r="AR22" s="56"/>
      <c r="AS22" s="56"/>
      <c r="AU22" s="56">
        <f t="shared" si="24"/>
        <v>0</v>
      </c>
      <c r="AV22" s="56"/>
      <c r="AW22" s="56"/>
    </row>
    <row r="23" spans="3:49" hidden="1" x14ac:dyDescent="0.2">
      <c r="C23" s="56">
        <f t="shared" si="13"/>
        <v>0</v>
      </c>
      <c r="D23" s="56"/>
      <c r="E23" s="56"/>
      <c r="G23" s="56">
        <f t="shared" si="14"/>
        <v>0</v>
      </c>
      <c r="H23" s="56"/>
      <c r="I23" s="56"/>
      <c r="K23" s="56">
        <f t="shared" si="15"/>
        <v>0</v>
      </c>
      <c r="L23" s="56"/>
      <c r="M23" s="56"/>
      <c r="O23" s="56">
        <f t="shared" si="16"/>
        <v>0</v>
      </c>
      <c r="P23" s="56"/>
      <c r="Q23" s="56"/>
      <c r="S23" s="56">
        <f t="shared" si="17"/>
        <v>0</v>
      </c>
      <c r="T23" s="56"/>
      <c r="U23" s="56"/>
      <c r="W23" s="56">
        <f t="shared" si="18"/>
        <v>0</v>
      </c>
      <c r="X23" s="56"/>
      <c r="Y23" s="56"/>
      <c r="AA23" s="56">
        <f t="shared" si="19"/>
        <v>0</v>
      </c>
      <c r="AB23" s="56"/>
      <c r="AC23" s="56"/>
      <c r="AE23" s="56">
        <f t="shared" si="20"/>
        <v>0</v>
      </c>
      <c r="AF23" s="56"/>
      <c r="AG23" s="56"/>
      <c r="AI23" s="56">
        <f t="shared" si="21"/>
        <v>0</v>
      </c>
      <c r="AJ23" s="56"/>
      <c r="AK23" s="56"/>
      <c r="AM23" s="56">
        <f t="shared" si="22"/>
        <v>0</v>
      </c>
      <c r="AN23" s="56"/>
      <c r="AO23" s="56"/>
      <c r="AQ23" s="56">
        <f t="shared" si="23"/>
        <v>0</v>
      </c>
      <c r="AR23" s="56"/>
      <c r="AS23" s="56"/>
      <c r="AU23" s="56">
        <f t="shared" si="24"/>
        <v>0</v>
      </c>
      <c r="AV23" s="56"/>
      <c r="AW23" s="56"/>
    </row>
    <row r="24" spans="3:49" hidden="1" x14ac:dyDescent="0.2">
      <c r="C24" s="56">
        <f t="shared" si="13"/>
        <v>0</v>
      </c>
      <c r="D24" s="56"/>
      <c r="E24" s="56"/>
      <c r="G24" s="56">
        <f t="shared" si="14"/>
        <v>0</v>
      </c>
      <c r="H24" s="56"/>
      <c r="I24" s="56"/>
      <c r="K24" s="56">
        <f t="shared" si="15"/>
        <v>0</v>
      </c>
      <c r="L24" s="56"/>
      <c r="M24" s="56"/>
      <c r="O24" s="56">
        <f t="shared" si="16"/>
        <v>0</v>
      </c>
      <c r="P24" s="56"/>
      <c r="Q24" s="56"/>
      <c r="S24" s="56">
        <f t="shared" si="17"/>
        <v>0</v>
      </c>
      <c r="T24" s="56"/>
      <c r="U24" s="56"/>
      <c r="W24" s="56">
        <f t="shared" si="18"/>
        <v>0</v>
      </c>
      <c r="X24" s="56"/>
      <c r="Y24" s="56"/>
      <c r="AA24" s="56">
        <f t="shared" si="19"/>
        <v>0</v>
      </c>
      <c r="AB24" s="56"/>
      <c r="AC24" s="56"/>
      <c r="AE24" s="56">
        <f t="shared" si="20"/>
        <v>0</v>
      </c>
      <c r="AF24" s="56"/>
      <c r="AG24" s="56"/>
      <c r="AI24" s="56">
        <f t="shared" si="21"/>
        <v>0</v>
      </c>
      <c r="AJ24" s="56"/>
      <c r="AK24" s="56"/>
      <c r="AM24" s="56">
        <f t="shared" si="22"/>
        <v>0</v>
      </c>
      <c r="AN24" s="56"/>
      <c r="AO24" s="56"/>
      <c r="AQ24" s="56">
        <f t="shared" si="23"/>
        <v>0</v>
      </c>
      <c r="AR24" s="56"/>
      <c r="AS24" s="56"/>
      <c r="AU24" s="56">
        <f t="shared" si="24"/>
        <v>0</v>
      </c>
      <c r="AV24" s="56"/>
      <c r="AW24" s="56"/>
    </row>
    <row r="25" spans="3:49" hidden="1" x14ac:dyDescent="0.2">
      <c r="C25" s="56">
        <f t="shared" si="13"/>
        <v>0</v>
      </c>
      <c r="D25" s="56"/>
      <c r="E25" s="56"/>
      <c r="G25" s="56">
        <f t="shared" si="14"/>
        <v>0</v>
      </c>
      <c r="H25" s="56"/>
      <c r="I25" s="56"/>
      <c r="K25" s="56">
        <f t="shared" si="15"/>
        <v>0</v>
      </c>
      <c r="L25" s="56"/>
      <c r="M25" s="56"/>
      <c r="O25" s="56">
        <f t="shared" si="16"/>
        <v>0</v>
      </c>
      <c r="P25" s="56"/>
      <c r="Q25" s="56"/>
      <c r="S25" s="56">
        <f t="shared" si="17"/>
        <v>0</v>
      </c>
      <c r="T25" s="56"/>
      <c r="U25" s="56"/>
      <c r="W25" s="56">
        <f t="shared" si="18"/>
        <v>0</v>
      </c>
      <c r="X25" s="56"/>
      <c r="Y25" s="56"/>
      <c r="AA25" s="56">
        <f t="shared" si="19"/>
        <v>0</v>
      </c>
      <c r="AB25" s="56"/>
      <c r="AC25" s="56"/>
      <c r="AE25" s="56">
        <f t="shared" si="20"/>
        <v>0</v>
      </c>
      <c r="AF25" s="56"/>
      <c r="AG25" s="56"/>
      <c r="AI25" s="56">
        <f t="shared" si="21"/>
        <v>0</v>
      </c>
      <c r="AJ25" s="56"/>
      <c r="AK25" s="56"/>
      <c r="AM25" s="56">
        <f t="shared" si="22"/>
        <v>0</v>
      </c>
      <c r="AN25" s="56"/>
      <c r="AO25" s="56"/>
      <c r="AQ25" s="56">
        <f t="shared" si="23"/>
        <v>0</v>
      </c>
      <c r="AR25" s="56"/>
      <c r="AS25" s="56"/>
      <c r="AU25" s="56">
        <f t="shared" si="24"/>
        <v>0</v>
      </c>
      <c r="AV25" s="56"/>
      <c r="AW25" s="56"/>
    </row>
  </sheetData>
  <sheetProtection password="EB60" sheet="1" objects="1" scenarios="1"/>
  <mergeCells count="98">
    <mergeCell ref="Z6:AC6"/>
    <mergeCell ref="AD6:AG6"/>
    <mergeCell ref="D14:E14"/>
    <mergeCell ref="H14:I14"/>
    <mergeCell ref="L14:M14"/>
    <mergeCell ref="P14:Q14"/>
    <mergeCell ref="T14:U14"/>
    <mergeCell ref="B6:E6"/>
    <mergeCell ref="F6:I6"/>
    <mergeCell ref="J6:M6"/>
    <mergeCell ref="N6:Q6"/>
    <mergeCell ref="R6:U6"/>
    <mergeCell ref="AQ20:AS20"/>
    <mergeCell ref="AU20:AW20"/>
    <mergeCell ref="O21:Q21"/>
    <mergeCell ref="S21:U21"/>
    <mergeCell ref="AT6:AW6"/>
    <mergeCell ref="AH6:AK6"/>
    <mergeCell ref="AL6:AO6"/>
    <mergeCell ref="AP6:AS6"/>
    <mergeCell ref="AV14:AW14"/>
    <mergeCell ref="X14:Y14"/>
    <mergeCell ref="AB14:AC14"/>
    <mergeCell ref="AF14:AG14"/>
    <mergeCell ref="AJ14:AK14"/>
    <mergeCell ref="AN14:AO14"/>
    <mergeCell ref="AR14:AS14"/>
    <mergeCell ref="V6:Y6"/>
    <mergeCell ref="W20:Y20"/>
    <mergeCell ref="AA20:AC20"/>
    <mergeCell ref="AE20:AG20"/>
    <mergeCell ref="AI20:AK20"/>
    <mergeCell ref="AM20:AO20"/>
    <mergeCell ref="K25:M25"/>
    <mergeCell ref="C20:E20"/>
    <mergeCell ref="C21:E21"/>
    <mergeCell ref="O20:Q20"/>
    <mergeCell ref="S20:U20"/>
    <mergeCell ref="K20:M20"/>
    <mergeCell ref="G21:I21"/>
    <mergeCell ref="K21:M21"/>
    <mergeCell ref="G23:I23"/>
    <mergeCell ref="K23:M23"/>
    <mergeCell ref="C22:E22"/>
    <mergeCell ref="C23:E23"/>
    <mergeCell ref="C24:E24"/>
    <mergeCell ref="C25:E25"/>
    <mergeCell ref="G20:I20"/>
    <mergeCell ref="G25:I25"/>
    <mergeCell ref="AU21:AW21"/>
    <mergeCell ref="G22:I22"/>
    <mergeCell ref="K22:M22"/>
    <mergeCell ref="O22:Q22"/>
    <mergeCell ref="S22:U22"/>
    <mergeCell ref="W22:Y22"/>
    <mergeCell ref="AA22:AC22"/>
    <mergeCell ref="AE22:AG22"/>
    <mergeCell ref="AI22:AK22"/>
    <mergeCell ref="AM22:AO22"/>
    <mergeCell ref="AQ22:AS22"/>
    <mergeCell ref="AU22:AW22"/>
    <mergeCell ref="W21:Y21"/>
    <mergeCell ref="AA21:AC21"/>
    <mergeCell ref="AE21:AG21"/>
    <mergeCell ref="AI21:AK21"/>
    <mergeCell ref="AQ21:AS21"/>
    <mergeCell ref="AM21:AO21"/>
    <mergeCell ref="AI23:AK23"/>
    <mergeCell ref="AM23:AO23"/>
    <mergeCell ref="AQ23:AS23"/>
    <mergeCell ref="W24:Y24"/>
    <mergeCell ref="AU24:AW24"/>
    <mergeCell ref="O23:Q23"/>
    <mergeCell ref="S23:U23"/>
    <mergeCell ref="W23:Y23"/>
    <mergeCell ref="AA23:AC23"/>
    <mergeCell ref="AE23:AG23"/>
    <mergeCell ref="AA24:AC24"/>
    <mergeCell ref="AE24:AG24"/>
    <mergeCell ref="AI24:AK24"/>
    <mergeCell ref="AM24:AO24"/>
    <mergeCell ref="AQ24:AS24"/>
    <mergeCell ref="A3:AY3"/>
    <mergeCell ref="A4:AZ4"/>
    <mergeCell ref="AI25:AK25"/>
    <mergeCell ref="AM25:AO25"/>
    <mergeCell ref="AQ25:AS25"/>
    <mergeCell ref="AU25:AW25"/>
    <mergeCell ref="O25:Q25"/>
    <mergeCell ref="S25:U25"/>
    <mergeCell ref="W25:Y25"/>
    <mergeCell ref="AA25:AC25"/>
    <mergeCell ref="AE25:AG25"/>
    <mergeCell ref="AU23:AW23"/>
    <mergeCell ref="G24:I24"/>
    <mergeCell ref="K24:M24"/>
    <mergeCell ref="O24:Q24"/>
    <mergeCell ref="S24:U24"/>
  </mergeCells>
  <pageMargins left="0.7" right="0.7" top="0.75" bottom="0.75" header="0.3" footer="0.3"/>
  <pageSetup orientation="portrait" horizontalDpi="0" verticalDpi="0"/>
  <ignoredErrors>
    <ignoredError sqref="BB7" evalError="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4"/>
  <sheetViews>
    <sheetView showGridLines="0" zoomScale="110" zoomScaleNormal="110" zoomScalePageLayoutView="110" workbookViewId="0">
      <selection activeCell="C7" sqref="C7"/>
    </sheetView>
  </sheetViews>
  <sheetFormatPr baseColWidth="10" defaultColWidth="11" defaultRowHeight="16" x14ac:dyDescent="0.2"/>
  <cols>
    <col min="1" max="1" width="24.1640625" customWidth="1"/>
    <col min="9" max="9" width="3" customWidth="1"/>
    <col min="10" max="10" width="12.33203125" customWidth="1"/>
    <col min="11" max="11" width="2.6640625" customWidth="1"/>
  </cols>
  <sheetData>
    <row r="1" spans="1:18" ht="22" thickBot="1" x14ac:dyDescent="0.3">
      <c r="A1" s="104" t="s">
        <v>0</v>
      </c>
      <c r="B1" s="105"/>
      <c r="C1" s="105"/>
      <c r="D1" s="105"/>
      <c r="E1" s="105"/>
      <c r="F1" s="105"/>
      <c r="G1" s="105"/>
      <c r="H1" s="105"/>
      <c r="I1" s="105"/>
      <c r="J1" s="105"/>
      <c r="K1" s="105"/>
      <c r="L1" s="105"/>
      <c r="M1" s="105"/>
      <c r="N1" s="105"/>
      <c r="O1" s="105"/>
      <c r="P1" s="105"/>
      <c r="Q1" s="105"/>
      <c r="R1" s="105"/>
    </row>
    <row r="2" spans="1:18" ht="4" customHeight="1" x14ac:dyDescent="0.25">
      <c r="A2" s="9"/>
      <c r="B2" s="2"/>
      <c r="C2" s="2"/>
      <c r="D2" s="2"/>
      <c r="E2" s="2"/>
      <c r="F2" s="2"/>
      <c r="G2" s="2"/>
      <c r="H2" s="2"/>
      <c r="I2" s="2"/>
      <c r="J2" s="2"/>
      <c r="K2" s="2"/>
      <c r="L2" s="2"/>
      <c r="M2" s="2"/>
      <c r="N2" s="2"/>
      <c r="O2" s="2"/>
      <c r="P2" s="2"/>
      <c r="Q2" s="2"/>
      <c r="R2" s="2"/>
    </row>
    <row r="3" spans="1:18" s="30" customFormat="1" ht="71" customHeight="1" x14ac:dyDescent="0.2">
      <c r="A3" s="72" t="s">
        <v>65</v>
      </c>
      <c r="B3" s="72"/>
      <c r="C3" s="72"/>
      <c r="D3" s="72"/>
      <c r="E3" s="72"/>
      <c r="F3" s="72"/>
      <c r="G3" s="72"/>
      <c r="H3" s="72"/>
      <c r="I3" s="72"/>
      <c r="J3" s="72"/>
      <c r="K3" s="72"/>
      <c r="L3" s="72"/>
      <c r="M3" s="72"/>
      <c r="N3" s="72"/>
      <c r="O3" s="72"/>
      <c r="P3" s="72"/>
      <c r="Q3" s="72"/>
      <c r="R3" s="72"/>
    </row>
    <row r="4" spans="1:18" s="30" customFormat="1" ht="6" customHeight="1" x14ac:dyDescent="0.25">
      <c r="A4" s="9"/>
      <c r="B4" s="2"/>
      <c r="C4" s="2"/>
      <c r="D4" s="2"/>
      <c r="E4" s="2"/>
      <c r="F4" s="2"/>
      <c r="G4" s="2"/>
      <c r="H4" s="2"/>
      <c r="I4" s="2"/>
      <c r="J4" s="2"/>
      <c r="K4" s="2"/>
      <c r="L4" s="2"/>
      <c r="M4" s="2"/>
      <c r="N4" s="2"/>
      <c r="O4" s="2"/>
      <c r="P4" s="2"/>
      <c r="Q4" s="2"/>
      <c r="R4" s="2"/>
    </row>
    <row r="5" spans="1:18" ht="16" customHeight="1" x14ac:dyDescent="0.2">
      <c r="A5" s="1"/>
      <c r="B5" s="3" t="s">
        <v>1</v>
      </c>
      <c r="C5" s="6">
        <v>1</v>
      </c>
      <c r="D5" s="6">
        <f>C5+1</f>
        <v>2</v>
      </c>
      <c r="E5" s="6">
        <f t="shared" ref="E5:H5" si="0">D5+1</f>
        <v>3</v>
      </c>
      <c r="F5" s="6">
        <f t="shared" si="0"/>
        <v>4</v>
      </c>
      <c r="G5" s="6">
        <f t="shared" si="0"/>
        <v>5</v>
      </c>
      <c r="H5" s="6">
        <f t="shared" si="0"/>
        <v>6</v>
      </c>
      <c r="I5" s="2"/>
      <c r="J5" s="2"/>
      <c r="K5" s="2"/>
      <c r="L5" s="2"/>
      <c r="M5" s="2"/>
      <c r="N5" s="2"/>
      <c r="O5" s="2"/>
      <c r="P5" s="2"/>
      <c r="Q5" s="2"/>
      <c r="R5" s="2"/>
    </row>
    <row r="6" spans="1:18" x14ac:dyDescent="0.2">
      <c r="A6" s="71" t="s">
        <v>2</v>
      </c>
      <c r="B6" s="71"/>
      <c r="C6" s="20">
        <f>'STEP 1 Yearly Hours Worksheet'!AY7</f>
        <v>0</v>
      </c>
      <c r="D6" s="20">
        <f>'STEP 1 Yearly Hours Worksheet'!AY8</f>
        <v>0</v>
      </c>
      <c r="E6" s="20">
        <f>'STEP 1 Yearly Hours Worksheet'!AY9</f>
        <v>0</v>
      </c>
      <c r="F6" s="20">
        <f>'STEP 1 Yearly Hours Worksheet'!AY10</f>
        <v>0</v>
      </c>
      <c r="G6" s="20">
        <f>'STEP 1 Yearly Hours Worksheet'!AY11</f>
        <v>0</v>
      </c>
      <c r="H6" s="20">
        <f>'STEP 1 Yearly Hours Worksheet'!AY12</f>
        <v>0</v>
      </c>
      <c r="I6" s="2"/>
      <c r="J6" s="2"/>
      <c r="K6" s="2"/>
      <c r="L6" s="2"/>
      <c r="M6" s="2"/>
      <c r="N6" s="2"/>
      <c r="O6" s="2"/>
      <c r="P6" s="2"/>
      <c r="Q6" s="2"/>
      <c r="R6" s="2"/>
    </row>
    <row r="7" spans="1:18" x14ac:dyDescent="0.2">
      <c r="A7" s="71" t="s">
        <v>3</v>
      </c>
      <c r="B7" s="71"/>
      <c r="C7" s="76"/>
      <c r="D7" s="76"/>
      <c r="E7" s="76"/>
      <c r="F7" s="76"/>
      <c r="G7" s="76"/>
      <c r="H7" s="76"/>
      <c r="I7" s="2"/>
      <c r="J7" s="2"/>
      <c r="K7" s="2"/>
      <c r="L7" s="2"/>
      <c r="M7" s="2"/>
      <c r="N7" s="2"/>
      <c r="O7" s="2"/>
      <c r="P7" s="2"/>
      <c r="Q7" s="2"/>
      <c r="R7" s="2"/>
    </row>
    <row r="8" spans="1:18" ht="4" customHeight="1" x14ac:dyDescent="0.2">
      <c r="A8" s="2"/>
      <c r="B8" s="2"/>
      <c r="C8" s="2"/>
      <c r="D8" s="2"/>
      <c r="E8" s="2"/>
      <c r="F8" s="2"/>
      <c r="G8" s="2"/>
      <c r="H8" s="2"/>
      <c r="I8" s="2"/>
      <c r="J8" s="2"/>
      <c r="K8" s="2"/>
      <c r="L8" s="2"/>
      <c r="M8" s="2"/>
      <c r="N8" s="2"/>
      <c r="O8" s="2"/>
      <c r="P8" s="2"/>
      <c r="Q8" s="2"/>
      <c r="R8" s="2"/>
    </row>
    <row r="9" spans="1:18" x14ac:dyDescent="0.2">
      <c r="A9" s="7" t="s">
        <v>4</v>
      </c>
      <c r="B9" s="2"/>
      <c r="C9" s="2"/>
      <c r="D9" s="2"/>
      <c r="E9" s="2"/>
      <c r="F9" s="2"/>
      <c r="G9" s="2"/>
      <c r="H9" s="2"/>
      <c r="I9" s="2"/>
      <c r="J9" s="1" t="s">
        <v>5</v>
      </c>
      <c r="K9" s="2"/>
      <c r="L9" s="2"/>
      <c r="M9" s="2"/>
      <c r="N9" s="2"/>
      <c r="O9" s="2"/>
      <c r="P9" s="2"/>
      <c r="Q9" s="2"/>
      <c r="R9" s="2"/>
    </row>
    <row r="10" spans="1:18" x14ac:dyDescent="0.2">
      <c r="A10" s="8" t="s">
        <v>6</v>
      </c>
      <c r="B10" s="2"/>
      <c r="C10" s="19">
        <f>C7*C6</f>
        <v>0</v>
      </c>
      <c r="D10" s="19">
        <f>D7*D6</f>
        <v>0</v>
      </c>
      <c r="E10" s="19">
        <f>E7*E6</f>
        <v>0</v>
      </c>
      <c r="F10" s="19">
        <f t="shared" ref="F10:H10" si="1">F7*F6</f>
        <v>0</v>
      </c>
      <c r="G10" s="19">
        <f t="shared" si="1"/>
        <v>0</v>
      </c>
      <c r="H10" s="19">
        <f t="shared" si="1"/>
        <v>0</v>
      </c>
      <c r="I10" s="2"/>
      <c r="J10" s="22">
        <f>SUM(C10:H10)</f>
        <v>0</v>
      </c>
      <c r="K10" s="2"/>
      <c r="L10" s="2"/>
      <c r="M10" s="2"/>
      <c r="N10" s="2"/>
      <c r="O10" s="2"/>
      <c r="P10" s="2"/>
      <c r="Q10" s="2"/>
      <c r="R10" s="2"/>
    </row>
    <row r="11" spans="1:18" ht="4" customHeight="1" x14ac:dyDescent="0.2">
      <c r="A11" s="5"/>
      <c r="B11" s="2"/>
      <c r="C11" s="2"/>
      <c r="D11" s="2"/>
      <c r="E11" s="2"/>
      <c r="F11" s="2"/>
      <c r="G11" s="2"/>
      <c r="H11" s="2"/>
      <c r="I11" s="2"/>
      <c r="J11" s="2"/>
      <c r="K11" s="2"/>
      <c r="L11" s="2"/>
      <c r="M11" s="2"/>
      <c r="N11" s="2"/>
      <c r="O11" s="2"/>
      <c r="P11" s="2"/>
      <c r="Q11" s="2"/>
      <c r="R11" s="2"/>
    </row>
    <row r="12" spans="1:18" x14ac:dyDescent="0.2">
      <c r="A12" s="8" t="s">
        <v>7</v>
      </c>
      <c r="B12" s="2"/>
      <c r="C12" s="2"/>
      <c r="D12" s="2"/>
      <c r="E12" s="2"/>
      <c r="F12" s="2"/>
      <c r="G12" s="2"/>
      <c r="H12" s="2"/>
      <c r="I12" s="2"/>
      <c r="J12" s="2"/>
      <c r="K12" s="2"/>
      <c r="L12" s="2"/>
      <c r="M12" s="2"/>
      <c r="N12" s="2"/>
      <c r="O12" s="2"/>
      <c r="P12" s="2"/>
      <c r="Q12" s="2"/>
      <c r="R12" s="2"/>
    </row>
    <row r="13" spans="1:18" x14ac:dyDescent="0.2">
      <c r="A13" s="5" t="s">
        <v>8</v>
      </c>
      <c r="B13" s="2"/>
      <c r="C13" s="77"/>
      <c r="D13" s="77"/>
      <c r="E13" s="77"/>
      <c r="F13" s="77"/>
      <c r="G13" s="77"/>
      <c r="H13" s="77"/>
      <c r="I13" s="2"/>
      <c r="J13" s="23">
        <f t="shared" ref="J13:J20" si="2">SUM(C13:H13)</f>
        <v>0</v>
      </c>
      <c r="K13" s="2"/>
      <c r="L13" s="2"/>
      <c r="M13" s="2"/>
      <c r="N13" s="2"/>
      <c r="O13" s="2"/>
      <c r="P13" s="2"/>
      <c r="Q13" s="2"/>
      <c r="R13" s="2"/>
    </row>
    <row r="14" spans="1:18" x14ac:dyDescent="0.2">
      <c r="A14" s="5" t="s">
        <v>9</v>
      </c>
      <c r="B14" s="2"/>
      <c r="C14" s="77"/>
      <c r="D14" s="77"/>
      <c r="E14" s="77"/>
      <c r="F14" s="77"/>
      <c r="G14" s="77"/>
      <c r="H14" s="77"/>
      <c r="I14" s="2"/>
      <c r="J14" s="23">
        <f t="shared" si="2"/>
        <v>0</v>
      </c>
      <c r="K14" s="2"/>
      <c r="L14" s="2"/>
      <c r="M14" s="2"/>
      <c r="N14" s="2"/>
      <c r="O14" s="2"/>
      <c r="P14" s="2"/>
      <c r="Q14" s="2"/>
      <c r="R14" s="2"/>
    </row>
    <row r="15" spans="1:18" x14ac:dyDescent="0.2">
      <c r="A15" s="5" t="s">
        <v>68</v>
      </c>
      <c r="B15" s="2"/>
      <c r="C15" s="77"/>
      <c r="D15" s="77"/>
      <c r="E15" s="77"/>
      <c r="F15" s="77"/>
      <c r="G15" s="77"/>
      <c r="H15" s="77"/>
      <c r="I15" s="2"/>
      <c r="J15" s="23">
        <f t="shared" si="2"/>
        <v>0</v>
      </c>
      <c r="K15" s="2"/>
      <c r="L15" s="2"/>
      <c r="M15" s="2"/>
      <c r="N15" s="2"/>
      <c r="O15" s="2"/>
      <c r="P15" s="2"/>
      <c r="Q15" s="2"/>
      <c r="R15" s="2"/>
    </row>
    <row r="16" spans="1:18" x14ac:dyDescent="0.2">
      <c r="A16" s="5" t="s">
        <v>10</v>
      </c>
      <c r="B16" s="2"/>
      <c r="C16" s="77"/>
      <c r="D16" s="77"/>
      <c r="E16" s="77"/>
      <c r="F16" s="77"/>
      <c r="G16" s="77"/>
      <c r="H16" s="77"/>
      <c r="I16" s="2"/>
      <c r="J16" s="23">
        <f t="shared" si="2"/>
        <v>0</v>
      </c>
      <c r="K16" s="2"/>
      <c r="L16" s="2"/>
      <c r="M16" s="2"/>
      <c r="N16" s="2"/>
      <c r="O16" s="2"/>
      <c r="P16" s="2"/>
      <c r="Q16" s="2"/>
      <c r="R16" s="2"/>
    </row>
    <row r="17" spans="1:18" x14ac:dyDescent="0.2">
      <c r="A17" s="5" t="s">
        <v>11</v>
      </c>
      <c r="B17" s="2"/>
      <c r="C17" s="77"/>
      <c r="D17" s="77"/>
      <c r="E17" s="77"/>
      <c r="F17" s="77"/>
      <c r="G17" s="77"/>
      <c r="H17" s="77"/>
      <c r="I17" s="2"/>
      <c r="J17" s="23">
        <f t="shared" si="2"/>
        <v>0</v>
      </c>
      <c r="K17" s="2"/>
      <c r="L17" s="2"/>
      <c r="M17" s="2"/>
      <c r="N17" s="2"/>
      <c r="O17" s="2"/>
      <c r="P17" s="2"/>
      <c r="Q17" s="2"/>
      <c r="R17" s="2"/>
    </row>
    <row r="18" spans="1:18" x14ac:dyDescent="0.2">
      <c r="A18" s="5" t="s">
        <v>12</v>
      </c>
      <c r="B18" s="2"/>
      <c r="C18" s="77"/>
      <c r="D18" s="77"/>
      <c r="E18" s="77"/>
      <c r="F18" s="77"/>
      <c r="G18" s="77"/>
      <c r="H18" s="77"/>
      <c r="I18" s="2"/>
      <c r="J18" s="23">
        <f t="shared" si="2"/>
        <v>0</v>
      </c>
      <c r="K18" s="2"/>
      <c r="L18" s="2"/>
      <c r="M18" s="2"/>
      <c r="N18" s="2"/>
      <c r="O18" s="2"/>
      <c r="P18" s="2"/>
      <c r="Q18" s="2"/>
      <c r="R18" s="2"/>
    </row>
    <row r="19" spans="1:18" x14ac:dyDescent="0.2">
      <c r="A19" s="5" t="s">
        <v>13</v>
      </c>
      <c r="B19" s="2"/>
      <c r="C19" s="77"/>
      <c r="D19" s="77"/>
      <c r="E19" s="77"/>
      <c r="F19" s="77"/>
      <c r="G19" s="77"/>
      <c r="H19" s="77"/>
      <c r="I19" s="2"/>
      <c r="J19" s="23">
        <f t="shared" si="2"/>
        <v>0</v>
      </c>
      <c r="K19" s="2"/>
      <c r="L19" s="2"/>
      <c r="M19" s="2"/>
      <c r="N19" s="2"/>
      <c r="O19" s="2"/>
      <c r="P19" s="2"/>
      <c r="Q19" s="2"/>
      <c r="R19" s="2"/>
    </row>
    <row r="20" spans="1:18" x14ac:dyDescent="0.2">
      <c r="A20" s="5" t="s">
        <v>13</v>
      </c>
      <c r="B20" s="2"/>
      <c r="C20" s="77"/>
      <c r="D20" s="77"/>
      <c r="E20" s="77"/>
      <c r="F20" s="77"/>
      <c r="G20" s="77"/>
      <c r="H20" s="77"/>
      <c r="I20" s="2"/>
      <c r="J20" s="23">
        <f t="shared" si="2"/>
        <v>0</v>
      </c>
      <c r="K20" s="2"/>
      <c r="L20" s="2"/>
      <c r="M20" s="2"/>
      <c r="N20" s="2"/>
      <c r="O20" s="2"/>
      <c r="P20" s="2"/>
      <c r="Q20" s="2"/>
      <c r="R20" s="2"/>
    </row>
    <row r="21" spans="1:18" ht="4" customHeight="1" x14ac:dyDescent="0.2">
      <c r="A21" s="5"/>
      <c r="B21" s="2"/>
      <c r="C21" s="2"/>
      <c r="D21" s="2"/>
      <c r="E21" s="2"/>
      <c r="F21" s="2"/>
      <c r="G21" s="2"/>
      <c r="H21" s="2"/>
      <c r="I21" s="2"/>
      <c r="J21" s="10"/>
      <c r="K21" s="2"/>
      <c r="L21" s="2"/>
      <c r="M21" s="2"/>
      <c r="N21" s="2"/>
      <c r="O21" s="2"/>
      <c r="P21" s="2"/>
      <c r="Q21" s="2"/>
      <c r="R21" s="2"/>
    </row>
    <row r="22" spans="1:18" x14ac:dyDescent="0.2">
      <c r="A22" s="8" t="s">
        <v>14</v>
      </c>
      <c r="B22" s="4" t="s">
        <v>15</v>
      </c>
      <c r="C22" s="2"/>
      <c r="D22" s="2"/>
      <c r="E22" s="2"/>
      <c r="F22" s="2"/>
      <c r="G22" s="2"/>
      <c r="H22" s="2"/>
      <c r="I22" s="2"/>
      <c r="J22" s="10"/>
      <c r="K22" s="2"/>
      <c r="L22" s="2"/>
      <c r="M22" s="2"/>
      <c r="N22" s="2"/>
      <c r="O22" s="2"/>
      <c r="P22" s="2"/>
      <c r="Q22" s="2"/>
      <c r="R22" s="2"/>
    </row>
    <row r="23" spans="1:18" x14ac:dyDescent="0.2">
      <c r="A23" s="5" t="s">
        <v>16</v>
      </c>
      <c r="B23" s="78">
        <v>7.6499999999999999E-2</v>
      </c>
      <c r="C23" s="21">
        <f t="shared" ref="C23:E26" si="3">C$10*$B23</f>
        <v>0</v>
      </c>
      <c r="D23" s="21">
        <f t="shared" si="3"/>
        <v>0</v>
      </c>
      <c r="E23" s="21">
        <f t="shared" si="3"/>
        <v>0</v>
      </c>
      <c r="F23" s="21">
        <f t="shared" ref="F23:H23" si="4">F$10*$B23</f>
        <v>0</v>
      </c>
      <c r="G23" s="21">
        <f t="shared" si="4"/>
        <v>0</v>
      </c>
      <c r="H23" s="21">
        <f t="shared" si="4"/>
        <v>0</v>
      </c>
      <c r="I23" s="2"/>
      <c r="J23" s="24">
        <f>SUM(C23:H23)</f>
        <v>0</v>
      </c>
      <c r="K23" s="2"/>
      <c r="L23" s="2"/>
      <c r="M23" s="2"/>
      <c r="N23" s="2"/>
      <c r="O23" s="2"/>
      <c r="P23" s="2"/>
      <c r="Q23" s="2"/>
      <c r="R23" s="2"/>
    </row>
    <row r="24" spans="1:18" x14ac:dyDescent="0.2">
      <c r="A24" s="5" t="s">
        <v>17</v>
      </c>
      <c r="B24" s="79">
        <v>0.06</v>
      </c>
      <c r="C24" s="21">
        <f t="shared" si="3"/>
        <v>0</v>
      </c>
      <c r="D24" s="21">
        <f t="shared" si="3"/>
        <v>0</v>
      </c>
      <c r="E24" s="21">
        <f t="shared" si="3"/>
        <v>0</v>
      </c>
      <c r="F24" s="21">
        <f t="shared" ref="F24:H26" si="5">F$10*$B24</f>
        <v>0</v>
      </c>
      <c r="G24" s="21">
        <f t="shared" si="5"/>
        <v>0</v>
      </c>
      <c r="H24" s="21">
        <f t="shared" si="5"/>
        <v>0</v>
      </c>
      <c r="I24" s="2"/>
      <c r="J24" s="24">
        <f t="shared" ref="J24:J26" si="6">SUM(C24:H24)</f>
        <v>0</v>
      </c>
      <c r="K24" s="2"/>
      <c r="L24" s="2"/>
      <c r="M24" s="2"/>
      <c r="N24" s="2"/>
      <c r="O24" s="2"/>
      <c r="P24" s="2"/>
      <c r="Q24" s="2"/>
      <c r="R24" s="2"/>
    </row>
    <row r="25" spans="1:18" x14ac:dyDescent="0.2">
      <c r="A25" s="5" t="s">
        <v>18</v>
      </c>
      <c r="B25" s="79">
        <v>0.06</v>
      </c>
      <c r="C25" s="21">
        <f t="shared" ref="C25:H25" si="7">IF(C10&gt;=7000,7000*$B$25,C10*$B$25)</f>
        <v>0</v>
      </c>
      <c r="D25" s="21">
        <f t="shared" si="7"/>
        <v>0</v>
      </c>
      <c r="E25" s="21">
        <f t="shared" si="7"/>
        <v>0</v>
      </c>
      <c r="F25" s="21">
        <f t="shared" si="7"/>
        <v>0</v>
      </c>
      <c r="G25" s="21">
        <f t="shared" si="7"/>
        <v>0</v>
      </c>
      <c r="H25" s="21">
        <f t="shared" si="7"/>
        <v>0</v>
      </c>
      <c r="I25" s="2"/>
      <c r="J25" s="24">
        <f t="shared" si="6"/>
        <v>0</v>
      </c>
      <c r="K25" s="2"/>
      <c r="L25" s="2"/>
      <c r="M25" s="2"/>
      <c r="N25" s="2"/>
      <c r="O25" s="2"/>
      <c r="P25" s="2"/>
      <c r="Q25" s="2"/>
      <c r="R25" s="2"/>
    </row>
    <row r="26" spans="1:18" x14ac:dyDescent="0.2">
      <c r="A26" s="5" t="s">
        <v>19</v>
      </c>
      <c r="B26" s="79">
        <v>4.0000000000000001E-3</v>
      </c>
      <c r="C26" s="21">
        <f t="shared" si="3"/>
        <v>0</v>
      </c>
      <c r="D26" s="21">
        <f t="shared" si="3"/>
        <v>0</v>
      </c>
      <c r="E26" s="21">
        <f t="shared" si="3"/>
        <v>0</v>
      </c>
      <c r="F26" s="21">
        <f t="shared" si="5"/>
        <v>0</v>
      </c>
      <c r="G26" s="21">
        <f t="shared" si="5"/>
        <v>0</v>
      </c>
      <c r="H26" s="21">
        <f t="shared" si="5"/>
        <v>0</v>
      </c>
      <c r="I26" s="2"/>
      <c r="J26" s="24">
        <f t="shared" si="6"/>
        <v>0</v>
      </c>
      <c r="K26" s="2"/>
      <c r="L26" s="2"/>
      <c r="M26" s="2"/>
      <c r="N26" s="2"/>
      <c r="O26" s="2"/>
      <c r="P26" s="2"/>
      <c r="Q26" s="2"/>
      <c r="R26" s="2"/>
    </row>
    <row r="27" spans="1:18" ht="9" customHeight="1" x14ac:dyDescent="0.2">
      <c r="A27" s="2"/>
      <c r="B27" s="2"/>
      <c r="C27" s="2"/>
      <c r="D27" s="2"/>
      <c r="E27" s="2"/>
      <c r="F27" s="2"/>
      <c r="G27" s="2"/>
      <c r="H27" s="2"/>
      <c r="I27" s="2"/>
      <c r="J27" s="1"/>
      <c r="K27" s="2"/>
      <c r="L27" s="2"/>
      <c r="M27" s="2"/>
      <c r="N27" s="2"/>
      <c r="O27" s="2"/>
      <c r="P27" s="2"/>
      <c r="Q27" s="2"/>
      <c r="R27" s="2"/>
    </row>
    <row r="28" spans="1:18" x14ac:dyDescent="0.2">
      <c r="A28" s="8" t="s">
        <v>20</v>
      </c>
      <c r="B28" s="1"/>
      <c r="C28" s="26">
        <f t="shared" ref="C28:H28" si="8">SUM(C13:C26)+C10</f>
        <v>0</v>
      </c>
      <c r="D28" s="26">
        <f t="shared" si="8"/>
        <v>0</v>
      </c>
      <c r="E28" s="26">
        <f t="shared" si="8"/>
        <v>0</v>
      </c>
      <c r="F28" s="26">
        <f t="shared" si="8"/>
        <v>0</v>
      </c>
      <c r="G28" s="26">
        <f t="shared" si="8"/>
        <v>0</v>
      </c>
      <c r="H28" s="26">
        <f t="shared" si="8"/>
        <v>0</v>
      </c>
      <c r="I28" s="2"/>
      <c r="J28" s="25">
        <f>SUM(C28:H28)</f>
        <v>0</v>
      </c>
      <c r="K28" s="2"/>
      <c r="L28" s="2"/>
      <c r="M28" s="2"/>
      <c r="N28" s="2"/>
      <c r="O28" s="2"/>
      <c r="P28" s="2"/>
      <c r="Q28" s="2"/>
      <c r="R28" s="2"/>
    </row>
    <row r="29" spans="1:18" x14ac:dyDescent="0.2">
      <c r="A29" s="8" t="s">
        <v>21</v>
      </c>
      <c r="B29" s="1"/>
      <c r="C29" s="27" t="str">
        <f t="shared" ref="C29:H29" si="9">IFERROR(C28/C6,"$0.00")</f>
        <v>$0.00</v>
      </c>
      <c r="D29" s="27" t="str">
        <f t="shared" si="9"/>
        <v>$0.00</v>
      </c>
      <c r="E29" s="27" t="str">
        <f t="shared" si="9"/>
        <v>$0.00</v>
      </c>
      <c r="F29" s="27" t="str">
        <f t="shared" si="9"/>
        <v>$0.00</v>
      </c>
      <c r="G29" s="27" t="str">
        <f t="shared" si="9"/>
        <v>$0.00</v>
      </c>
      <c r="H29" s="27" t="str">
        <f t="shared" si="9"/>
        <v>$0.00</v>
      </c>
      <c r="I29" s="2"/>
      <c r="J29" s="1"/>
      <c r="K29" s="2"/>
      <c r="L29" s="2"/>
      <c r="M29" s="2"/>
      <c r="N29" s="2"/>
      <c r="O29" s="2"/>
      <c r="P29" s="2"/>
      <c r="Q29" s="2"/>
      <c r="R29" s="2"/>
    </row>
    <row r="30" spans="1:18" ht="9" customHeight="1" x14ac:dyDescent="0.2">
      <c r="A30" s="1"/>
      <c r="B30" s="1"/>
      <c r="C30" s="1"/>
      <c r="D30" s="1"/>
      <c r="E30" s="1"/>
      <c r="F30" s="1"/>
      <c r="G30" s="1"/>
      <c r="H30" s="1"/>
      <c r="I30" s="2"/>
      <c r="J30" s="1"/>
      <c r="K30" s="2"/>
      <c r="L30" s="2"/>
      <c r="M30" s="2"/>
      <c r="N30" s="2"/>
      <c r="O30" s="2"/>
      <c r="P30" s="2"/>
      <c r="Q30" s="2"/>
      <c r="R30" s="2"/>
    </row>
    <row r="31" spans="1:18" x14ac:dyDescent="0.2">
      <c r="A31" s="8" t="s">
        <v>22</v>
      </c>
      <c r="B31" s="1"/>
      <c r="C31" s="26">
        <f>C28</f>
        <v>0</v>
      </c>
      <c r="D31" s="26">
        <f>C31+D28</f>
        <v>0</v>
      </c>
      <c r="E31" s="26">
        <f>D31+E28</f>
        <v>0</v>
      </c>
      <c r="F31" s="26">
        <f>E31+F28</f>
        <v>0</v>
      </c>
      <c r="G31" s="26">
        <f>F31+G28</f>
        <v>0</v>
      </c>
      <c r="H31" s="26">
        <f>G31+H28</f>
        <v>0</v>
      </c>
      <c r="I31" s="2"/>
      <c r="J31" s="1"/>
      <c r="K31" s="2"/>
      <c r="L31" s="2"/>
      <c r="M31" s="2"/>
      <c r="N31" s="2"/>
      <c r="O31" s="2"/>
      <c r="P31" s="2"/>
      <c r="Q31" s="2"/>
      <c r="R31" s="2"/>
    </row>
    <row r="32" spans="1:18" x14ac:dyDescent="0.2">
      <c r="A32" s="8" t="s">
        <v>23</v>
      </c>
      <c r="B32" s="1"/>
      <c r="C32" s="27" t="str">
        <f>IFERROR(C31/C6,"$0.00")</f>
        <v>$0.00</v>
      </c>
      <c r="D32" s="27" t="str">
        <f>IFERROR(D31/(SUM(C6:D6)),"$0.00")</f>
        <v>$0.00</v>
      </c>
      <c r="E32" s="27" t="str">
        <f>IFERROR(E31/(SUM(C6:E6)),"$0.00")</f>
        <v>$0.00</v>
      </c>
      <c r="F32" s="27" t="str">
        <f>IFERROR(F31/(SUM(C6:F6)),"$0.00")</f>
        <v>$0.00</v>
      </c>
      <c r="G32" s="27" t="str">
        <f>IFERROR(G31/(SUM(C6:G6)),"$0.00")</f>
        <v>$0.00</v>
      </c>
      <c r="H32" s="27" t="str">
        <f>IFERROR(H31/(SUM(C6:H6)),"$0.00")</f>
        <v>$0.00</v>
      </c>
      <c r="I32" s="2"/>
      <c r="J32" s="1"/>
      <c r="K32" s="2"/>
      <c r="L32" s="2"/>
      <c r="M32" s="2"/>
      <c r="N32" s="2"/>
      <c r="O32" s="2"/>
      <c r="P32" s="2"/>
      <c r="Q32" s="2"/>
      <c r="R32" s="2"/>
    </row>
    <row r="33" spans="1:18" ht="10" customHeight="1" x14ac:dyDescent="0.2">
      <c r="A33" s="2"/>
      <c r="B33" s="2"/>
      <c r="C33" s="2"/>
      <c r="D33" s="2"/>
      <c r="E33" s="2"/>
      <c r="F33" s="2"/>
      <c r="G33" s="2"/>
      <c r="H33" s="2"/>
      <c r="I33" s="2"/>
      <c r="J33" s="2"/>
      <c r="K33" s="2"/>
      <c r="L33" s="2"/>
      <c r="M33" s="2"/>
      <c r="N33" s="2"/>
      <c r="O33" s="2"/>
      <c r="P33" s="2"/>
      <c r="Q33" s="2"/>
      <c r="R33" s="2"/>
    </row>
    <row r="34" spans="1:18" ht="20" customHeight="1" x14ac:dyDescent="0.2">
      <c r="A34" s="28"/>
      <c r="B34" s="28"/>
      <c r="C34" s="28"/>
      <c r="D34" s="28"/>
      <c r="E34" s="28"/>
      <c r="F34" s="28"/>
      <c r="G34" s="28"/>
      <c r="H34" s="28"/>
      <c r="I34" s="28"/>
      <c r="J34" s="28"/>
      <c r="K34" s="28"/>
      <c r="L34" s="28"/>
      <c r="M34" s="28"/>
      <c r="N34" s="28"/>
      <c r="O34" s="28"/>
      <c r="P34" s="28"/>
      <c r="Q34" s="28"/>
      <c r="R34" s="28"/>
    </row>
  </sheetData>
  <sheetProtection password="EB60" sheet="1" objects="1" scenarios="1"/>
  <mergeCells count="3">
    <mergeCell ref="A6:B6"/>
    <mergeCell ref="A7:B7"/>
    <mergeCell ref="A3:R3"/>
  </mergeCells>
  <pageMargins left="0.75" right="0.75" top="1" bottom="1" header="0.5" footer="0.5"/>
  <pageSetup orientation="portrait" horizontalDpi="4294967292" verticalDpi="4294967292"/>
  <ignoredErrors>
    <ignoredError sqref="C25:H25" formula="1"/>
  </ignoredError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zoomScale="120" zoomScaleNormal="120" zoomScalePageLayoutView="120" workbookViewId="0">
      <selection activeCell="O19" sqref="O19"/>
    </sheetView>
  </sheetViews>
  <sheetFormatPr baseColWidth="10" defaultRowHeight="16" x14ac:dyDescent="0.2"/>
  <cols>
    <col min="2" max="13" width="10.83203125" customWidth="1"/>
    <col min="14" max="14" width="2.5" style="52" customWidth="1"/>
    <col min="15" max="15" width="13.83203125" style="52" customWidth="1"/>
    <col min="16" max="16" width="4.1640625" customWidth="1"/>
  </cols>
  <sheetData>
    <row r="1" spans="1:16" ht="22" thickBot="1" x14ac:dyDescent="0.3">
      <c r="A1" s="104" t="s">
        <v>57</v>
      </c>
      <c r="B1" s="105"/>
      <c r="C1" s="105"/>
      <c r="D1" s="105"/>
      <c r="E1" s="105"/>
      <c r="F1" s="105"/>
      <c r="G1" s="105"/>
      <c r="H1" s="105"/>
      <c r="I1" s="105"/>
      <c r="J1" s="105"/>
      <c r="K1" s="105"/>
      <c r="L1" s="105"/>
      <c r="M1" s="105"/>
      <c r="N1" s="105"/>
      <c r="O1" s="105"/>
      <c r="P1" s="105"/>
    </row>
    <row r="2" spans="1:16" ht="9" customHeight="1" x14ac:dyDescent="0.2">
      <c r="A2" s="2"/>
      <c r="B2" s="2"/>
      <c r="C2" s="2"/>
      <c r="D2" s="2"/>
      <c r="E2" s="2"/>
      <c r="F2" s="2"/>
      <c r="G2" s="2"/>
      <c r="H2" s="2"/>
      <c r="I2" s="2"/>
      <c r="J2" s="2"/>
      <c r="K2" s="2"/>
      <c r="L2" s="2"/>
      <c r="M2" s="2"/>
      <c r="N2" s="2"/>
      <c r="O2" s="2"/>
      <c r="P2" s="2"/>
    </row>
    <row r="3" spans="1:16" s="17" customFormat="1" ht="58" customHeight="1" x14ac:dyDescent="0.2">
      <c r="A3" s="73" t="s">
        <v>66</v>
      </c>
      <c r="B3" s="73"/>
      <c r="C3" s="73"/>
      <c r="D3" s="73"/>
      <c r="E3" s="73"/>
      <c r="F3" s="73"/>
      <c r="G3" s="73"/>
      <c r="H3" s="73"/>
      <c r="I3" s="73"/>
      <c r="J3" s="73"/>
      <c r="K3" s="73"/>
      <c r="L3" s="73"/>
      <c r="M3" s="73"/>
      <c r="N3" s="73"/>
      <c r="O3" s="73"/>
      <c r="P3" s="73"/>
    </row>
    <row r="4" spans="1:16" s="48" customFormat="1" ht="7" customHeight="1" x14ac:dyDescent="0.2">
      <c r="A4" s="49"/>
      <c r="B4" s="49"/>
      <c r="C4" s="49"/>
      <c r="D4" s="49"/>
      <c r="E4" s="49"/>
      <c r="F4" s="49"/>
      <c r="G4" s="49"/>
      <c r="H4" s="49"/>
      <c r="I4" s="49"/>
      <c r="J4" s="49"/>
      <c r="K4" s="49"/>
      <c r="L4" s="49"/>
      <c r="M4" s="49"/>
      <c r="N4" s="53"/>
      <c r="O4" s="53"/>
      <c r="P4" s="49"/>
    </row>
    <row r="5" spans="1:16" s="48" customFormat="1" ht="41" customHeight="1" x14ac:dyDescent="0.2">
      <c r="A5" s="73" t="s">
        <v>67</v>
      </c>
      <c r="B5" s="73"/>
      <c r="C5" s="73"/>
      <c r="D5" s="73"/>
      <c r="E5" s="73"/>
      <c r="F5" s="73"/>
      <c r="G5" s="73"/>
      <c r="H5" s="73"/>
      <c r="I5" s="73"/>
      <c r="J5" s="73"/>
      <c r="K5" s="73"/>
      <c r="L5" s="73"/>
      <c r="M5" s="73"/>
      <c r="N5" s="73"/>
      <c r="O5" s="73"/>
      <c r="P5" s="73"/>
    </row>
    <row r="6" spans="1:16" s="48" customFormat="1" ht="11" customHeight="1" x14ac:dyDescent="0.2">
      <c r="A6" s="49"/>
      <c r="B6" s="49"/>
      <c r="C6" s="49"/>
      <c r="D6" s="49"/>
      <c r="E6" s="49"/>
      <c r="F6" s="49"/>
      <c r="G6" s="49"/>
      <c r="H6" s="49"/>
      <c r="I6" s="49"/>
      <c r="J6" s="49"/>
      <c r="K6" s="49"/>
      <c r="L6" s="49"/>
      <c r="M6" s="49"/>
      <c r="N6" s="53"/>
      <c r="O6" s="53"/>
      <c r="P6" s="49"/>
    </row>
    <row r="7" spans="1:16" x14ac:dyDescent="0.2">
      <c r="A7" s="31"/>
      <c r="B7" s="36" t="s">
        <v>44</v>
      </c>
      <c r="C7" s="37" t="s">
        <v>45</v>
      </c>
      <c r="D7" s="38" t="s">
        <v>46</v>
      </c>
      <c r="E7" s="39" t="s">
        <v>47</v>
      </c>
      <c r="F7" s="40" t="s">
        <v>35</v>
      </c>
      <c r="G7" s="41" t="s">
        <v>48</v>
      </c>
      <c r="H7" s="42" t="s">
        <v>49</v>
      </c>
      <c r="I7" s="43" t="s">
        <v>50</v>
      </c>
      <c r="J7" s="44" t="s">
        <v>51</v>
      </c>
      <c r="K7" s="45" t="s">
        <v>52</v>
      </c>
      <c r="L7" s="46" t="s">
        <v>53</v>
      </c>
      <c r="M7" s="47" t="s">
        <v>54</v>
      </c>
      <c r="N7" s="16"/>
      <c r="O7" s="101" t="s">
        <v>43</v>
      </c>
      <c r="P7" s="14"/>
    </row>
    <row r="8" spans="1:16" x14ac:dyDescent="0.2">
      <c r="A8" s="1" t="s">
        <v>24</v>
      </c>
      <c r="B8" s="18">
        <f t="shared" ref="B8:B13" si="0">B25-(B25*0.0765)</f>
        <v>0</v>
      </c>
      <c r="C8" s="18">
        <f t="shared" ref="C8:M8" si="1">C25-(C25*0.0765)</f>
        <v>0</v>
      </c>
      <c r="D8" s="18">
        <f t="shared" si="1"/>
        <v>0</v>
      </c>
      <c r="E8" s="18">
        <f t="shared" si="1"/>
        <v>0</v>
      </c>
      <c r="F8" s="18">
        <f t="shared" si="1"/>
        <v>0</v>
      </c>
      <c r="G8" s="18">
        <f t="shared" si="1"/>
        <v>0</v>
      </c>
      <c r="H8" s="18">
        <f t="shared" si="1"/>
        <v>0</v>
      </c>
      <c r="I8" s="18">
        <f t="shared" si="1"/>
        <v>0</v>
      </c>
      <c r="J8" s="18">
        <f t="shared" si="1"/>
        <v>0</v>
      </c>
      <c r="K8" s="18">
        <f t="shared" si="1"/>
        <v>0</v>
      </c>
      <c r="L8" s="18">
        <f t="shared" si="1"/>
        <v>0</v>
      </c>
      <c r="M8" s="18">
        <f t="shared" si="1"/>
        <v>0</v>
      </c>
      <c r="N8" s="98"/>
      <c r="O8" s="100">
        <f>SUM(B8:M8)</f>
        <v>0</v>
      </c>
      <c r="P8" s="2"/>
    </row>
    <row r="9" spans="1:16" x14ac:dyDescent="0.2">
      <c r="A9" s="1" t="s">
        <v>25</v>
      </c>
      <c r="B9" s="18">
        <f t="shared" si="0"/>
        <v>0</v>
      </c>
      <c r="C9" s="18">
        <f t="shared" ref="C9:M9" si="2">C26-(C26*0.0765)</f>
        <v>0</v>
      </c>
      <c r="D9" s="18">
        <f t="shared" si="2"/>
        <v>0</v>
      </c>
      <c r="E9" s="18">
        <f t="shared" si="2"/>
        <v>0</v>
      </c>
      <c r="F9" s="18">
        <f t="shared" si="2"/>
        <v>0</v>
      </c>
      <c r="G9" s="18">
        <f t="shared" si="2"/>
        <v>0</v>
      </c>
      <c r="H9" s="18">
        <f t="shared" si="2"/>
        <v>0</v>
      </c>
      <c r="I9" s="18">
        <f t="shared" si="2"/>
        <v>0</v>
      </c>
      <c r="J9" s="18">
        <f t="shared" si="2"/>
        <v>0</v>
      </c>
      <c r="K9" s="18">
        <f t="shared" si="2"/>
        <v>0</v>
      </c>
      <c r="L9" s="18">
        <f t="shared" si="2"/>
        <v>0</v>
      </c>
      <c r="M9" s="18">
        <f t="shared" si="2"/>
        <v>0</v>
      </c>
      <c r="N9" s="98"/>
      <c r="O9" s="100">
        <f>SUM(B9:M9)</f>
        <v>0</v>
      </c>
      <c r="P9" s="2"/>
    </row>
    <row r="10" spans="1:16" x14ac:dyDescent="0.2">
      <c r="A10" s="1" t="s">
        <v>26</v>
      </c>
      <c r="B10" s="18">
        <f t="shared" si="0"/>
        <v>0</v>
      </c>
      <c r="C10" s="18">
        <f t="shared" ref="C10:M10" si="3">C27-(C27*0.0765)</f>
        <v>0</v>
      </c>
      <c r="D10" s="18">
        <f t="shared" si="3"/>
        <v>0</v>
      </c>
      <c r="E10" s="18">
        <f t="shared" si="3"/>
        <v>0</v>
      </c>
      <c r="F10" s="18">
        <f t="shared" si="3"/>
        <v>0</v>
      </c>
      <c r="G10" s="18">
        <f t="shared" si="3"/>
        <v>0</v>
      </c>
      <c r="H10" s="18">
        <f t="shared" si="3"/>
        <v>0</v>
      </c>
      <c r="I10" s="18">
        <f t="shared" si="3"/>
        <v>0</v>
      </c>
      <c r="J10" s="18">
        <f t="shared" si="3"/>
        <v>0</v>
      </c>
      <c r="K10" s="18">
        <f t="shared" si="3"/>
        <v>0</v>
      </c>
      <c r="L10" s="18">
        <f t="shared" si="3"/>
        <v>0</v>
      </c>
      <c r="M10" s="18">
        <f t="shared" si="3"/>
        <v>0</v>
      </c>
      <c r="N10" s="98"/>
      <c r="O10" s="100">
        <f>SUM(B10:M10)</f>
        <v>0</v>
      </c>
      <c r="P10" s="2"/>
    </row>
    <row r="11" spans="1:16" x14ac:dyDescent="0.2">
      <c r="A11" s="1" t="s">
        <v>27</v>
      </c>
      <c r="B11" s="18">
        <f t="shared" si="0"/>
        <v>0</v>
      </c>
      <c r="C11" s="18">
        <f t="shared" ref="C11:M11" si="4">C28-(C28*0.0765)</f>
        <v>0</v>
      </c>
      <c r="D11" s="18">
        <f t="shared" si="4"/>
        <v>0</v>
      </c>
      <c r="E11" s="18">
        <f t="shared" si="4"/>
        <v>0</v>
      </c>
      <c r="F11" s="18">
        <f t="shared" si="4"/>
        <v>0</v>
      </c>
      <c r="G11" s="18">
        <f t="shared" si="4"/>
        <v>0</v>
      </c>
      <c r="H11" s="18">
        <f t="shared" si="4"/>
        <v>0</v>
      </c>
      <c r="I11" s="18">
        <f t="shared" si="4"/>
        <v>0</v>
      </c>
      <c r="J11" s="18">
        <f t="shared" si="4"/>
        <v>0</v>
      </c>
      <c r="K11" s="18">
        <f t="shared" si="4"/>
        <v>0</v>
      </c>
      <c r="L11" s="18">
        <f t="shared" si="4"/>
        <v>0</v>
      </c>
      <c r="M11" s="18">
        <f t="shared" si="4"/>
        <v>0</v>
      </c>
      <c r="N11" s="98"/>
      <c r="O11" s="100">
        <f>SUM(B11:M11)</f>
        <v>0</v>
      </c>
      <c r="P11" s="2"/>
    </row>
    <row r="12" spans="1:16" x14ac:dyDescent="0.2">
      <c r="A12" s="1" t="s">
        <v>28</v>
      </c>
      <c r="B12" s="18">
        <f t="shared" si="0"/>
        <v>0</v>
      </c>
      <c r="C12" s="18">
        <f t="shared" ref="C12:M12" si="5">C29-(C29*0.0765)</f>
        <v>0</v>
      </c>
      <c r="D12" s="18">
        <f t="shared" si="5"/>
        <v>0</v>
      </c>
      <c r="E12" s="18">
        <f t="shared" si="5"/>
        <v>0</v>
      </c>
      <c r="F12" s="18">
        <f t="shared" si="5"/>
        <v>0</v>
      </c>
      <c r="G12" s="18">
        <f t="shared" si="5"/>
        <v>0</v>
      </c>
      <c r="H12" s="18">
        <f t="shared" si="5"/>
        <v>0</v>
      </c>
      <c r="I12" s="18">
        <f t="shared" si="5"/>
        <v>0</v>
      </c>
      <c r="J12" s="18">
        <f t="shared" si="5"/>
        <v>0</v>
      </c>
      <c r="K12" s="18">
        <f t="shared" si="5"/>
        <v>0</v>
      </c>
      <c r="L12" s="18">
        <f t="shared" si="5"/>
        <v>0</v>
      </c>
      <c r="M12" s="18">
        <f t="shared" si="5"/>
        <v>0</v>
      </c>
      <c r="N12" s="98"/>
      <c r="O12" s="100">
        <f>SUM(B12:M12)</f>
        <v>0</v>
      </c>
      <c r="P12" s="2"/>
    </row>
    <row r="13" spans="1:16" x14ac:dyDescent="0.2">
      <c r="A13" s="32" t="s">
        <v>29</v>
      </c>
      <c r="B13" s="18">
        <f t="shared" si="0"/>
        <v>0</v>
      </c>
      <c r="C13" s="18">
        <f t="shared" ref="C13:M13" si="6">C30-(C30*0.0765)</f>
        <v>0</v>
      </c>
      <c r="D13" s="18">
        <f t="shared" si="6"/>
        <v>0</v>
      </c>
      <c r="E13" s="18">
        <f t="shared" si="6"/>
        <v>0</v>
      </c>
      <c r="F13" s="18">
        <f t="shared" si="6"/>
        <v>0</v>
      </c>
      <c r="G13" s="18">
        <f t="shared" si="6"/>
        <v>0</v>
      </c>
      <c r="H13" s="18">
        <f t="shared" si="6"/>
        <v>0</v>
      </c>
      <c r="I13" s="18">
        <f t="shared" si="6"/>
        <v>0</v>
      </c>
      <c r="J13" s="18">
        <f t="shared" si="6"/>
        <v>0</v>
      </c>
      <c r="K13" s="18">
        <f t="shared" si="6"/>
        <v>0</v>
      </c>
      <c r="L13" s="18">
        <f t="shared" si="6"/>
        <v>0</v>
      </c>
      <c r="M13" s="18">
        <f t="shared" si="6"/>
        <v>0</v>
      </c>
      <c r="N13" s="98"/>
      <c r="O13" s="100">
        <f>SUM(B13:M13)</f>
        <v>0</v>
      </c>
      <c r="P13" s="2"/>
    </row>
    <row r="14" spans="1:16" x14ac:dyDescent="0.2">
      <c r="A14" s="31"/>
      <c r="B14" s="2"/>
      <c r="C14" s="2"/>
      <c r="D14" s="2"/>
      <c r="E14" s="2"/>
      <c r="F14" s="2"/>
      <c r="G14" s="2"/>
      <c r="H14" s="2"/>
      <c r="I14" s="2"/>
      <c r="J14" s="2"/>
      <c r="K14" s="2"/>
      <c r="L14" s="2"/>
      <c r="M14" s="2"/>
      <c r="N14" s="2"/>
      <c r="O14" s="2"/>
      <c r="P14" s="2"/>
    </row>
    <row r="15" spans="1:16" x14ac:dyDescent="0.2">
      <c r="A15" s="1" t="s">
        <v>43</v>
      </c>
      <c r="B15" s="97">
        <f t="shared" ref="B15:M15" si="7">SUM(B8:B13)</f>
        <v>0</v>
      </c>
      <c r="C15" s="97">
        <f t="shared" si="7"/>
        <v>0</v>
      </c>
      <c r="D15" s="97">
        <f t="shared" si="7"/>
        <v>0</v>
      </c>
      <c r="E15" s="97">
        <f t="shared" si="7"/>
        <v>0</v>
      </c>
      <c r="F15" s="97">
        <f t="shared" si="7"/>
        <v>0</v>
      </c>
      <c r="G15" s="97">
        <f t="shared" si="7"/>
        <v>0</v>
      </c>
      <c r="H15" s="97">
        <f t="shared" si="7"/>
        <v>0</v>
      </c>
      <c r="I15" s="97">
        <f t="shared" si="7"/>
        <v>0</v>
      </c>
      <c r="J15" s="97">
        <f t="shared" si="7"/>
        <v>0</v>
      </c>
      <c r="K15" s="97">
        <f t="shared" si="7"/>
        <v>0</v>
      </c>
      <c r="L15" s="97">
        <f t="shared" si="7"/>
        <v>0</v>
      </c>
      <c r="M15" s="97">
        <f t="shared" si="7"/>
        <v>0</v>
      </c>
      <c r="N15" s="99"/>
      <c r="O15" s="100">
        <f>SUM(B15:M15)</f>
        <v>0</v>
      </c>
      <c r="P15" s="2"/>
    </row>
    <row r="16" spans="1:16" x14ac:dyDescent="0.2">
      <c r="A16" s="2"/>
      <c r="B16" s="1"/>
      <c r="C16" s="1"/>
      <c r="D16" s="1"/>
      <c r="E16" s="1"/>
      <c r="F16" s="1"/>
      <c r="G16" s="1"/>
      <c r="H16" s="1"/>
      <c r="I16" s="1"/>
      <c r="J16" s="1"/>
      <c r="K16" s="1"/>
      <c r="L16" s="1"/>
      <c r="M16" s="1"/>
      <c r="N16" s="1"/>
      <c r="O16" s="1"/>
      <c r="P16" s="2"/>
    </row>
    <row r="17" spans="1:16" x14ac:dyDescent="0.2">
      <c r="A17" s="1" t="s">
        <v>56</v>
      </c>
      <c r="B17" s="97">
        <f t="shared" ref="B17:M17" si="8">B15/2</f>
        <v>0</v>
      </c>
      <c r="C17" s="97">
        <f t="shared" si="8"/>
        <v>0</v>
      </c>
      <c r="D17" s="97">
        <f t="shared" si="8"/>
        <v>0</v>
      </c>
      <c r="E17" s="97">
        <f t="shared" si="8"/>
        <v>0</v>
      </c>
      <c r="F17" s="97">
        <f t="shared" si="8"/>
        <v>0</v>
      </c>
      <c r="G17" s="97">
        <f t="shared" si="8"/>
        <v>0</v>
      </c>
      <c r="H17" s="97">
        <f t="shared" si="8"/>
        <v>0</v>
      </c>
      <c r="I17" s="97">
        <f t="shared" si="8"/>
        <v>0</v>
      </c>
      <c r="J17" s="97">
        <f t="shared" si="8"/>
        <v>0</v>
      </c>
      <c r="K17" s="97">
        <f t="shared" si="8"/>
        <v>0</v>
      </c>
      <c r="L17" s="97">
        <f t="shared" si="8"/>
        <v>0</v>
      </c>
      <c r="M17" s="97">
        <f t="shared" si="8"/>
        <v>0</v>
      </c>
      <c r="N17" s="99"/>
      <c r="O17" s="100">
        <f>SUM(B17:M17)</f>
        <v>0</v>
      </c>
      <c r="P17" s="2"/>
    </row>
    <row r="18" spans="1:16" x14ac:dyDescent="0.2">
      <c r="A18" s="2"/>
      <c r="B18" s="2"/>
      <c r="C18" s="2"/>
      <c r="D18" s="2"/>
      <c r="E18" s="2"/>
      <c r="F18" s="2"/>
      <c r="G18" s="2"/>
      <c r="H18" s="2"/>
      <c r="I18" s="2"/>
      <c r="J18" s="2"/>
      <c r="K18" s="2"/>
      <c r="L18" s="2"/>
      <c r="M18" s="2"/>
      <c r="N18" s="2"/>
      <c r="O18" s="2"/>
      <c r="P18" s="2"/>
    </row>
    <row r="19" spans="1:16" ht="16" customHeight="1" x14ac:dyDescent="0.2">
      <c r="A19" s="74" t="s">
        <v>70</v>
      </c>
      <c r="B19" s="74"/>
      <c r="C19" s="75"/>
      <c r="D19" s="97">
        <f>SUM(B15:D15)*0.153</f>
        <v>0</v>
      </c>
      <c r="E19" s="1"/>
      <c r="F19" s="1"/>
      <c r="G19" s="97">
        <f>SUM(E15:G15)*0.153</f>
        <v>0</v>
      </c>
      <c r="H19" s="1"/>
      <c r="I19" s="1"/>
      <c r="J19" s="97">
        <f>SUM(H15:J15)*0.153</f>
        <v>0</v>
      </c>
      <c r="K19" s="1"/>
      <c r="L19" s="1"/>
      <c r="M19" s="97">
        <f>SUM(K15:M15)*0.153</f>
        <v>0</v>
      </c>
      <c r="N19" s="99"/>
      <c r="O19" s="100">
        <f>SUM(B19:M19)</f>
        <v>0</v>
      </c>
      <c r="P19" s="2"/>
    </row>
    <row r="20" spans="1:16" ht="10" customHeight="1" x14ac:dyDescent="0.2">
      <c r="A20" s="2"/>
      <c r="B20" s="2"/>
      <c r="C20" s="2"/>
      <c r="D20" s="2"/>
      <c r="E20" s="2"/>
      <c r="F20" s="2"/>
      <c r="G20" s="2"/>
      <c r="H20" s="2"/>
      <c r="I20" s="2"/>
      <c r="J20" s="2"/>
      <c r="K20" s="2"/>
      <c r="L20" s="2"/>
      <c r="M20" s="2"/>
      <c r="N20" s="2"/>
      <c r="O20" s="2"/>
      <c r="P20" s="2"/>
    </row>
    <row r="21" spans="1:16" ht="22" customHeight="1" x14ac:dyDescent="0.2">
      <c r="A21" s="28"/>
      <c r="B21" s="28"/>
      <c r="C21" s="28"/>
      <c r="D21" s="28"/>
      <c r="E21" s="28"/>
      <c r="F21" s="28"/>
      <c r="G21" s="28"/>
      <c r="H21" s="28"/>
      <c r="I21" s="28"/>
      <c r="J21" s="28"/>
      <c r="K21" s="28"/>
      <c r="L21" s="28"/>
      <c r="M21" s="28"/>
      <c r="N21" s="28"/>
      <c r="O21" s="28"/>
      <c r="P21" s="28"/>
    </row>
    <row r="25" spans="1:16" hidden="1" x14ac:dyDescent="0.2">
      <c r="B25">
        <f>('STEP 1 Yearly Hours Worksheet'!BB7*4.3)*'STEP 2 Labor Cost Worksheet'!$C$7</f>
        <v>0</v>
      </c>
      <c r="C25" s="30">
        <f>('STEP 1 Yearly Hours Worksheet'!BC7*4.3)*'STEP 2 Labor Cost Worksheet'!$C$7</f>
        <v>0</v>
      </c>
      <c r="D25" s="30">
        <f>('STEP 1 Yearly Hours Worksheet'!BD7*4.3)*'STEP 2 Labor Cost Worksheet'!$C$7</f>
        <v>0</v>
      </c>
      <c r="E25" s="30">
        <f>('STEP 1 Yearly Hours Worksheet'!BE7*4.3)*'STEP 2 Labor Cost Worksheet'!$C$7</f>
        <v>0</v>
      </c>
      <c r="F25" s="30">
        <f>('STEP 1 Yearly Hours Worksheet'!BF7*4.3)*'STEP 2 Labor Cost Worksheet'!$C$7</f>
        <v>0</v>
      </c>
      <c r="G25" s="30">
        <f>('STEP 1 Yearly Hours Worksheet'!BG7*4.3)*'STEP 2 Labor Cost Worksheet'!$C$7</f>
        <v>0</v>
      </c>
      <c r="H25" s="30">
        <f>('STEP 1 Yearly Hours Worksheet'!BH7*4.3)*'STEP 2 Labor Cost Worksheet'!$C$7</f>
        <v>0</v>
      </c>
      <c r="I25" s="30">
        <f>('STEP 1 Yearly Hours Worksheet'!BI7*4.3)*'STEP 2 Labor Cost Worksheet'!$C$7</f>
        <v>0</v>
      </c>
      <c r="J25" s="30">
        <f>('STEP 1 Yearly Hours Worksheet'!BJ7*4.3)*'STEP 2 Labor Cost Worksheet'!$C$7</f>
        <v>0</v>
      </c>
      <c r="K25" s="30">
        <f>('STEP 1 Yearly Hours Worksheet'!BK7*4.3)*'STEP 2 Labor Cost Worksheet'!$C$7</f>
        <v>0</v>
      </c>
      <c r="L25" s="30">
        <f>('STEP 1 Yearly Hours Worksheet'!BL7*4.3)*'STEP 2 Labor Cost Worksheet'!$C$7</f>
        <v>0</v>
      </c>
      <c r="M25" s="30">
        <f>('STEP 1 Yearly Hours Worksheet'!BM7*4.3)*'STEP 2 Labor Cost Worksheet'!$C$7</f>
        <v>0</v>
      </c>
    </row>
    <row r="26" spans="1:16" hidden="1" x14ac:dyDescent="0.2">
      <c r="B26" s="30">
        <f>('STEP 1 Yearly Hours Worksheet'!BB8*4.3)*'STEP 2 Labor Cost Worksheet'!$D$7</f>
        <v>0</v>
      </c>
      <c r="C26" s="30">
        <f>('STEP 1 Yearly Hours Worksheet'!BC8*4.3)*'STEP 2 Labor Cost Worksheet'!$D$7</f>
        <v>0</v>
      </c>
      <c r="D26" s="30">
        <f>('STEP 1 Yearly Hours Worksheet'!BD8*4.3)*'STEP 2 Labor Cost Worksheet'!$D$7</f>
        <v>0</v>
      </c>
      <c r="E26" s="30">
        <f>('STEP 1 Yearly Hours Worksheet'!BE8*4.3)*'STEP 2 Labor Cost Worksheet'!$D$7</f>
        <v>0</v>
      </c>
      <c r="F26" s="30">
        <f>('STEP 1 Yearly Hours Worksheet'!BF8*4.3)*'STEP 2 Labor Cost Worksheet'!$D$7</f>
        <v>0</v>
      </c>
      <c r="G26" s="30">
        <f>('STEP 1 Yearly Hours Worksheet'!BG8*4.3)*'STEP 2 Labor Cost Worksheet'!$D$7</f>
        <v>0</v>
      </c>
      <c r="H26" s="30">
        <f>('STEP 1 Yearly Hours Worksheet'!BH8*4.3)*'STEP 2 Labor Cost Worksheet'!$D$7</f>
        <v>0</v>
      </c>
      <c r="I26" s="30">
        <f>('STEP 1 Yearly Hours Worksheet'!BI8*4.3)*'STEP 2 Labor Cost Worksheet'!$D$7</f>
        <v>0</v>
      </c>
      <c r="J26" s="30">
        <f>('STEP 1 Yearly Hours Worksheet'!BJ8*4.3)*'STEP 2 Labor Cost Worksheet'!$D$7</f>
        <v>0</v>
      </c>
      <c r="K26" s="30">
        <f>('STEP 1 Yearly Hours Worksheet'!BK8*4.3)*'STEP 2 Labor Cost Worksheet'!$D$7</f>
        <v>0</v>
      </c>
      <c r="L26" s="30">
        <f>('STEP 1 Yearly Hours Worksheet'!BL8*4.3)*'STEP 2 Labor Cost Worksheet'!$D$7</f>
        <v>0</v>
      </c>
      <c r="M26" s="30">
        <f>('STEP 1 Yearly Hours Worksheet'!BM8*4.3)*'STEP 2 Labor Cost Worksheet'!$D$7</f>
        <v>0</v>
      </c>
    </row>
    <row r="27" spans="1:16" hidden="1" x14ac:dyDescent="0.2">
      <c r="B27" s="30">
        <f>('STEP 1 Yearly Hours Worksheet'!BB9*4.3)*'STEP 2 Labor Cost Worksheet'!$E$7</f>
        <v>0</v>
      </c>
      <c r="C27" s="30">
        <f>('STEP 1 Yearly Hours Worksheet'!BC9*4.3)*'STEP 2 Labor Cost Worksheet'!$E$7</f>
        <v>0</v>
      </c>
      <c r="D27" s="30">
        <f>('STEP 1 Yearly Hours Worksheet'!BD9*4.3)*'STEP 2 Labor Cost Worksheet'!$E$7</f>
        <v>0</v>
      </c>
      <c r="E27" s="30">
        <f>('STEP 1 Yearly Hours Worksheet'!BE9*4.3)*'STEP 2 Labor Cost Worksheet'!$E$7</f>
        <v>0</v>
      </c>
      <c r="F27" s="30">
        <f>('STEP 1 Yearly Hours Worksheet'!BF9*4.3)*'STEP 2 Labor Cost Worksheet'!$E$7</f>
        <v>0</v>
      </c>
      <c r="G27" s="30">
        <f>('STEP 1 Yearly Hours Worksheet'!BG9*4.3)*'STEP 2 Labor Cost Worksheet'!$E$7</f>
        <v>0</v>
      </c>
      <c r="H27" s="30">
        <f>('STEP 1 Yearly Hours Worksheet'!BH9*4.3)*'STEP 2 Labor Cost Worksheet'!$E$7</f>
        <v>0</v>
      </c>
      <c r="I27" s="30">
        <f>('STEP 1 Yearly Hours Worksheet'!BI9*4.3)*'STEP 2 Labor Cost Worksheet'!$E$7</f>
        <v>0</v>
      </c>
      <c r="J27" s="30">
        <f>('STEP 1 Yearly Hours Worksheet'!BJ9*4.3)*'STEP 2 Labor Cost Worksheet'!$E$7</f>
        <v>0</v>
      </c>
      <c r="K27" s="30">
        <f>('STEP 1 Yearly Hours Worksheet'!BK9*4.3)*'STEP 2 Labor Cost Worksheet'!$E$7</f>
        <v>0</v>
      </c>
      <c r="L27" s="30">
        <f>('STEP 1 Yearly Hours Worksheet'!BL9*4.3)*'STEP 2 Labor Cost Worksheet'!$E$7</f>
        <v>0</v>
      </c>
      <c r="M27" s="30">
        <f>('STEP 1 Yearly Hours Worksheet'!BM9*4.3)*'STEP 2 Labor Cost Worksheet'!$E$7</f>
        <v>0</v>
      </c>
    </row>
    <row r="28" spans="1:16" hidden="1" x14ac:dyDescent="0.2">
      <c r="B28" s="30">
        <f>('STEP 1 Yearly Hours Worksheet'!BB10*4.3)*'STEP 2 Labor Cost Worksheet'!$F$7</f>
        <v>0</v>
      </c>
      <c r="C28" s="30">
        <f>('STEP 1 Yearly Hours Worksheet'!BC10*4.3)*'STEP 2 Labor Cost Worksheet'!$F$7</f>
        <v>0</v>
      </c>
      <c r="D28" s="30">
        <f>('STEP 1 Yearly Hours Worksheet'!BD10*4.3)*'STEP 2 Labor Cost Worksheet'!$F$7</f>
        <v>0</v>
      </c>
      <c r="E28" s="30">
        <f>('STEP 1 Yearly Hours Worksheet'!BE10*4.3)*'STEP 2 Labor Cost Worksheet'!$F$7</f>
        <v>0</v>
      </c>
      <c r="F28" s="30">
        <f>('STEP 1 Yearly Hours Worksheet'!BF10*4.3)*'STEP 2 Labor Cost Worksheet'!$F$7</f>
        <v>0</v>
      </c>
      <c r="G28" s="30">
        <f>('STEP 1 Yearly Hours Worksheet'!BG10*4.3)*'STEP 2 Labor Cost Worksheet'!$F$7</f>
        <v>0</v>
      </c>
      <c r="H28" s="30">
        <f>('STEP 1 Yearly Hours Worksheet'!BH10*4.3)*'STEP 2 Labor Cost Worksheet'!$F$7</f>
        <v>0</v>
      </c>
      <c r="I28" s="30">
        <f>('STEP 1 Yearly Hours Worksheet'!BI10*4.3)*'STEP 2 Labor Cost Worksheet'!$F$7</f>
        <v>0</v>
      </c>
      <c r="J28" s="30">
        <f>('STEP 1 Yearly Hours Worksheet'!BJ10*4.3)*'STEP 2 Labor Cost Worksheet'!$F$7</f>
        <v>0</v>
      </c>
      <c r="K28" s="30">
        <f>('STEP 1 Yearly Hours Worksheet'!BK10*4.3)*'STEP 2 Labor Cost Worksheet'!$F$7</f>
        <v>0</v>
      </c>
      <c r="L28" s="30">
        <f>('STEP 1 Yearly Hours Worksheet'!BL10*4.3)*'STEP 2 Labor Cost Worksheet'!$F$7</f>
        <v>0</v>
      </c>
      <c r="M28" s="30">
        <f>('STEP 1 Yearly Hours Worksheet'!BM10*4.3)*'STEP 2 Labor Cost Worksheet'!$F$7</f>
        <v>0</v>
      </c>
    </row>
    <row r="29" spans="1:16" hidden="1" x14ac:dyDescent="0.2">
      <c r="B29" s="30">
        <f>('STEP 1 Yearly Hours Worksheet'!BB11*4.3)*'STEP 2 Labor Cost Worksheet'!$G$7</f>
        <v>0</v>
      </c>
      <c r="C29" s="30">
        <f>('STEP 1 Yearly Hours Worksheet'!BC11*4.3)*'STEP 2 Labor Cost Worksheet'!$G$7</f>
        <v>0</v>
      </c>
      <c r="D29" s="30">
        <f>('STEP 1 Yearly Hours Worksheet'!BD11*4.3)*'STEP 2 Labor Cost Worksheet'!$G$7</f>
        <v>0</v>
      </c>
      <c r="E29" s="30">
        <f>('STEP 1 Yearly Hours Worksheet'!BE11*4.3)*'STEP 2 Labor Cost Worksheet'!$G$7</f>
        <v>0</v>
      </c>
      <c r="F29" s="30">
        <f>('STEP 1 Yearly Hours Worksheet'!BF11*4.3)*'STEP 2 Labor Cost Worksheet'!$G$7</f>
        <v>0</v>
      </c>
      <c r="G29" s="30">
        <f>('STEP 1 Yearly Hours Worksheet'!BG11*4.3)*'STEP 2 Labor Cost Worksheet'!$G$7</f>
        <v>0</v>
      </c>
      <c r="H29" s="30">
        <f>('STEP 1 Yearly Hours Worksheet'!BH11*4.3)*'STEP 2 Labor Cost Worksheet'!$G$7</f>
        <v>0</v>
      </c>
      <c r="I29" s="30">
        <f>('STEP 1 Yearly Hours Worksheet'!BI11*4.3)*'STEP 2 Labor Cost Worksheet'!$G$7</f>
        <v>0</v>
      </c>
      <c r="J29" s="30">
        <f>('STEP 1 Yearly Hours Worksheet'!BJ11*4.3)*'STEP 2 Labor Cost Worksheet'!$G$7</f>
        <v>0</v>
      </c>
      <c r="K29" s="30">
        <f>('STEP 1 Yearly Hours Worksheet'!BK11*4.3)*'STEP 2 Labor Cost Worksheet'!$G$7</f>
        <v>0</v>
      </c>
      <c r="L29" s="30">
        <f>('STEP 1 Yearly Hours Worksheet'!BL11*4.3)*'STEP 2 Labor Cost Worksheet'!$G$7</f>
        <v>0</v>
      </c>
      <c r="M29" s="30">
        <f>('STEP 1 Yearly Hours Worksheet'!BM11*4.3)*'STEP 2 Labor Cost Worksheet'!$G$7</f>
        <v>0</v>
      </c>
    </row>
    <row r="30" spans="1:16" hidden="1" x14ac:dyDescent="0.2">
      <c r="B30" s="30">
        <f>('STEP 1 Yearly Hours Worksheet'!BB12*4.3)*'STEP 2 Labor Cost Worksheet'!$H$7</f>
        <v>0</v>
      </c>
      <c r="C30" s="30">
        <f>('STEP 1 Yearly Hours Worksheet'!BC12*4.3)*'STEP 2 Labor Cost Worksheet'!$H$7</f>
        <v>0</v>
      </c>
      <c r="D30" s="30">
        <f>('STEP 1 Yearly Hours Worksheet'!BD12*4.3)*'STEP 2 Labor Cost Worksheet'!$H$7</f>
        <v>0</v>
      </c>
      <c r="E30" s="30">
        <f>('STEP 1 Yearly Hours Worksheet'!BE12*4.3)*'STEP 2 Labor Cost Worksheet'!$H$7</f>
        <v>0</v>
      </c>
      <c r="F30" s="30">
        <f>('STEP 1 Yearly Hours Worksheet'!BF12*4.3)*'STEP 2 Labor Cost Worksheet'!$H$7</f>
        <v>0</v>
      </c>
      <c r="G30" s="30">
        <f>('STEP 1 Yearly Hours Worksheet'!BG12*4.3)*'STEP 2 Labor Cost Worksheet'!$H$7</f>
        <v>0</v>
      </c>
      <c r="H30" s="30">
        <f>('STEP 1 Yearly Hours Worksheet'!BH12*4.3)*'STEP 2 Labor Cost Worksheet'!$H$7</f>
        <v>0</v>
      </c>
      <c r="I30" s="30">
        <f>('STEP 1 Yearly Hours Worksheet'!BI12*4.3)*'STEP 2 Labor Cost Worksheet'!$H$7</f>
        <v>0</v>
      </c>
      <c r="J30" s="30">
        <f>('STEP 1 Yearly Hours Worksheet'!BJ12*4.3)*'STEP 2 Labor Cost Worksheet'!$H$7</f>
        <v>0</v>
      </c>
      <c r="K30" s="30">
        <f>('STEP 1 Yearly Hours Worksheet'!BK12*4.3)*'STEP 2 Labor Cost Worksheet'!$H$7</f>
        <v>0</v>
      </c>
      <c r="L30" s="30">
        <f>('STEP 1 Yearly Hours Worksheet'!BL12*4.3)*'STEP 2 Labor Cost Worksheet'!$H$7</f>
        <v>0</v>
      </c>
      <c r="M30" s="30">
        <f>('STEP 1 Yearly Hours Worksheet'!BM12*4.3)*'STEP 2 Labor Cost Worksheet'!$H$7</f>
        <v>0</v>
      </c>
    </row>
  </sheetData>
  <sheetProtection password="EB60" sheet="1" objects="1" scenarios="1"/>
  <mergeCells count="3">
    <mergeCell ref="A3:P3"/>
    <mergeCell ref="A5:P5"/>
    <mergeCell ref="A19:C19"/>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USER GUIDE</vt:lpstr>
      <vt:lpstr>STEP 1 Yearly Hours Worksheet</vt:lpstr>
      <vt:lpstr>STEP 2 Labor Cost Worksheet</vt:lpstr>
      <vt:lpstr>STEP 3 Payroll Cost by Month</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Office 2004 Test Drive User</dc:creator>
  <cp:keywords/>
  <dc:description/>
  <cp:lastModifiedBy>Microsoft Office User</cp:lastModifiedBy>
  <cp:revision/>
  <dcterms:created xsi:type="dcterms:W3CDTF">2016-07-28T20:12:15Z</dcterms:created>
  <dcterms:modified xsi:type="dcterms:W3CDTF">2017-04-12T16:39:59Z</dcterms:modified>
  <cp:category/>
  <cp:contentStatus/>
</cp:coreProperties>
</file>