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360" windowWidth="16905" windowHeight="10035" activeTab="1"/>
  </bookViews>
  <sheets>
    <sheet name="Sorption isotherm fitting" sheetId="2" r:id="rId1"/>
    <sheet name="P sorption equilibrium data" sheetId="1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E22" i="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21"/>
</calcChain>
</file>

<file path=xl/sharedStrings.xml><?xml version="1.0" encoding="utf-8"?>
<sst xmlns="http://schemas.openxmlformats.org/spreadsheetml/2006/main" count="28" uniqueCount="19">
  <si>
    <t>pH 6</t>
  </si>
  <si>
    <t>pH 7</t>
  </si>
  <si>
    <t>pH 8</t>
  </si>
  <si>
    <t>pH 9</t>
  </si>
  <si>
    <t xml:space="preserve"> Starting P Conc. (ug/L)</t>
  </si>
  <si>
    <t xml:space="preserve"> Ending P Conc. (ug/L)</t>
  </si>
  <si>
    <t>phytate added (M)</t>
  </si>
  <si>
    <t>Phytate left in solution (M)</t>
  </si>
  <si>
    <t>C (M)</t>
  </si>
  <si>
    <t xml:space="preserve">K = </t>
  </si>
  <si>
    <t xml:space="preserve">Smax = </t>
  </si>
  <si>
    <t xml:space="preserve">n = </t>
  </si>
  <si>
    <t>Freundlich</t>
  </si>
  <si>
    <t>Langmuir</t>
  </si>
  <si>
    <t>C(uM)</t>
  </si>
  <si>
    <t>For the following data plots, tweak the highlighted K, Smax, and n values ofr the Freundlich and Langmuir isotherms to determine the best fit values for each</t>
  </si>
  <si>
    <t>For each pH grouping, determine the amount of P sorbed to the FeOOH minerals and plot vs. Starting P to determine the equilibrium P value</t>
  </si>
  <si>
    <r>
      <t>Phytate sorbed (umol g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</si>
  <si>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t>Each experiment contained 0.5g FeOOH in 10ml of water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</si>
</sst>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NumberFormat="1" applyFont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NumberFormat="1"/>
    <xf numFmtId="2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Freundlich fit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'Sorption isotherm fitting'!$C$5</c:f>
              <c:strCache>
                <c:ptCount val="1"/>
                <c:pt idx="0">
                  <c:v>Phytate sorbed (umol g-1)</c:v>
                </c:pt>
              </c:strCache>
            </c:strRef>
          </c:tx>
          <c:spPr>
            <a:ln w="28575">
              <a:noFill/>
            </a:ln>
          </c:spPr>
          <c:xVal>
            <c:numRef>
              <c:f>'Sorption isotherm fitting'!$A$6:$A$12</c:f>
              <c:numCache>
                <c:formatCode>General</c:formatCode>
                <c:ptCount val="7"/>
                <c:pt idx="0">
                  <c:v>9.9999999999999992E-2</c:v>
                </c:pt>
                <c:pt idx="1">
                  <c:v>0.3</c:v>
                </c:pt>
                <c:pt idx="2">
                  <c:v>1</c:v>
                </c:pt>
                <c:pt idx="3">
                  <c:v>3</c:v>
                </c:pt>
                <c:pt idx="4">
                  <c:v>10</c:v>
                </c:pt>
                <c:pt idx="5">
                  <c:v>30</c:v>
                </c:pt>
                <c:pt idx="6">
                  <c:v>100</c:v>
                </c:pt>
              </c:numCache>
            </c:numRef>
          </c:xVal>
          <c:yVal>
            <c:numRef>
              <c:f>'Sorption isotherm fitting'!$C$6:$C$12</c:f>
              <c:numCache>
                <c:formatCode>0.00</c:formatCode>
                <c:ptCount val="7"/>
                <c:pt idx="0">
                  <c:v>5.6999999999999988E-2</c:v>
                </c:pt>
                <c:pt idx="1">
                  <c:v>0.15999999999999998</c:v>
                </c:pt>
                <c:pt idx="2">
                  <c:v>0.56200000000000006</c:v>
                </c:pt>
                <c:pt idx="3">
                  <c:v>1.1499999999999999</c:v>
                </c:pt>
                <c:pt idx="4">
                  <c:v>2.0499999999999998</c:v>
                </c:pt>
                <c:pt idx="5">
                  <c:v>2.5</c:v>
                </c:pt>
                <c:pt idx="6">
                  <c:v>2.7999999999999972</c:v>
                </c:pt>
              </c:numCache>
            </c:numRef>
          </c:yVal>
        </c:ser>
        <c:axId val="100012416"/>
        <c:axId val="100014336"/>
      </c:scatterChart>
      <c:scatterChart>
        <c:scatterStyle val="smoothMarker"/>
        <c:ser>
          <c:idx val="1"/>
          <c:order val="1"/>
          <c:tx>
            <c:strRef>
              <c:f>'Sorption isotherm fitting'!$A$19</c:f>
              <c:strCache>
                <c:ptCount val="1"/>
                <c:pt idx="0">
                  <c:v>Freundlich</c:v>
                </c:pt>
              </c:strCache>
            </c:strRef>
          </c:tx>
          <c:marker>
            <c:symbol val="none"/>
          </c:marker>
          <c:xVal>
            <c:numRef>
              <c:f>'Sorption isotherm fitting'!$A$21:$A$61</c:f>
              <c:numCache>
                <c:formatCode>General</c:formatCode>
                <c:ptCount val="41"/>
                <c:pt idx="0">
                  <c:v>0.01</c:v>
                </c:pt>
                <c:pt idx="1">
                  <c:v>9.9999999999999992E-2</c:v>
                </c:pt>
                <c:pt idx="2">
                  <c:v>0.6</c:v>
                </c:pt>
                <c:pt idx="3">
                  <c:v>1.1000000000000001</c:v>
                </c:pt>
                <c:pt idx="4">
                  <c:v>1.5999999999999999</c:v>
                </c:pt>
                <c:pt idx="5">
                  <c:v>2.0999999999999996</c:v>
                </c:pt>
                <c:pt idx="6">
                  <c:v>2.5999999999999996</c:v>
                </c:pt>
                <c:pt idx="7">
                  <c:v>3.0999999999999996</c:v>
                </c:pt>
                <c:pt idx="8">
                  <c:v>3.5999999999999992</c:v>
                </c:pt>
                <c:pt idx="9">
                  <c:v>4.0999999999999996</c:v>
                </c:pt>
                <c:pt idx="10">
                  <c:v>4.5999999999999996</c:v>
                </c:pt>
                <c:pt idx="11">
                  <c:v>5.1000000000000005</c:v>
                </c:pt>
                <c:pt idx="12">
                  <c:v>5.6000000000000005</c:v>
                </c:pt>
                <c:pt idx="13">
                  <c:v>6.1000000000000005</c:v>
                </c:pt>
                <c:pt idx="14">
                  <c:v>6.6000000000000014</c:v>
                </c:pt>
                <c:pt idx="15">
                  <c:v>7.1000000000000014</c:v>
                </c:pt>
                <c:pt idx="16">
                  <c:v>7.6000000000000014</c:v>
                </c:pt>
                <c:pt idx="17">
                  <c:v>8.1000000000000014</c:v>
                </c:pt>
                <c:pt idx="18">
                  <c:v>8.6000000000000032</c:v>
                </c:pt>
                <c:pt idx="19">
                  <c:v>9.1000000000000032</c:v>
                </c:pt>
                <c:pt idx="20">
                  <c:v>9.6000000000000032</c:v>
                </c:pt>
                <c:pt idx="21">
                  <c:v>10.100000000000003</c:v>
                </c:pt>
                <c:pt idx="22">
                  <c:v>15.100000000000005</c:v>
                </c:pt>
                <c:pt idx="23">
                  <c:v>20.100000000000005</c:v>
                </c:pt>
                <c:pt idx="24">
                  <c:v>25.100000000000005</c:v>
                </c:pt>
                <c:pt idx="25">
                  <c:v>30.1</c:v>
                </c:pt>
                <c:pt idx="26">
                  <c:v>35.100000000000009</c:v>
                </c:pt>
                <c:pt idx="27">
                  <c:v>40.100000000000009</c:v>
                </c:pt>
                <c:pt idx="28">
                  <c:v>45.100000000000009</c:v>
                </c:pt>
                <c:pt idx="29">
                  <c:v>50.1</c:v>
                </c:pt>
                <c:pt idx="30">
                  <c:v>55.1</c:v>
                </c:pt>
                <c:pt idx="31">
                  <c:v>60.1</c:v>
                </c:pt>
                <c:pt idx="32">
                  <c:v>65.100000000000009</c:v>
                </c:pt>
                <c:pt idx="33">
                  <c:v>70.100000000000009</c:v>
                </c:pt>
                <c:pt idx="34">
                  <c:v>75.100000000000009</c:v>
                </c:pt>
                <c:pt idx="35">
                  <c:v>80.100000000000009</c:v>
                </c:pt>
                <c:pt idx="36">
                  <c:v>85.100000000000009</c:v>
                </c:pt>
                <c:pt idx="37">
                  <c:v>90.100000000000009</c:v>
                </c:pt>
                <c:pt idx="38">
                  <c:v>95.100000000000009</c:v>
                </c:pt>
                <c:pt idx="39">
                  <c:v>100.10000000000001</c:v>
                </c:pt>
                <c:pt idx="40">
                  <c:v>105.10000000000001</c:v>
                </c:pt>
              </c:numCache>
            </c:numRef>
          </c:xVal>
          <c:yVal>
            <c:numRef>
              <c:f>'Sorption isotherm fitting'!$B$21:$B$61</c:f>
              <c:numCache>
                <c:formatCode>0.00</c:formatCode>
                <c:ptCount val="41"/>
                <c:pt idx="0">
                  <c:v>7.9621434110699503E-3</c:v>
                </c:pt>
                <c:pt idx="1">
                  <c:v>3.9905246299377597E-2</c:v>
                </c:pt>
                <c:pt idx="2">
                  <c:v>0.13987363808288589</c:v>
                </c:pt>
                <c:pt idx="3">
                  <c:v>0.21379860898326661</c:v>
                </c:pt>
                <c:pt idx="4">
                  <c:v>0.27791627715514988</c:v>
                </c:pt>
                <c:pt idx="5">
                  <c:v>0.33618900203031943</c:v>
                </c:pt>
                <c:pt idx="6">
                  <c:v>0.39040137558787358</c:v>
                </c:pt>
                <c:pt idx="7">
                  <c:v>0.44155334726061463</c:v>
                </c:pt>
                <c:pt idx="8">
                  <c:v>0.49027725537048727</c:v>
                </c:pt>
                <c:pt idx="9">
                  <c:v>0.53700545253040433</c:v>
                </c:pt>
                <c:pt idx="10">
                  <c:v>0.58205024696405427</c:v>
                </c:pt>
                <c:pt idx="11">
                  <c:v>0.6256466434268908</c:v>
                </c:pt>
                <c:pt idx="12">
                  <c:v>0.66797716242574356</c:v>
                </c:pt>
                <c:pt idx="13">
                  <c:v>0.70918718641318201</c:v>
                </c:pt>
                <c:pt idx="14">
                  <c:v>0.74939492995978085</c:v>
                </c:pt>
                <c:pt idx="15">
                  <c:v>0.78869818203059738</c:v>
                </c:pt>
                <c:pt idx="16">
                  <c:v>0.82717901908129809</c:v>
                </c:pt>
                <c:pt idx="17">
                  <c:v>0.86490719289330387</c:v>
                </c:pt>
                <c:pt idx="18">
                  <c:v>0.90194262449274964</c:v>
                </c:pt>
                <c:pt idx="19">
                  <c:v>0.93833727819659818</c:v>
                </c:pt>
                <c:pt idx="20">
                  <c:v>0.97413659538667641</c:v>
                </c:pt>
                <c:pt idx="21">
                  <c:v>1.0093806089409312</c:v>
                </c:pt>
                <c:pt idx="22">
                  <c:v>1.3375618052331566</c:v>
                </c:pt>
                <c:pt idx="23">
                  <c:v>1.6340571283733245</c:v>
                </c:pt>
                <c:pt idx="24">
                  <c:v>1.9089809771363901</c:v>
                </c:pt>
                <c:pt idx="25">
                  <c:v>2.167836591460798</c:v>
                </c:pt>
                <c:pt idx="26">
                  <c:v>2.4140428638976421</c:v>
                </c:pt>
                <c:pt idx="27">
                  <c:v>2.6499095877466887</c:v>
                </c:pt>
                <c:pt idx="28">
                  <c:v>2.8770908442988552</c:v>
                </c:pt>
                <c:pt idx="29">
                  <c:v>3.0968231423123687</c:v>
                </c:pt>
                <c:pt idx="30">
                  <c:v>3.3100618958844401</c:v>
                </c:pt>
                <c:pt idx="31">
                  <c:v>3.5175649570000078</c:v>
                </c:pt>
                <c:pt idx="32">
                  <c:v>3.7199464462648488</c:v>
                </c:pt>
                <c:pt idx="33">
                  <c:v>3.9177129146486074</c:v>
                </c:pt>
                <c:pt idx="34">
                  <c:v>4.1112884822358815</c:v>
                </c:pt>
                <c:pt idx="35">
                  <c:v>4.3010328237070405</c:v>
                </c:pt>
                <c:pt idx="36">
                  <c:v>4.4872543549469643</c:v>
                </c:pt>
                <c:pt idx="37">
                  <c:v>4.6702201074944254</c:v>
                </c:pt>
                <c:pt idx="38">
                  <c:v>4.8501632600646349</c:v>
                </c:pt>
                <c:pt idx="39">
                  <c:v>5.0272889767555755</c:v>
                </c:pt>
                <c:pt idx="40">
                  <c:v>5.2017789980236397</c:v>
                </c:pt>
              </c:numCache>
            </c:numRef>
          </c:yVal>
          <c:smooth val="1"/>
        </c:ser>
        <c:axId val="100012416"/>
        <c:axId val="100014336"/>
      </c:scatterChart>
      <c:valAx>
        <c:axId val="1000124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 (uM)</a:t>
                </a:r>
              </a:p>
            </c:rich>
          </c:tx>
          <c:layout/>
        </c:title>
        <c:numFmt formatCode="General" sourceLinked="1"/>
        <c:tickLblPos val="nextTo"/>
        <c:crossAx val="100014336"/>
        <c:crosses val="autoZero"/>
        <c:crossBetween val="midCat"/>
      </c:valAx>
      <c:valAx>
        <c:axId val="100014336"/>
        <c:scaling>
          <c:orientation val="minMax"/>
          <c:max val="4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S (umol g-1) </a:t>
                </a:r>
              </a:p>
            </c:rich>
          </c:tx>
          <c:layout>
            <c:manualLayout>
              <c:xMode val="edge"/>
              <c:yMode val="edge"/>
              <c:x val="1.9607843137254902E-2"/>
              <c:y val="0.4486325078930351"/>
            </c:manualLayout>
          </c:layout>
        </c:title>
        <c:numFmt formatCode="0.00" sourceLinked="1"/>
        <c:tickLblPos val="nextTo"/>
        <c:crossAx val="100012416"/>
        <c:crosses val="autoZero"/>
        <c:crossBetween val="midCat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Langmuir fit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'Sorption isotherm fitting'!$C$5</c:f>
              <c:strCache>
                <c:ptCount val="1"/>
                <c:pt idx="0">
                  <c:v>Phytate sorbed (umol g-1)</c:v>
                </c:pt>
              </c:strCache>
            </c:strRef>
          </c:tx>
          <c:spPr>
            <a:ln w="28575">
              <a:noFill/>
            </a:ln>
          </c:spPr>
          <c:xVal>
            <c:numRef>
              <c:f>'Sorption isotherm fitting'!$A$6:$A$12</c:f>
              <c:numCache>
                <c:formatCode>General</c:formatCode>
                <c:ptCount val="7"/>
                <c:pt idx="0">
                  <c:v>9.9999999999999992E-2</c:v>
                </c:pt>
                <c:pt idx="1">
                  <c:v>0.3</c:v>
                </c:pt>
                <c:pt idx="2">
                  <c:v>1</c:v>
                </c:pt>
                <c:pt idx="3">
                  <c:v>3</c:v>
                </c:pt>
                <c:pt idx="4">
                  <c:v>10</c:v>
                </c:pt>
                <c:pt idx="5">
                  <c:v>30</c:v>
                </c:pt>
                <c:pt idx="6">
                  <c:v>100</c:v>
                </c:pt>
              </c:numCache>
            </c:numRef>
          </c:xVal>
          <c:yVal>
            <c:numRef>
              <c:f>'Sorption isotherm fitting'!$C$6:$C$12</c:f>
              <c:numCache>
                <c:formatCode>0.00</c:formatCode>
                <c:ptCount val="7"/>
                <c:pt idx="0">
                  <c:v>5.6999999999999988E-2</c:v>
                </c:pt>
                <c:pt idx="1">
                  <c:v>0.15999999999999998</c:v>
                </c:pt>
                <c:pt idx="2">
                  <c:v>0.56200000000000006</c:v>
                </c:pt>
                <c:pt idx="3">
                  <c:v>1.1499999999999999</c:v>
                </c:pt>
                <c:pt idx="4">
                  <c:v>2.0499999999999998</c:v>
                </c:pt>
                <c:pt idx="5">
                  <c:v>2.5</c:v>
                </c:pt>
                <c:pt idx="6">
                  <c:v>2.7999999999999972</c:v>
                </c:pt>
              </c:numCache>
            </c:numRef>
          </c:yVal>
        </c:ser>
        <c:axId val="101046144"/>
        <c:axId val="101075200"/>
      </c:scatterChart>
      <c:scatterChart>
        <c:scatterStyle val="smoothMarker"/>
        <c:ser>
          <c:idx val="1"/>
          <c:order val="1"/>
          <c:tx>
            <c:strRef>
              <c:f>'Sorption isotherm fitting'!$D$19</c:f>
              <c:strCache>
                <c:ptCount val="1"/>
                <c:pt idx="0">
                  <c:v>Langmuir</c:v>
                </c:pt>
              </c:strCache>
            </c:strRef>
          </c:tx>
          <c:marker>
            <c:symbol val="none"/>
          </c:marker>
          <c:xVal>
            <c:numRef>
              <c:f>'Sorption isotherm fitting'!$D$21:$D$61</c:f>
              <c:numCache>
                <c:formatCode>General</c:formatCode>
                <c:ptCount val="41"/>
                <c:pt idx="0">
                  <c:v>0.01</c:v>
                </c:pt>
                <c:pt idx="1">
                  <c:v>9.9999999999999992E-2</c:v>
                </c:pt>
                <c:pt idx="2">
                  <c:v>0.6</c:v>
                </c:pt>
                <c:pt idx="3">
                  <c:v>1.1000000000000001</c:v>
                </c:pt>
                <c:pt idx="4">
                  <c:v>1.5999999999999999</c:v>
                </c:pt>
                <c:pt idx="5">
                  <c:v>2.0999999999999996</c:v>
                </c:pt>
                <c:pt idx="6">
                  <c:v>2.5999999999999996</c:v>
                </c:pt>
                <c:pt idx="7">
                  <c:v>3.0999999999999996</c:v>
                </c:pt>
                <c:pt idx="8">
                  <c:v>3.5999999999999992</c:v>
                </c:pt>
                <c:pt idx="9">
                  <c:v>4.0999999999999996</c:v>
                </c:pt>
                <c:pt idx="10">
                  <c:v>4.5999999999999996</c:v>
                </c:pt>
                <c:pt idx="11">
                  <c:v>5.1000000000000005</c:v>
                </c:pt>
                <c:pt idx="12">
                  <c:v>5.6000000000000005</c:v>
                </c:pt>
                <c:pt idx="13">
                  <c:v>6.1000000000000005</c:v>
                </c:pt>
                <c:pt idx="14">
                  <c:v>6.6000000000000014</c:v>
                </c:pt>
                <c:pt idx="15">
                  <c:v>7.1000000000000014</c:v>
                </c:pt>
                <c:pt idx="16">
                  <c:v>7.6000000000000014</c:v>
                </c:pt>
                <c:pt idx="17">
                  <c:v>8.1000000000000014</c:v>
                </c:pt>
                <c:pt idx="18">
                  <c:v>8.6000000000000032</c:v>
                </c:pt>
                <c:pt idx="19">
                  <c:v>9.1000000000000032</c:v>
                </c:pt>
                <c:pt idx="20">
                  <c:v>9.6000000000000032</c:v>
                </c:pt>
                <c:pt idx="21">
                  <c:v>10.100000000000003</c:v>
                </c:pt>
                <c:pt idx="22">
                  <c:v>15.100000000000005</c:v>
                </c:pt>
                <c:pt idx="23">
                  <c:v>20.100000000000005</c:v>
                </c:pt>
                <c:pt idx="24">
                  <c:v>25.100000000000005</c:v>
                </c:pt>
                <c:pt idx="25">
                  <c:v>30.1</c:v>
                </c:pt>
                <c:pt idx="26">
                  <c:v>35.100000000000009</c:v>
                </c:pt>
                <c:pt idx="27">
                  <c:v>40.100000000000009</c:v>
                </c:pt>
                <c:pt idx="28">
                  <c:v>45.100000000000009</c:v>
                </c:pt>
                <c:pt idx="29">
                  <c:v>50.1</c:v>
                </c:pt>
                <c:pt idx="30">
                  <c:v>55.1</c:v>
                </c:pt>
                <c:pt idx="31">
                  <c:v>60.1</c:v>
                </c:pt>
                <c:pt idx="32">
                  <c:v>65.100000000000009</c:v>
                </c:pt>
                <c:pt idx="33">
                  <c:v>70.100000000000009</c:v>
                </c:pt>
                <c:pt idx="34">
                  <c:v>75.100000000000009</c:v>
                </c:pt>
                <c:pt idx="35">
                  <c:v>80.100000000000009</c:v>
                </c:pt>
                <c:pt idx="36">
                  <c:v>85.100000000000009</c:v>
                </c:pt>
                <c:pt idx="37">
                  <c:v>90.100000000000009</c:v>
                </c:pt>
                <c:pt idx="38">
                  <c:v>95.100000000000009</c:v>
                </c:pt>
                <c:pt idx="39">
                  <c:v>100.10000000000001</c:v>
                </c:pt>
                <c:pt idx="40">
                  <c:v>105.10000000000001</c:v>
                </c:pt>
              </c:numCache>
            </c:numRef>
          </c:xVal>
          <c:yVal>
            <c:numRef>
              <c:f>'Sorption isotherm fitting'!$E$21:$E$61</c:f>
              <c:numCache>
                <c:formatCode>0.0</c:formatCode>
                <c:ptCount val="41"/>
                <c:pt idx="0">
                  <c:v>2.2332506203473945E-2</c:v>
                </c:pt>
                <c:pt idx="1">
                  <c:v>0.20930232558139533</c:v>
                </c:pt>
                <c:pt idx="2">
                  <c:v>0.93103448275862066</c:v>
                </c:pt>
                <c:pt idx="3">
                  <c:v>1.3561643835616437</c:v>
                </c:pt>
                <c:pt idx="4">
                  <c:v>1.636363636363636</c:v>
                </c:pt>
                <c:pt idx="5">
                  <c:v>1.8349514563106797</c:v>
                </c:pt>
                <c:pt idx="6">
                  <c:v>1.9830508474576272</c:v>
                </c:pt>
                <c:pt idx="7">
                  <c:v>2.0977443609022557</c:v>
                </c:pt>
                <c:pt idx="8">
                  <c:v>2.189189189189189</c:v>
                </c:pt>
                <c:pt idx="9">
                  <c:v>2.2638036809815953</c:v>
                </c:pt>
                <c:pt idx="10">
                  <c:v>2.3258426966292136</c:v>
                </c:pt>
                <c:pt idx="11">
                  <c:v>2.3782383419689119</c:v>
                </c:pt>
                <c:pt idx="12">
                  <c:v>2.4230769230769234</c:v>
                </c:pt>
                <c:pt idx="13">
                  <c:v>2.4618834080717491</c:v>
                </c:pt>
                <c:pt idx="14">
                  <c:v>2.4957983193277311</c:v>
                </c:pt>
                <c:pt idx="15">
                  <c:v>2.5256916996047432</c:v>
                </c:pt>
                <c:pt idx="16">
                  <c:v>2.5522388059701488</c:v>
                </c:pt>
                <c:pt idx="17">
                  <c:v>2.5759717314487629</c:v>
                </c:pt>
                <c:pt idx="18">
                  <c:v>2.5973154362416109</c:v>
                </c:pt>
                <c:pt idx="19">
                  <c:v>2.6166134185303518</c:v>
                </c:pt>
                <c:pt idx="20">
                  <c:v>2.6341463414634148</c:v>
                </c:pt>
                <c:pt idx="21">
                  <c:v>2.6501457725947524</c:v>
                </c:pt>
                <c:pt idx="22">
                  <c:v>2.7565922920892496</c:v>
                </c:pt>
                <c:pt idx="23">
                  <c:v>2.8133748055987557</c:v>
                </c:pt>
                <c:pt idx="24">
                  <c:v>2.8486759142496849</c:v>
                </c:pt>
                <c:pt idx="25">
                  <c:v>2.8727465535524921</c:v>
                </c:pt>
                <c:pt idx="26">
                  <c:v>2.8902104300091493</c:v>
                </c:pt>
                <c:pt idx="27">
                  <c:v>2.9034593724859215</c:v>
                </c:pt>
                <c:pt idx="28">
                  <c:v>2.9138549892318739</c:v>
                </c:pt>
                <c:pt idx="29">
                  <c:v>2.9222294232015553</c:v>
                </c:pt>
                <c:pt idx="30">
                  <c:v>2.9291199054932071</c:v>
                </c:pt>
                <c:pt idx="31">
                  <c:v>2.9348887683125335</c:v>
                </c:pt>
                <c:pt idx="32">
                  <c:v>2.9397892624184649</c:v>
                </c:pt>
                <c:pt idx="33">
                  <c:v>2.9440037330844615</c:v>
                </c:pt>
                <c:pt idx="34">
                  <c:v>2.9476668120366334</c:v>
                </c:pt>
                <c:pt idx="35">
                  <c:v>2.9508800654932461</c:v>
                </c:pt>
                <c:pt idx="36">
                  <c:v>2.9537215580408795</c:v>
                </c:pt>
                <c:pt idx="37">
                  <c:v>2.9562522785271601</c:v>
                </c:pt>
                <c:pt idx="38">
                  <c:v>2.9585205668855861</c:v>
                </c:pt>
                <c:pt idx="39">
                  <c:v>2.9605652316792641</c:v>
                </c:pt>
                <c:pt idx="40">
                  <c:v>2.9624177889132479</c:v>
                </c:pt>
              </c:numCache>
            </c:numRef>
          </c:yVal>
          <c:smooth val="1"/>
        </c:ser>
        <c:axId val="101046144"/>
        <c:axId val="101075200"/>
      </c:scatterChart>
      <c:valAx>
        <c:axId val="1010461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 (uM)</a:t>
                </a:r>
              </a:p>
            </c:rich>
          </c:tx>
          <c:layout/>
        </c:title>
        <c:numFmt formatCode="General" sourceLinked="1"/>
        <c:tickLblPos val="nextTo"/>
        <c:crossAx val="101075200"/>
        <c:crosses val="autoZero"/>
        <c:crossBetween val="midCat"/>
      </c:valAx>
      <c:valAx>
        <c:axId val="101075200"/>
        <c:scaling>
          <c:orientation val="minMax"/>
          <c:max val="4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S (umol g-1) </a:t>
                </a:r>
              </a:p>
            </c:rich>
          </c:tx>
          <c:layout>
            <c:manualLayout>
              <c:xMode val="edge"/>
              <c:yMode val="edge"/>
              <c:x val="1.9607843137254902E-2"/>
              <c:y val="0.3874408814840174"/>
            </c:manualLayout>
          </c:layout>
        </c:title>
        <c:numFmt formatCode="0.00" sourceLinked="1"/>
        <c:tickLblPos val="nextTo"/>
        <c:crossAx val="101046144"/>
        <c:crosses val="autoZero"/>
        <c:crossBetween val="midCat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4</xdr:row>
      <xdr:rowOff>38100</xdr:rowOff>
    </xdr:from>
    <xdr:to>
      <xdr:col>15</xdr:col>
      <xdr:colOff>285750</xdr:colOff>
      <xdr:row>21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22</xdr:row>
      <xdr:rowOff>152400</xdr:rowOff>
    </xdr:from>
    <xdr:to>
      <xdr:col>15</xdr:col>
      <xdr:colOff>276225</xdr:colOff>
      <xdr:row>43</xdr:row>
      <xdr:rowOff>95250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79"/>
  <sheetViews>
    <sheetView workbookViewId="0">
      <selection activeCell="F9" sqref="F9"/>
    </sheetView>
  </sheetViews>
  <sheetFormatPr defaultRowHeight="15"/>
  <cols>
    <col min="1" max="1" width="9.140625" style="3"/>
    <col min="2" max="2" width="10.5703125" style="3" bestFit="1" customWidth="1"/>
    <col min="3" max="3" width="10.28515625" style="3" customWidth="1"/>
    <col min="4" max="4" width="9.140625" style="3"/>
    <col min="5" max="5" width="10.140625" style="3" customWidth="1"/>
  </cols>
  <sheetData>
    <row r="3" spans="1:7">
      <c r="A3" s="13" t="s">
        <v>15</v>
      </c>
    </row>
    <row r="5" spans="1:7" s="6" customFormat="1" ht="60">
      <c r="A5" s="10" t="s">
        <v>6</v>
      </c>
      <c r="B5" s="10" t="s">
        <v>7</v>
      </c>
      <c r="C5" s="10" t="s">
        <v>17</v>
      </c>
      <c r="D5" s="10"/>
      <c r="E5" s="10"/>
    </row>
    <row r="6" spans="1:7">
      <c r="A6" s="3">
        <v>9.9999999999999992E-2</v>
      </c>
      <c r="B6" s="11">
        <v>4.3000000000000003E-2</v>
      </c>
      <c r="C6" s="11">
        <v>5.6999999999999988E-2</v>
      </c>
      <c r="F6" s="7"/>
      <c r="G6" s="7"/>
    </row>
    <row r="7" spans="1:7">
      <c r="A7" s="3">
        <v>0.3</v>
      </c>
      <c r="B7" s="11">
        <v>0.14000000000000001</v>
      </c>
      <c r="C7" s="11">
        <v>0.15999999999999998</v>
      </c>
      <c r="F7" s="7"/>
      <c r="G7" s="7"/>
    </row>
    <row r="8" spans="1:7">
      <c r="A8" s="3">
        <v>1</v>
      </c>
      <c r="B8" s="11">
        <v>0.438</v>
      </c>
      <c r="C8" s="11">
        <v>0.56200000000000006</v>
      </c>
      <c r="F8" s="7"/>
      <c r="G8" s="7"/>
    </row>
    <row r="9" spans="1:7">
      <c r="A9" s="3">
        <v>3</v>
      </c>
      <c r="B9" s="11">
        <v>1.85</v>
      </c>
      <c r="C9" s="11">
        <v>1.1499999999999999</v>
      </c>
      <c r="F9" s="7"/>
      <c r="G9" s="7"/>
    </row>
    <row r="10" spans="1:7">
      <c r="A10" s="3">
        <v>10</v>
      </c>
      <c r="B10" s="11">
        <v>7.95</v>
      </c>
      <c r="C10" s="11">
        <v>2.0499999999999998</v>
      </c>
      <c r="F10" s="7"/>
      <c r="G10" s="7"/>
    </row>
    <row r="11" spans="1:7">
      <c r="A11" s="3">
        <v>30</v>
      </c>
      <c r="B11" s="11">
        <v>27.5</v>
      </c>
      <c r="C11" s="11">
        <v>2.5</v>
      </c>
      <c r="F11" s="7"/>
      <c r="G11" s="7"/>
    </row>
    <row r="12" spans="1:7">
      <c r="A12" s="3">
        <v>100</v>
      </c>
      <c r="B12" s="11">
        <v>97.2</v>
      </c>
      <c r="C12" s="11">
        <v>2.7999999999999972</v>
      </c>
      <c r="F12" s="7"/>
      <c r="G12" s="7"/>
    </row>
    <row r="15" spans="1:7">
      <c r="A15" s="3" t="s">
        <v>9</v>
      </c>
      <c r="B15" s="14">
        <v>0.2</v>
      </c>
      <c r="D15" s="3" t="s">
        <v>9</v>
      </c>
      <c r="E15" s="14">
        <v>0.75</v>
      </c>
    </row>
    <row r="16" spans="1:7">
      <c r="A16" s="3" t="s">
        <v>11</v>
      </c>
      <c r="B16" s="15">
        <v>0.7</v>
      </c>
      <c r="D16" s="3" t="s">
        <v>10</v>
      </c>
      <c r="E16" s="14">
        <v>3</v>
      </c>
    </row>
    <row r="19" spans="1:6">
      <c r="A19" s="13" t="s">
        <v>12</v>
      </c>
      <c r="D19" s="13" t="s">
        <v>13</v>
      </c>
    </row>
    <row r="20" spans="1:6" ht="51" customHeight="1">
      <c r="A20" s="3" t="s">
        <v>14</v>
      </c>
      <c r="B20" s="10" t="s">
        <v>17</v>
      </c>
      <c r="D20" s="3" t="s">
        <v>8</v>
      </c>
      <c r="E20" s="10" t="s">
        <v>17</v>
      </c>
    </row>
    <row r="21" spans="1:6">
      <c r="A21" s="2">
        <v>0.01</v>
      </c>
      <c r="B21" s="11">
        <f>(B$15*(A21^B$16))</f>
        <v>7.9621434110699503E-3</v>
      </c>
      <c r="C21" s="12"/>
      <c r="D21" s="3">
        <v>0.01</v>
      </c>
      <c r="E21" s="9">
        <f t="shared" ref="E21:E61" si="0">(E$16*E$15*D21)/(1+(E$15*D21))</f>
        <v>2.2332506203473945E-2</v>
      </c>
      <c r="F21" s="8"/>
    </row>
    <row r="22" spans="1:6">
      <c r="A22" s="2">
        <v>9.9999999999999992E-2</v>
      </c>
      <c r="B22" s="11">
        <f t="shared" ref="B22:B61" si="1">(B$15*(A22^B$16))</f>
        <v>3.9905246299377597E-2</v>
      </c>
      <c r="C22" s="12"/>
      <c r="D22" s="3">
        <v>9.9999999999999992E-2</v>
      </c>
      <c r="E22" s="9">
        <f t="shared" si="0"/>
        <v>0.20930232558139533</v>
      </c>
      <c r="F22" s="8"/>
    </row>
    <row r="23" spans="1:6">
      <c r="A23" s="2">
        <v>0.6</v>
      </c>
      <c r="B23" s="11">
        <f t="shared" si="1"/>
        <v>0.13987363808288589</v>
      </c>
      <c r="C23" s="12"/>
      <c r="D23" s="3">
        <v>0.6</v>
      </c>
      <c r="E23" s="9">
        <f t="shared" si="0"/>
        <v>0.93103448275862066</v>
      </c>
      <c r="F23" s="8"/>
    </row>
    <row r="24" spans="1:6">
      <c r="A24" s="2">
        <v>1.1000000000000001</v>
      </c>
      <c r="B24" s="11">
        <f t="shared" si="1"/>
        <v>0.21379860898326661</v>
      </c>
      <c r="C24" s="12"/>
      <c r="D24" s="3">
        <v>1.1000000000000001</v>
      </c>
      <c r="E24" s="9">
        <f t="shared" si="0"/>
        <v>1.3561643835616437</v>
      </c>
      <c r="F24" s="8"/>
    </row>
    <row r="25" spans="1:6">
      <c r="A25" s="2">
        <v>1.5999999999999999</v>
      </c>
      <c r="B25" s="11">
        <f t="shared" si="1"/>
        <v>0.27791627715514988</v>
      </c>
      <c r="C25" s="12"/>
      <c r="D25" s="3">
        <v>1.5999999999999999</v>
      </c>
      <c r="E25" s="9">
        <f t="shared" si="0"/>
        <v>1.636363636363636</v>
      </c>
      <c r="F25" s="8"/>
    </row>
    <row r="26" spans="1:6">
      <c r="A26" s="2">
        <v>2.0999999999999996</v>
      </c>
      <c r="B26" s="11">
        <f t="shared" si="1"/>
        <v>0.33618900203031943</v>
      </c>
      <c r="C26" s="12"/>
      <c r="D26" s="3">
        <v>2.0999999999999996</v>
      </c>
      <c r="E26" s="9">
        <f t="shared" si="0"/>
        <v>1.8349514563106797</v>
      </c>
      <c r="F26" s="8"/>
    </row>
    <row r="27" spans="1:6">
      <c r="A27" s="2">
        <v>2.5999999999999996</v>
      </c>
      <c r="B27" s="11">
        <f t="shared" si="1"/>
        <v>0.39040137558787358</v>
      </c>
      <c r="C27" s="12"/>
      <c r="D27" s="3">
        <v>2.5999999999999996</v>
      </c>
      <c r="E27" s="9">
        <f t="shared" si="0"/>
        <v>1.9830508474576272</v>
      </c>
      <c r="F27" s="8"/>
    </row>
    <row r="28" spans="1:6">
      <c r="A28" s="2">
        <v>3.0999999999999996</v>
      </c>
      <c r="B28" s="11">
        <f t="shared" si="1"/>
        <v>0.44155334726061463</v>
      </c>
      <c r="C28" s="12"/>
      <c r="D28" s="3">
        <v>3.0999999999999996</v>
      </c>
      <c r="E28" s="9">
        <f t="shared" si="0"/>
        <v>2.0977443609022557</v>
      </c>
      <c r="F28" s="8"/>
    </row>
    <row r="29" spans="1:6">
      <c r="A29" s="2">
        <v>3.5999999999999992</v>
      </c>
      <c r="B29" s="11">
        <f t="shared" si="1"/>
        <v>0.49027725537048727</v>
      </c>
      <c r="C29" s="12"/>
      <c r="D29" s="3">
        <v>3.5999999999999992</v>
      </c>
      <c r="E29" s="9">
        <f t="shared" si="0"/>
        <v>2.189189189189189</v>
      </c>
      <c r="F29" s="8"/>
    </row>
    <row r="30" spans="1:6">
      <c r="A30" s="2">
        <v>4.0999999999999996</v>
      </c>
      <c r="B30" s="11">
        <f t="shared" si="1"/>
        <v>0.53700545253040433</v>
      </c>
      <c r="C30" s="12"/>
      <c r="D30" s="3">
        <v>4.0999999999999996</v>
      </c>
      <c r="E30" s="9">
        <f t="shared" si="0"/>
        <v>2.2638036809815953</v>
      </c>
      <c r="F30" s="8"/>
    </row>
    <row r="31" spans="1:6">
      <c r="A31" s="2">
        <v>4.5999999999999996</v>
      </c>
      <c r="B31" s="11">
        <f t="shared" si="1"/>
        <v>0.58205024696405427</v>
      </c>
      <c r="C31" s="12"/>
      <c r="D31" s="3">
        <v>4.5999999999999996</v>
      </c>
      <c r="E31" s="9">
        <f t="shared" si="0"/>
        <v>2.3258426966292136</v>
      </c>
      <c r="F31" s="8"/>
    </row>
    <row r="32" spans="1:6">
      <c r="A32" s="2">
        <v>5.1000000000000005</v>
      </c>
      <c r="B32" s="11">
        <f t="shared" si="1"/>
        <v>0.6256466434268908</v>
      </c>
      <c r="C32" s="12"/>
      <c r="D32" s="3">
        <v>5.1000000000000005</v>
      </c>
      <c r="E32" s="9">
        <f t="shared" si="0"/>
        <v>2.3782383419689119</v>
      </c>
      <c r="F32" s="8"/>
    </row>
    <row r="33" spans="1:6">
      <c r="A33" s="2">
        <v>5.6000000000000005</v>
      </c>
      <c r="B33" s="11">
        <f t="shared" si="1"/>
        <v>0.66797716242574356</v>
      </c>
      <c r="C33" s="12"/>
      <c r="D33" s="3">
        <v>5.6000000000000005</v>
      </c>
      <c r="E33" s="9">
        <f t="shared" si="0"/>
        <v>2.4230769230769234</v>
      </c>
      <c r="F33" s="8"/>
    </row>
    <row r="34" spans="1:6">
      <c r="A34" s="2">
        <v>6.1000000000000005</v>
      </c>
      <c r="B34" s="11">
        <f t="shared" si="1"/>
        <v>0.70918718641318201</v>
      </c>
      <c r="C34" s="12"/>
      <c r="D34" s="3">
        <v>6.1000000000000005</v>
      </c>
      <c r="E34" s="9">
        <f t="shared" si="0"/>
        <v>2.4618834080717491</v>
      </c>
      <c r="F34" s="8"/>
    </row>
    <row r="35" spans="1:6">
      <c r="A35" s="2">
        <v>6.6000000000000014</v>
      </c>
      <c r="B35" s="11">
        <f t="shared" si="1"/>
        <v>0.74939492995978085</v>
      </c>
      <c r="C35" s="12"/>
      <c r="D35" s="3">
        <v>6.6000000000000014</v>
      </c>
      <c r="E35" s="9">
        <f t="shared" si="0"/>
        <v>2.4957983193277311</v>
      </c>
      <c r="F35" s="8"/>
    </row>
    <row r="36" spans="1:6">
      <c r="A36" s="2">
        <v>7.1000000000000014</v>
      </c>
      <c r="B36" s="11">
        <f t="shared" si="1"/>
        <v>0.78869818203059738</v>
      </c>
      <c r="C36" s="12"/>
      <c r="D36" s="3">
        <v>7.1000000000000014</v>
      </c>
      <c r="E36" s="9">
        <f t="shared" si="0"/>
        <v>2.5256916996047432</v>
      </c>
      <c r="F36" s="8"/>
    </row>
    <row r="37" spans="1:6">
      <c r="A37" s="2">
        <v>7.6000000000000014</v>
      </c>
      <c r="B37" s="11">
        <f t="shared" si="1"/>
        <v>0.82717901908129809</v>
      </c>
      <c r="C37" s="12"/>
      <c r="D37" s="3">
        <v>7.6000000000000014</v>
      </c>
      <c r="E37" s="9">
        <f t="shared" si="0"/>
        <v>2.5522388059701488</v>
      </c>
      <c r="F37" s="8"/>
    </row>
    <row r="38" spans="1:6">
      <c r="A38" s="2">
        <v>8.1000000000000014</v>
      </c>
      <c r="B38" s="11">
        <f t="shared" si="1"/>
        <v>0.86490719289330387</v>
      </c>
      <c r="C38" s="12"/>
      <c r="D38" s="3">
        <v>8.1000000000000014</v>
      </c>
      <c r="E38" s="9">
        <f t="shared" si="0"/>
        <v>2.5759717314487629</v>
      </c>
      <c r="F38" s="8"/>
    </row>
    <row r="39" spans="1:6">
      <c r="A39" s="2">
        <v>8.6000000000000032</v>
      </c>
      <c r="B39" s="11">
        <f t="shared" si="1"/>
        <v>0.90194262449274964</v>
      </c>
      <c r="C39" s="12"/>
      <c r="D39" s="3">
        <v>8.6000000000000032</v>
      </c>
      <c r="E39" s="9">
        <f t="shared" si="0"/>
        <v>2.5973154362416109</v>
      </c>
      <c r="F39" s="8"/>
    </row>
    <row r="40" spans="1:6">
      <c r="A40" s="2">
        <v>9.1000000000000032</v>
      </c>
      <c r="B40" s="11">
        <f t="shared" si="1"/>
        <v>0.93833727819659818</v>
      </c>
      <c r="C40" s="12"/>
      <c r="D40" s="3">
        <v>9.1000000000000032</v>
      </c>
      <c r="E40" s="9">
        <f t="shared" si="0"/>
        <v>2.6166134185303518</v>
      </c>
      <c r="F40" s="8"/>
    </row>
    <row r="41" spans="1:6">
      <c r="A41" s="2">
        <v>9.6000000000000032</v>
      </c>
      <c r="B41" s="11">
        <f t="shared" si="1"/>
        <v>0.97413659538667641</v>
      </c>
      <c r="C41" s="12"/>
      <c r="D41" s="3">
        <v>9.6000000000000032</v>
      </c>
      <c r="E41" s="9">
        <f t="shared" si="0"/>
        <v>2.6341463414634148</v>
      </c>
      <c r="F41" s="8"/>
    </row>
    <row r="42" spans="1:6">
      <c r="A42" s="2">
        <v>10.100000000000003</v>
      </c>
      <c r="B42" s="11">
        <f t="shared" si="1"/>
        <v>1.0093806089409312</v>
      </c>
      <c r="C42" s="12"/>
      <c r="D42" s="3">
        <v>10.100000000000003</v>
      </c>
      <c r="E42" s="9">
        <f t="shared" si="0"/>
        <v>2.6501457725947524</v>
      </c>
      <c r="F42" s="8"/>
    </row>
    <row r="43" spans="1:6">
      <c r="A43" s="2">
        <v>15.100000000000005</v>
      </c>
      <c r="B43" s="11">
        <f t="shared" si="1"/>
        <v>1.3375618052331566</v>
      </c>
      <c r="C43" s="12"/>
      <c r="D43" s="3">
        <v>15.100000000000005</v>
      </c>
      <c r="E43" s="9">
        <f t="shared" si="0"/>
        <v>2.7565922920892496</v>
      </c>
      <c r="F43" s="8"/>
    </row>
    <row r="44" spans="1:6">
      <c r="A44" s="2">
        <v>20.100000000000005</v>
      </c>
      <c r="B44" s="11">
        <f t="shared" si="1"/>
        <v>1.6340571283733245</v>
      </c>
      <c r="C44" s="12"/>
      <c r="D44" s="3">
        <v>20.100000000000005</v>
      </c>
      <c r="E44" s="9">
        <f t="shared" si="0"/>
        <v>2.8133748055987557</v>
      </c>
      <c r="F44" s="8"/>
    </row>
    <row r="45" spans="1:6">
      <c r="A45" s="2">
        <v>25.100000000000005</v>
      </c>
      <c r="B45" s="11">
        <f t="shared" si="1"/>
        <v>1.9089809771363901</v>
      </c>
      <c r="C45" s="12"/>
      <c r="D45" s="3">
        <v>25.100000000000005</v>
      </c>
      <c r="E45" s="9">
        <f t="shared" si="0"/>
        <v>2.8486759142496849</v>
      </c>
      <c r="F45" s="8"/>
    </row>
    <row r="46" spans="1:6">
      <c r="A46" s="2">
        <v>30.1</v>
      </c>
      <c r="B46" s="11">
        <f t="shared" si="1"/>
        <v>2.167836591460798</v>
      </c>
      <c r="C46" s="12"/>
      <c r="D46" s="3">
        <v>30.1</v>
      </c>
      <c r="E46" s="9">
        <f t="shared" si="0"/>
        <v>2.8727465535524921</v>
      </c>
      <c r="F46" s="8"/>
    </row>
    <row r="47" spans="1:6">
      <c r="A47" s="2">
        <v>35.100000000000009</v>
      </c>
      <c r="B47" s="11">
        <f t="shared" si="1"/>
        <v>2.4140428638976421</v>
      </c>
      <c r="C47" s="12"/>
      <c r="D47" s="3">
        <v>35.100000000000009</v>
      </c>
      <c r="E47" s="9">
        <f t="shared" si="0"/>
        <v>2.8902104300091493</v>
      </c>
      <c r="F47" s="8"/>
    </row>
    <row r="48" spans="1:6">
      <c r="A48" s="2">
        <v>40.100000000000009</v>
      </c>
      <c r="B48" s="11">
        <f t="shared" si="1"/>
        <v>2.6499095877466887</v>
      </c>
      <c r="C48" s="12"/>
      <c r="D48" s="3">
        <v>40.100000000000009</v>
      </c>
      <c r="E48" s="9">
        <f t="shared" si="0"/>
        <v>2.9034593724859215</v>
      </c>
      <c r="F48" s="8"/>
    </row>
    <row r="49" spans="1:6">
      <c r="A49" s="2">
        <v>45.100000000000009</v>
      </c>
      <c r="B49" s="11">
        <f t="shared" si="1"/>
        <v>2.8770908442988552</v>
      </c>
      <c r="C49" s="12"/>
      <c r="D49" s="3">
        <v>45.100000000000009</v>
      </c>
      <c r="E49" s="9">
        <f t="shared" si="0"/>
        <v>2.9138549892318739</v>
      </c>
      <c r="F49" s="8"/>
    </row>
    <row r="50" spans="1:6">
      <c r="A50" s="2">
        <v>50.1</v>
      </c>
      <c r="B50" s="11">
        <f t="shared" si="1"/>
        <v>3.0968231423123687</v>
      </c>
      <c r="C50" s="12"/>
      <c r="D50" s="3">
        <v>50.1</v>
      </c>
      <c r="E50" s="9">
        <f t="shared" si="0"/>
        <v>2.9222294232015553</v>
      </c>
      <c r="F50" s="8"/>
    </row>
    <row r="51" spans="1:6">
      <c r="A51" s="2">
        <v>55.1</v>
      </c>
      <c r="B51" s="11">
        <f t="shared" si="1"/>
        <v>3.3100618958844401</v>
      </c>
      <c r="C51" s="12"/>
      <c r="D51" s="3">
        <v>55.1</v>
      </c>
      <c r="E51" s="9">
        <f t="shared" si="0"/>
        <v>2.9291199054932071</v>
      </c>
      <c r="F51" s="8"/>
    </row>
    <row r="52" spans="1:6">
      <c r="A52" s="2">
        <v>60.1</v>
      </c>
      <c r="B52" s="11">
        <f t="shared" si="1"/>
        <v>3.5175649570000078</v>
      </c>
      <c r="C52" s="12"/>
      <c r="D52" s="3">
        <v>60.1</v>
      </c>
      <c r="E52" s="9">
        <f t="shared" si="0"/>
        <v>2.9348887683125335</v>
      </c>
      <c r="F52" s="8"/>
    </row>
    <row r="53" spans="1:6">
      <c r="A53" s="2">
        <v>65.100000000000009</v>
      </c>
      <c r="B53" s="11">
        <f t="shared" si="1"/>
        <v>3.7199464462648488</v>
      </c>
      <c r="C53" s="12"/>
      <c r="D53" s="3">
        <v>65.100000000000009</v>
      </c>
      <c r="E53" s="9">
        <f t="shared" si="0"/>
        <v>2.9397892624184649</v>
      </c>
      <c r="F53" s="8"/>
    </row>
    <row r="54" spans="1:6">
      <c r="A54" s="2">
        <v>70.100000000000009</v>
      </c>
      <c r="B54" s="11">
        <f t="shared" si="1"/>
        <v>3.9177129146486074</v>
      </c>
      <c r="C54" s="12"/>
      <c r="D54" s="3">
        <v>70.100000000000009</v>
      </c>
      <c r="E54" s="9">
        <f t="shared" si="0"/>
        <v>2.9440037330844615</v>
      </c>
      <c r="F54" s="8"/>
    </row>
    <row r="55" spans="1:6">
      <c r="A55" s="2">
        <v>75.100000000000009</v>
      </c>
      <c r="B55" s="11">
        <f t="shared" si="1"/>
        <v>4.1112884822358815</v>
      </c>
      <c r="C55" s="12"/>
      <c r="D55" s="3">
        <v>75.100000000000009</v>
      </c>
      <c r="E55" s="9">
        <f t="shared" si="0"/>
        <v>2.9476668120366334</v>
      </c>
      <c r="F55" s="8"/>
    </row>
    <row r="56" spans="1:6">
      <c r="A56" s="2">
        <v>80.100000000000009</v>
      </c>
      <c r="B56" s="11">
        <f t="shared" si="1"/>
        <v>4.3010328237070405</v>
      </c>
      <c r="C56" s="12"/>
      <c r="D56" s="3">
        <v>80.100000000000009</v>
      </c>
      <c r="E56" s="9">
        <f t="shared" si="0"/>
        <v>2.9508800654932461</v>
      </c>
      <c r="F56" s="8"/>
    </row>
    <row r="57" spans="1:6">
      <c r="A57" s="2">
        <v>85.100000000000009</v>
      </c>
      <c r="B57" s="11">
        <f t="shared" si="1"/>
        <v>4.4872543549469643</v>
      </c>
      <c r="C57" s="12"/>
      <c r="D57" s="3">
        <v>85.100000000000009</v>
      </c>
      <c r="E57" s="9">
        <f t="shared" si="0"/>
        <v>2.9537215580408795</v>
      </c>
      <c r="F57" s="8"/>
    </row>
    <row r="58" spans="1:6">
      <c r="A58" s="2">
        <v>90.100000000000009</v>
      </c>
      <c r="B58" s="11">
        <f t="shared" si="1"/>
        <v>4.6702201074944254</v>
      </c>
      <c r="C58" s="12"/>
      <c r="D58" s="3">
        <v>90.100000000000009</v>
      </c>
      <c r="E58" s="9">
        <f t="shared" si="0"/>
        <v>2.9562522785271601</v>
      </c>
      <c r="F58" s="8"/>
    </row>
    <row r="59" spans="1:6">
      <c r="A59" s="2">
        <v>95.100000000000009</v>
      </c>
      <c r="B59" s="11">
        <f t="shared" si="1"/>
        <v>4.8501632600646349</v>
      </c>
      <c r="C59" s="12"/>
      <c r="D59" s="3">
        <v>95.100000000000009</v>
      </c>
      <c r="E59" s="9">
        <f t="shared" si="0"/>
        <v>2.9585205668855861</v>
      </c>
      <c r="F59" s="8"/>
    </row>
    <row r="60" spans="1:6">
      <c r="A60" s="2">
        <v>100.10000000000001</v>
      </c>
      <c r="B60" s="11">
        <f t="shared" si="1"/>
        <v>5.0272889767555755</v>
      </c>
      <c r="C60" s="12"/>
      <c r="D60" s="3">
        <v>100.10000000000001</v>
      </c>
      <c r="E60" s="9">
        <f t="shared" si="0"/>
        <v>2.9605652316792641</v>
      </c>
      <c r="F60" s="8"/>
    </row>
    <row r="61" spans="1:6">
      <c r="A61" s="2">
        <v>105.10000000000001</v>
      </c>
      <c r="B61" s="11">
        <f t="shared" si="1"/>
        <v>5.2017789980236397</v>
      </c>
      <c r="C61" s="12"/>
      <c r="D61" s="3">
        <v>105.10000000000001</v>
      </c>
      <c r="E61" s="9">
        <f t="shared" si="0"/>
        <v>2.9624177889132479</v>
      </c>
      <c r="F61" s="8"/>
    </row>
    <row r="62" spans="1:6">
      <c r="A62" s="12"/>
    </row>
    <row r="63" spans="1:6">
      <c r="A63" s="12"/>
    </row>
    <row r="64" spans="1:6">
      <c r="A64" s="12"/>
    </row>
    <row r="65" spans="1:1">
      <c r="A65" s="12"/>
    </row>
    <row r="66" spans="1:1">
      <c r="A66" s="12"/>
    </row>
    <row r="67" spans="1:1">
      <c r="A67" s="12"/>
    </row>
    <row r="68" spans="1:1">
      <c r="A68" s="12"/>
    </row>
    <row r="69" spans="1:1">
      <c r="A69" s="12"/>
    </row>
    <row r="70" spans="1:1">
      <c r="A70" s="12"/>
    </row>
    <row r="71" spans="1:1">
      <c r="A71" s="12"/>
    </row>
    <row r="72" spans="1:1">
      <c r="A72" s="12"/>
    </row>
    <row r="73" spans="1:1">
      <c r="A73" s="12"/>
    </row>
    <row r="74" spans="1:1">
      <c r="A74" s="12"/>
    </row>
    <row r="75" spans="1:1">
      <c r="A75" s="12"/>
    </row>
    <row r="76" spans="1:1">
      <c r="A76" s="12"/>
    </row>
    <row r="77" spans="1:1">
      <c r="A77" s="12"/>
    </row>
    <row r="78" spans="1:1">
      <c r="A78" s="12"/>
    </row>
    <row r="79" spans="1:1">
      <c r="A79" s="12"/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A18" sqref="A18"/>
    </sheetView>
  </sheetViews>
  <sheetFormatPr defaultRowHeight="15"/>
  <cols>
    <col min="1" max="1" width="9.7109375" style="2" customWidth="1"/>
    <col min="2" max="2" width="9.7109375" style="3" customWidth="1"/>
    <col min="3" max="3" width="4.5703125" style="3" customWidth="1"/>
    <col min="4" max="5" width="9.7109375" style="3" customWidth="1"/>
    <col min="6" max="6" width="4.5703125" style="3" customWidth="1"/>
    <col min="7" max="8" width="9.7109375" style="3" customWidth="1"/>
    <col min="9" max="9" width="4.5703125" style="3" customWidth="1"/>
    <col min="10" max="11" width="9.7109375" style="3" customWidth="1"/>
    <col min="12" max="12" width="11.5703125" style="3" customWidth="1"/>
  </cols>
  <sheetData>
    <row r="1" spans="1:11">
      <c r="A1" s="16" t="s">
        <v>16</v>
      </c>
    </row>
    <row r="2" spans="1:11">
      <c r="A2" s="16" t="s">
        <v>18</v>
      </c>
    </row>
    <row r="3" spans="1:11">
      <c r="A3" s="4" t="s">
        <v>0</v>
      </c>
      <c r="B3" s="5"/>
      <c r="C3" s="5"/>
      <c r="D3" s="5" t="s">
        <v>1</v>
      </c>
      <c r="E3" s="5"/>
      <c r="F3" s="5"/>
      <c r="G3" s="5" t="s">
        <v>2</v>
      </c>
      <c r="H3" s="5"/>
      <c r="I3" s="5"/>
      <c r="J3" s="5" t="s">
        <v>3</v>
      </c>
    </row>
    <row r="4" spans="1:11" ht="44.25" customHeight="1">
      <c r="A4" s="1" t="s">
        <v>4</v>
      </c>
      <c r="B4" s="1" t="s">
        <v>5</v>
      </c>
      <c r="D4" s="1" t="s">
        <v>4</v>
      </c>
      <c r="E4" s="1" t="s">
        <v>5</v>
      </c>
      <c r="G4" s="1" t="s">
        <v>4</v>
      </c>
      <c r="H4" s="1" t="s">
        <v>5</v>
      </c>
      <c r="J4" s="1" t="s">
        <v>4</v>
      </c>
      <c r="K4" s="1" t="s">
        <v>5</v>
      </c>
    </row>
    <row r="5" spans="1:11">
      <c r="A5" s="2">
        <v>0</v>
      </c>
      <c r="B5" s="3">
        <v>26.98</v>
      </c>
      <c r="D5" s="2">
        <v>0</v>
      </c>
      <c r="E5" s="3">
        <v>22.759999999999998</v>
      </c>
      <c r="G5" s="2">
        <v>0</v>
      </c>
      <c r="H5" s="3">
        <v>46.774999999999999</v>
      </c>
      <c r="J5" s="2">
        <v>0</v>
      </c>
      <c r="K5" s="3">
        <v>69.25</v>
      </c>
    </row>
    <row r="6" spans="1:11">
      <c r="A6" s="2">
        <v>10</v>
      </c>
      <c r="B6" s="3">
        <v>80.289999999999992</v>
      </c>
      <c r="D6" s="2">
        <v>10</v>
      </c>
      <c r="E6" s="3">
        <v>106.105</v>
      </c>
      <c r="G6" s="2">
        <v>10</v>
      </c>
      <c r="H6" s="3">
        <v>70.194999999999993</v>
      </c>
      <c r="J6" s="2">
        <v>10</v>
      </c>
      <c r="K6" s="3">
        <v>141.65</v>
      </c>
    </row>
    <row r="7" spans="1:11">
      <c r="A7" s="2">
        <v>30</v>
      </c>
      <c r="B7" s="3">
        <v>127.03999999999999</v>
      </c>
      <c r="D7" s="2">
        <v>30</v>
      </c>
      <c r="E7" s="3">
        <v>131.87</v>
      </c>
      <c r="G7" s="2">
        <v>30</v>
      </c>
      <c r="H7" s="3">
        <v>57.655000000000001</v>
      </c>
      <c r="J7" s="2">
        <v>30</v>
      </c>
      <c r="K7" s="3">
        <v>172.935</v>
      </c>
    </row>
    <row r="8" spans="1:11">
      <c r="A8" s="2">
        <v>30</v>
      </c>
      <c r="B8" s="3">
        <v>115.85</v>
      </c>
      <c r="D8" s="2">
        <v>30</v>
      </c>
      <c r="E8" s="3">
        <v>93.375</v>
      </c>
      <c r="G8" s="2">
        <v>30</v>
      </c>
      <c r="H8" s="3">
        <v>68.914999999999992</v>
      </c>
      <c r="J8" s="2">
        <v>30</v>
      </c>
      <c r="K8" s="3">
        <v>127.715</v>
      </c>
    </row>
    <row r="9" spans="1:11">
      <c r="A9" s="2">
        <v>30</v>
      </c>
      <c r="B9" s="3">
        <v>98.85</v>
      </c>
      <c r="D9" s="2">
        <v>30</v>
      </c>
      <c r="E9" s="3">
        <v>131.755</v>
      </c>
      <c r="G9" s="2">
        <v>30</v>
      </c>
      <c r="H9" s="3">
        <v>68.515000000000001</v>
      </c>
      <c r="J9" s="2">
        <v>30</v>
      </c>
      <c r="K9" s="3">
        <v>188.3</v>
      </c>
    </row>
    <row r="10" spans="1:11">
      <c r="A10" s="2">
        <v>50</v>
      </c>
      <c r="B10" s="3">
        <v>130.315</v>
      </c>
      <c r="D10" s="2">
        <v>50</v>
      </c>
      <c r="E10" s="3">
        <v>145.64499999999998</v>
      </c>
      <c r="G10" s="2">
        <v>50</v>
      </c>
      <c r="H10" s="3">
        <v>90.199999999999989</v>
      </c>
      <c r="J10" s="2">
        <v>50</v>
      </c>
      <c r="K10" s="3">
        <v>158.6</v>
      </c>
    </row>
    <row r="11" spans="1:11">
      <c r="A11" s="2">
        <v>100</v>
      </c>
      <c r="B11" s="3">
        <v>53.375</v>
      </c>
      <c r="D11" s="2">
        <v>100</v>
      </c>
      <c r="E11" s="3">
        <v>83.144999999999996</v>
      </c>
      <c r="G11" s="2">
        <v>100</v>
      </c>
      <c r="H11" s="3">
        <v>63.935000000000002</v>
      </c>
      <c r="J11" s="2">
        <v>100</v>
      </c>
      <c r="K11" s="3">
        <v>107.035</v>
      </c>
    </row>
    <row r="12" spans="1:11">
      <c r="A12" s="2">
        <v>200</v>
      </c>
      <c r="B12" s="3">
        <v>25.78</v>
      </c>
      <c r="D12" s="2">
        <v>200</v>
      </c>
      <c r="E12" s="3">
        <v>19.664999999999999</v>
      </c>
      <c r="G12" s="2">
        <v>200</v>
      </c>
      <c r="H12" s="3">
        <v>81.775000000000006</v>
      </c>
      <c r="J12" s="2">
        <v>200</v>
      </c>
      <c r="K12" s="3">
        <v>201.25</v>
      </c>
    </row>
    <row r="13" spans="1:11">
      <c r="A13" s="2">
        <v>200</v>
      </c>
      <c r="B13" s="3">
        <v>20.020000000000003</v>
      </c>
      <c r="D13" s="2">
        <v>200</v>
      </c>
      <c r="E13" s="3">
        <v>34.32</v>
      </c>
      <c r="G13" s="2">
        <v>200</v>
      </c>
      <c r="H13" s="3">
        <v>69.484999999999999</v>
      </c>
      <c r="J13" s="2">
        <v>200</v>
      </c>
      <c r="K13" s="3">
        <v>141.67500000000001</v>
      </c>
    </row>
    <row r="14" spans="1:11">
      <c r="A14" s="2">
        <v>200</v>
      </c>
      <c r="B14" s="3">
        <v>18.71</v>
      </c>
      <c r="D14" s="2">
        <v>200</v>
      </c>
      <c r="E14" s="3">
        <v>27.44</v>
      </c>
      <c r="G14" s="2">
        <v>200</v>
      </c>
      <c r="H14" s="3">
        <v>97.35</v>
      </c>
      <c r="J14" s="2">
        <v>200</v>
      </c>
      <c r="K14" s="3">
        <v>28.240000000000002</v>
      </c>
    </row>
    <row r="15" spans="1:11">
      <c r="A15" s="2">
        <v>500</v>
      </c>
      <c r="B15" s="3">
        <v>21.535</v>
      </c>
      <c r="D15" s="2">
        <v>500</v>
      </c>
      <c r="E15" s="3">
        <v>29.494999999999997</v>
      </c>
      <c r="G15" s="2">
        <v>500</v>
      </c>
      <c r="H15" s="3">
        <v>82.07</v>
      </c>
      <c r="J15" s="2">
        <v>500</v>
      </c>
      <c r="K15" s="3">
        <v>162.22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Sorption isotherm fitting</vt:lpstr>
      <vt:lpstr>P sorption equilibrium data</vt:lpstr>
      <vt:lpstr>Sheet3</vt:lpstr>
    </vt:vector>
  </TitlesOfParts>
  <Company>University of Vermont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Druschel</dc:creator>
  <cp:lastModifiedBy>Greg Druschel</cp:lastModifiedBy>
  <dcterms:created xsi:type="dcterms:W3CDTF">2011-10-18T17:45:06Z</dcterms:created>
  <dcterms:modified xsi:type="dcterms:W3CDTF">2011-10-20T12:57:33Z</dcterms:modified>
</cp:coreProperties>
</file>