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496" yWindow="65436" windowWidth="25340" windowHeight="13560" tabRatio="50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<sst xmlns="http://schemas.openxmlformats.org/spreadsheetml/2006/main" count="90" uniqueCount="39">
  <si>
    <t>Cowpath</t>
  </si>
  <si>
    <t>Compacted Grass</t>
  </si>
  <si>
    <t>Precip</t>
  </si>
  <si>
    <t>time (hrs)</t>
  </si>
  <si>
    <t>runoff</t>
  </si>
  <si>
    <t>time (hr)</t>
  </si>
  <si>
    <t>Infiltration</t>
  </si>
  <si>
    <t>mean P</t>
  </si>
  <si>
    <t>mean R</t>
  </si>
  <si>
    <t>mean I</t>
  </si>
  <si>
    <t xml:space="preserve"> =</t>
  </si>
  <si>
    <t>Uncompacted Grass</t>
  </si>
  <si>
    <t>% infil</t>
  </si>
  <si>
    <t>Compacted Woods</t>
  </si>
  <si>
    <t>UnCompacted Woods</t>
  </si>
  <si>
    <t>Infil (cm/hr)</t>
  </si>
  <si>
    <t>runoff (cm/hr)</t>
  </si>
  <si>
    <t>Precip (cm/hr)</t>
  </si>
  <si>
    <t>Uncompacted</t>
  </si>
  <si>
    <t>Compacted</t>
  </si>
  <si>
    <t>Grass</t>
  </si>
  <si>
    <t>Woods</t>
  </si>
  <si>
    <r>
      <t xml:space="preserve">mean precip = </t>
    </r>
    <r>
      <rPr>
        <b/>
        <sz val="10"/>
        <rFont val="Verdana"/>
        <family val="0"/>
      </rPr>
      <t>31.5</t>
    </r>
  </si>
  <si>
    <r>
      <t xml:space="preserve">mean runoff = </t>
    </r>
    <r>
      <rPr>
        <b/>
        <sz val="10"/>
        <rFont val="Verdana"/>
        <family val="0"/>
      </rPr>
      <t>7.1</t>
    </r>
  </si>
  <si>
    <r>
      <t xml:space="preserve">mean infil = </t>
    </r>
    <r>
      <rPr>
        <b/>
        <sz val="10"/>
        <rFont val="Verdana"/>
        <family val="0"/>
      </rPr>
      <t>24.4</t>
    </r>
  </si>
  <si>
    <r>
      <t xml:space="preserve">% infil of precip = </t>
    </r>
    <r>
      <rPr>
        <b/>
        <sz val="10"/>
        <rFont val="Verdana"/>
        <family val="0"/>
      </rPr>
      <t>77%</t>
    </r>
  </si>
  <si>
    <r>
      <t xml:space="preserve">mean precip = </t>
    </r>
    <r>
      <rPr>
        <b/>
        <sz val="10"/>
        <rFont val="Verdana"/>
        <family val="0"/>
      </rPr>
      <t>14.4</t>
    </r>
  </si>
  <si>
    <r>
      <t xml:space="preserve">mean runoff = </t>
    </r>
    <r>
      <rPr>
        <b/>
        <sz val="10"/>
        <rFont val="Verdana"/>
        <family val="0"/>
      </rPr>
      <t>7.6</t>
    </r>
  </si>
  <si>
    <r>
      <t xml:space="preserve">mean infil = </t>
    </r>
    <r>
      <rPr>
        <b/>
        <sz val="10"/>
        <rFont val="Verdana"/>
        <family val="0"/>
      </rPr>
      <t>6.8</t>
    </r>
  </si>
  <si>
    <r>
      <t xml:space="preserve">% infil of precip = </t>
    </r>
    <r>
      <rPr>
        <b/>
        <sz val="10"/>
        <rFont val="Verdana"/>
        <family val="0"/>
      </rPr>
      <t>47%</t>
    </r>
  </si>
  <si>
    <r>
      <t xml:space="preserve">mean precip = </t>
    </r>
    <r>
      <rPr>
        <b/>
        <sz val="10"/>
        <rFont val="Verdana"/>
        <family val="0"/>
      </rPr>
      <t>41.4</t>
    </r>
  </si>
  <si>
    <r>
      <t xml:space="preserve">mean runoff = </t>
    </r>
    <r>
      <rPr>
        <b/>
        <sz val="10"/>
        <rFont val="Verdana"/>
        <family val="0"/>
      </rPr>
      <t>3.3</t>
    </r>
  </si>
  <si>
    <r>
      <t xml:space="preserve">mean infil = </t>
    </r>
    <r>
      <rPr>
        <b/>
        <sz val="10"/>
        <rFont val="Verdana"/>
        <family val="0"/>
      </rPr>
      <t>38.1</t>
    </r>
  </si>
  <si>
    <r>
      <t xml:space="preserve">% infil of precip = </t>
    </r>
    <r>
      <rPr>
        <b/>
        <sz val="10"/>
        <rFont val="Verdana"/>
        <family val="0"/>
      </rPr>
      <t>92%</t>
    </r>
  </si>
  <si>
    <r>
      <t xml:space="preserve">mean precip = </t>
    </r>
    <r>
      <rPr>
        <b/>
        <sz val="10"/>
        <rFont val="Verdana"/>
        <family val="0"/>
      </rPr>
      <t>17.1</t>
    </r>
  </si>
  <si>
    <r>
      <t xml:space="preserve">mean runoff = </t>
    </r>
    <r>
      <rPr>
        <b/>
        <sz val="10"/>
        <rFont val="Verdana"/>
        <family val="0"/>
      </rPr>
      <t>6.1</t>
    </r>
  </si>
  <si>
    <r>
      <t xml:space="preserve">mean infil = </t>
    </r>
    <r>
      <rPr>
        <b/>
        <sz val="10"/>
        <rFont val="Verdana"/>
        <family val="0"/>
      </rPr>
      <t>11.0</t>
    </r>
  </si>
  <si>
    <r>
      <t xml:space="preserve">% infil of precip = </t>
    </r>
    <r>
      <rPr>
        <b/>
        <sz val="10"/>
        <rFont val="Verdana"/>
        <family val="0"/>
      </rPr>
      <t>64%</t>
    </r>
  </si>
  <si>
    <t>* all numbers are listed in (cm/hr)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</si>
</sst>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000000"/>
    <numFmt numFmtId="166" formatCode="0.00000000000"/>
    <numFmt numFmtId="167" formatCode="0.000000000"/>
    <numFmt numFmtId="168" formatCode="0.00000000"/>
    <numFmt numFmtId="169" formatCode="0.0000000"/>
    <numFmt numFmtId="170" formatCode="0.000000"/>
    <numFmt numFmtId="171" formatCode="0.00000"/>
    <numFmt numFmtId="172" formatCode="0.000"/>
    <numFmt numFmtId="173" formatCode="0.0"/>
  </numFmts>
  <fonts count="1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2"/>
      <name val="Verdana"/>
      <family val="0"/>
    </font>
    <font>
      <b/>
      <sz val="14.5"/>
      <name val="Verdana"/>
      <family val="0"/>
    </font>
    <font>
      <b/>
      <sz val="12"/>
      <name val="Verdana"/>
      <family val="0"/>
    </font>
    <font>
      <b/>
      <sz val="14.75"/>
      <name val="Verdana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0" fillId="0" borderId="1" xfId="0" applyBorder="1" applyAlignment="1">
      <alignment horizontal="right"/>
    </xf>
    <xf numFmtId="0" fontId="0" fillId="0" borderId="2" xfId="0" applyBorder="1" applyAlignment="1">
      <alignment/>
    </xf>
    <xf numFmtId="172" fontId="0" fillId="0" borderId="3" xfId="0" applyNumberFormat="1" applyBorder="1" applyAlignment="1">
      <alignment horizontal="left"/>
    </xf>
    <xf numFmtId="0" fontId="0" fillId="0" borderId="4" xfId="0" applyBorder="1" applyAlignment="1">
      <alignment horizontal="right"/>
    </xf>
    <xf numFmtId="0" fontId="0" fillId="0" borderId="0" xfId="0" applyBorder="1" applyAlignment="1">
      <alignment/>
    </xf>
    <xf numFmtId="172" fontId="0" fillId="0" borderId="5" xfId="0" applyNumberFormat="1" applyBorder="1" applyAlignment="1">
      <alignment horizontal="left"/>
    </xf>
    <xf numFmtId="0" fontId="0" fillId="0" borderId="6" xfId="0" applyBorder="1" applyAlignment="1">
      <alignment horizontal="right"/>
    </xf>
    <xf numFmtId="0" fontId="0" fillId="0" borderId="7" xfId="0" applyBorder="1" applyAlignment="1">
      <alignment/>
    </xf>
    <xf numFmtId="172" fontId="0" fillId="0" borderId="8" xfId="0" applyNumberFormat="1" applyBorder="1" applyAlignment="1">
      <alignment horizontal="left"/>
    </xf>
    <xf numFmtId="0" fontId="1" fillId="0" borderId="1" xfId="0" applyFont="1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/>
    </xf>
    <xf numFmtId="0" fontId="0" fillId="0" borderId="4" xfId="0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172" fontId="0" fillId="0" borderId="4" xfId="0" applyNumberFormat="1" applyBorder="1" applyAlignment="1">
      <alignment/>
    </xf>
    <xf numFmtId="172" fontId="0" fillId="0" borderId="0" xfId="0" applyNumberFormat="1" applyBorder="1" applyAlignment="1">
      <alignment/>
    </xf>
    <xf numFmtId="172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172" fontId="0" fillId="0" borderId="7" xfId="0" applyNumberFormat="1" applyBorder="1" applyAlignment="1">
      <alignment/>
    </xf>
    <xf numFmtId="172" fontId="0" fillId="0" borderId="8" xfId="0" applyNumberFormat="1" applyBorder="1" applyAlignment="1">
      <alignment/>
    </xf>
    <xf numFmtId="0" fontId="0" fillId="0" borderId="9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Verdana"/>
                <a:ea typeface="Verdana"/>
                <a:cs typeface="Verdana"/>
              </a:rPr>
              <a:t>Compacted Grass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Infiltration (cm/hr)</c:v>
          </c:tx>
          <c:spPr>
            <a:ln w="254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6411"/>
                </a:solidFill>
              </a:ln>
            </c:spPr>
          </c:marker>
          <c:xVal>
            <c:numRef>
              <c:f>Sheet1!$D$6:$D$32</c:f>
              <c:numCache/>
            </c:numRef>
          </c:xVal>
          <c:yVal>
            <c:numRef>
              <c:f>Sheet1!$E$6:$E$32</c:f>
              <c:numCache/>
            </c:numRef>
          </c:yVal>
          <c:smooth val="1"/>
        </c:ser>
        <c:ser>
          <c:idx val="1"/>
          <c:order val="1"/>
          <c:tx>
            <c:v>runoff (cm/hr)</c:v>
          </c:tx>
          <c:spPr>
            <a:ln w="254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DD0806"/>
                </a:solidFill>
              </a:ln>
            </c:spPr>
          </c:marker>
          <c:xVal>
            <c:numRef>
              <c:f>Sheet1!$G$6:$G$32</c:f>
              <c:numCache/>
            </c:numRef>
          </c:xVal>
          <c:yVal>
            <c:numRef>
              <c:f>Sheet1!$H$6:$H$32</c:f>
              <c:numCache/>
            </c:numRef>
          </c:yVal>
          <c:smooth val="1"/>
        </c:ser>
        <c:ser>
          <c:idx val="2"/>
          <c:order val="2"/>
          <c:tx>
            <c:v>Precip (cm/hr)</c:v>
          </c:tx>
          <c:spPr>
            <a:ln w="127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D4"/>
              </a:solidFill>
              <a:ln>
                <a:solidFill>
                  <a:srgbClr val="0000D4"/>
                </a:solidFill>
              </a:ln>
            </c:spPr>
          </c:marker>
          <c:xVal>
            <c:numRef>
              <c:f>Sheet1!$A$6:$A$15</c:f>
              <c:numCache/>
            </c:numRef>
          </c:xVal>
          <c:yVal>
            <c:numRef>
              <c:f>Sheet1!$B$6:$B$15</c:f>
              <c:numCache/>
            </c:numRef>
          </c:yVal>
          <c:smooth val="1"/>
        </c:ser>
        <c:axId val="34745834"/>
        <c:axId val="44277051"/>
      </c:scatterChart>
      <c:valAx>
        <c:axId val="34745834"/>
        <c:scaling>
          <c:orientation val="minMax"/>
          <c:max val="0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Verdana"/>
                    <a:ea typeface="Verdana"/>
                    <a:cs typeface="Verdana"/>
                  </a:rPr>
                  <a:t>Time (hours)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44277051"/>
        <c:crosses val="autoZero"/>
        <c:crossBetween val="midCat"/>
        <c:dispUnits/>
      </c:valAx>
      <c:valAx>
        <c:axId val="442770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Verdana"/>
                    <a:ea typeface="Verdana"/>
                    <a:cs typeface="Verdana"/>
                  </a:rPr>
                  <a:t>cm/hr of water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4745834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Verdana"/>
                <a:ea typeface="Verdana"/>
                <a:cs typeface="Verdana"/>
              </a:rPr>
              <a:t>Uncompacted Grass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Infiltration (cm/hr)</c:v>
          </c:tx>
          <c:spPr>
            <a:ln w="254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6411"/>
                </a:solidFill>
              </a:ln>
            </c:spPr>
          </c:marker>
          <c:xVal>
            <c:numRef>
              <c:f>Sheet1!$D$39:$D$62</c:f>
              <c:numCache/>
            </c:numRef>
          </c:xVal>
          <c:yVal>
            <c:numRef>
              <c:f>Sheet1!$E$39:$E$62</c:f>
              <c:numCache/>
            </c:numRef>
          </c:yVal>
          <c:smooth val="1"/>
        </c:ser>
        <c:ser>
          <c:idx val="1"/>
          <c:order val="1"/>
          <c:tx>
            <c:v>runoff (cm/hr)</c:v>
          </c:tx>
          <c:spPr>
            <a:ln w="254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DD0806"/>
                </a:solidFill>
              </a:ln>
            </c:spPr>
          </c:marker>
          <c:xVal>
            <c:numRef>
              <c:f>Sheet1!$G$39:$G$62</c:f>
              <c:numCache/>
            </c:numRef>
          </c:xVal>
          <c:yVal>
            <c:numRef>
              <c:f>Sheet1!$H$39:$H$62</c:f>
              <c:numCache/>
            </c:numRef>
          </c:yVal>
          <c:smooth val="1"/>
        </c:ser>
        <c:ser>
          <c:idx val="2"/>
          <c:order val="2"/>
          <c:tx>
            <c:v>Precip (cm/hr)</c:v>
          </c:tx>
          <c:spPr>
            <a:ln w="254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D4"/>
              </a:solidFill>
              <a:ln>
                <a:solidFill>
                  <a:srgbClr val="0000D4"/>
                </a:solidFill>
              </a:ln>
            </c:spPr>
          </c:marker>
          <c:xVal>
            <c:numRef>
              <c:f>Sheet1!$A$39:$A$40</c:f>
              <c:numCache/>
            </c:numRef>
          </c:xVal>
          <c:yVal>
            <c:numRef>
              <c:f>Sheet1!$B$39:$B$40</c:f>
              <c:numCache/>
            </c:numRef>
          </c:yVal>
          <c:smooth val="1"/>
        </c:ser>
        <c:axId val="62949140"/>
        <c:axId val="29671349"/>
      </c:scatterChart>
      <c:valAx>
        <c:axId val="62949140"/>
        <c:scaling>
          <c:orientation val="minMax"/>
          <c:max val="0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Verdana"/>
                    <a:ea typeface="Verdana"/>
                    <a:cs typeface="Verdana"/>
                  </a:rPr>
                  <a:t>Time (hours)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29671349"/>
        <c:crosses val="autoZero"/>
        <c:crossBetween val="midCat"/>
        <c:dispUnits/>
      </c:valAx>
      <c:valAx>
        <c:axId val="296713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Verdana"/>
                    <a:ea typeface="Verdana"/>
                    <a:cs typeface="Verdana"/>
                  </a:rPr>
                  <a:t>cm/hr of water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2949140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Verdana"/>
                <a:ea typeface="Verdana"/>
                <a:cs typeface="Verdana"/>
              </a:rPr>
              <a:t>Compacted Woods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Infiltration (cm/hr)</c:v>
          </c:tx>
          <c:spPr>
            <a:ln w="254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6411"/>
                </a:solidFill>
              </a:ln>
            </c:spPr>
          </c:marker>
          <c:xVal>
            <c:numRef>
              <c:f>Sheet1!$D$69:$D$88</c:f>
              <c:numCache/>
            </c:numRef>
          </c:xVal>
          <c:yVal>
            <c:numRef>
              <c:f>Sheet1!$E$69:$E$88</c:f>
              <c:numCache/>
            </c:numRef>
          </c:yVal>
          <c:smooth val="1"/>
        </c:ser>
        <c:ser>
          <c:idx val="1"/>
          <c:order val="1"/>
          <c:tx>
            <c:v>runoff (cm/hr)</c:v>
          </c:tx>
          <c:spPr>
            <a:ln w="254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DD0806"/>
                </a:solidFill>
              </a:ln>
            </c:spPr>
          </c:marker>
          <c:xVal>
            <c:numRef>
              <c:f>Sheet1!$G$69:$G$88</c:f>
              <c:numCache/>
            </c:numRef>
          </c:xVal>
          <c:yVal>
            <c:numRef>
              <c:f>Sheet1!$H$69:$H$88</c:f>
              <c:numCache/>
            </c:numRef>
          </c:yVal>
          <c:smooth val="1"/>
        </c:ser>
        <c:ser>
          <c:idx val="2"/>
          <c:order val="2"/>
          <c:tx>
            <c:v>Precip (cm/hr)</c:v>
          </c:tx>
          <c:spPr>
            <a:ln w="254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D4"/>
              </a:solidFill>
              <a:ln>
                <a:solidFill>
                  <a:srgbClr val="0000D4"/>
                </a:solidFill>
              </a:ln>
            </c:spPr>
          </c:marker>
          <c:xVal>
            <c:numRef>
              <c:f>Sheet1!$A$69:$A$70</c:f>
              <c:numCache/>
            </c:numRef>
          </c:xVal>
          <c:yVal>
            <c:numRef>
              <c:f>Sheet1!$B$69:$B$70</c:f>
              <c:numCache/>
            </c:numRef>
          </c:yVal>
          <c:smooth val="1"/>
        </c:ser>
        <c:axId val="65715550"/>
        <c:axId val="54569039"/>
      </c:scatterChart>
      <c:valAx>
        <c:axId val="65715550"/>
        <c:scaling>
          <c:orientation val="minMax"/>
          <c:max val="0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Verdana"/>
                    <a:ea typeface="Verdana"/>
                    <a:cs typeface="Verdana"/>
                  </a:rPr>
                  <a:t>Time (hours)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54569039"/>
        <c:crosses val="autoZero"/>
        <c:crossBetween val="midCat"/>
        <c:dispUnits/>
      </c:valAx>
      <c:valAx>
        <c:axId val="545690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Verdana"/>
                    <a:ea typeface="Verdana"/>
                    <a:cs typeface="Verdana"/>
                  </a:rPr>
                  <a:t>cm/hr of water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5715550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Verdana"/>
                <a:ea typeface="Verdana"/>
                <a:cs typeface="Verdana"/>
              </a:rPr>
              <a:t>Uncompacted Woods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Infiltration (cm/hr)</c:v>
          </c:tx>
          <c:spPr>
            <a:ln w="254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6411"/>
                </a:solidFill>
              </a:ln>
            </c:spPr>
          </c:marker>
          <c:xVal>
            <c:numRef>
              <c:f>Sheet1!$D$95:$D$110</c:f>
              <c:numCache/>
            </c:numRef>
          </c:xVal>
          <c:yVal>
            <c:numRef>
              <c:f>Sheet1!$E$95:$E$110</c:f>
              <c:numCache/>
            </c:numRef>
          </c:yVal>
          <c:smooth val="1"/>
        </c:ser>
        <c:ser>
          <c:idx val="1"/>
          <c:order val="1"/>
          <c:tx>
            <c:v>runoff (cm/hr)</c:v>
          </c:tx>
          <c:spPr>
            <a:ln w="254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DD0806"/>
                </a:solidFill>
              </a:ln>
            </c:spPr>
          </c:marker>
          <c:xVal>
            <c:numRef>
              <c:f>Sheet1!$G$95:$G$110</c:f>
              <c:numCache/>
            </c:numRef>
          </c:xVal>
          <c:yVal>
            <c:numRef>
              <c:f>Sheet1!$H$95:$H$110</c:f>
              <c:numCache/>
            </c:numRef>
          </c:yVal>
          <c:smooth val="1"/>
        </c:ser>
        <c:ser>
          <c:idx val="2"/>
          <c:order val="2"/>
          <c:tx>
            <c:v>Precip (cm/hr)</c:v>
          </c:tx>
          <c:spPr>
            <a:ln w="254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D4"/>
              </a:solidFill>
              <a:ln>
                <a:solidFill>
                  <a:srgbClr val="0000D4"/>
                </a:solidFill>
              </a:ln>
            </c:spPr>
          </c:marker>
          <c:xVal>
            <c:numRef>
              <c:f>Sheet1!$A$95:$A$96</c:f>
              <c:numCache/>
            </c:numRef>
          </c:xVal>
          <c:yVal>
            <c:numRef>
              <c:f>Sheet1!$B$95:$B$96</c:f>
              <c:numCache/>
            </c:numRef>
          </c:yVal>
          <c:smooth val="1"/>
        </c:ser>
        <c:axId val="21359304"/>
        <c:axId val="58016009"/>
      </c:scatterChart>
      <c:valAx>
        <c:axId val="21359304"/>
        <c:scaling>
          <c:orientation val="minMax"/>
          <c:max val="0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Verdana"/>
                    <a:ea typeface="Verdana"/>
                    <a:cs typeface="Verdana"/>
                  </a:rPr>
                  <a:t>Time (hours)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58016009"/>
        <c:crosses val="autoZero"/>
        <c:crossBetween val="midCat"/>
        <c:dispUnits/>
      </c:valAx>
      <c:valAx>
        <c:axId val="580160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Verdana"/>
                    <a:ea typeface="Verdana"/>
                    <a:cs typeface="Verdana"/>
                  </a:rPr>
                  <a:t>cm/hr of water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1359304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0</xdr:row>
      <xdr:rowOff>9525</xdr:rowOff>
    </xdr:from>
    <xdr:to>
      <xdr:col>17</xdr:col>
      <xdr:colOff>495300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5857875" y="9525"/>
        <a:ext cx="7896225" cy="468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152400</xdr:colOff>
      <xdr:row>32</xdr:row>
      <xdr:rowOff>152400</xdr:rowOff>
    </xdr:from>
    <xdr:to>
      <xdr:col>17</xdr:col>
      <xdr:colOff>514350</xdr:colOff>
      <xdr:row>61</xdr:row>
      <xdr:rowOff>152400</xdr:rowOff>
    </xdr:to>
    <xdr:graphicFrame>
      <xdr:nvGraphicFramePr>
        <xdr:cNvPr id="2" name="Chart 2"/>
        <xdr:cNvGraphicFramePr/>
      </xdr:nvGraphicFramePr>
      <xdr:xfrm>
        <a:off x="5867400" y="5334000"/>
        <a:ext cx="7905750" cy="4695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133350</xdr:colOff>
      <xdr:row>63</xdr:row>
      <xdr:rowOff>9525</xdr:rowOff>
    </xdr:from>
    <xdr:to>
      <xdr:col>17</xdr:col>
      <xdr:colOff>504825</xdr:colOff>
      <xdr:row>92</xdr:row>
      <xdr:rowOff>28575</xdr:rowOff>
    </xdr:to>
    <xdr:graphicFrame>
      <xdr:nvGraphicFramePr>
        <xdr:cNvPr id="3" name="Chart 3"/>
        <xdr:cNvGraphicFramePr/>
      </xdr:nvGraphicFramePr>
      <xdr:xfrm>
        <a:off x="5848350" y="10210800"/>
        <a:ext cx="7915275" cy="4714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152400</xdr:colOff>
      <xdr:row>94</xdr:row>
      <xdr:rowOff>152400</xdr:rowOff>
    </xdr:from>
    <xdr:to>
      <xdr:col>17</xdr:col>
      <xdr:colOff>533400</xdr:colOff>
      <xdr:row>124</xdr:row>
      <xdr:rowOff>9525</xdr:rowOff>
    </xdr:to>
    <xdr:graphicFrame>
      <xdr:nvGraphicFramePr>
        <xdr:cNvPr id="4" name="Chart 4"/>
        <xdr:cNvGraphicFramePr/>
      </xdr:nvGraphicFramePr>
      <xdr:xfrm>
        <a:off x="5867400" y="15373350"/>
        <a:ext cx="7924800" cy="4714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0"/>
  <sheetViews>
    <sheetView workbookViewId="0" topLeftCell="A48">
      <selection activeCell="D107" sqref="D107"/>
    </sheetView>
  </sheetViews>
  <sheetFormatPr defaultColWidth="11.00390625" defaultRowHeight="12.75"/>
  <cols>
    <col min="1" max="1" width="11.125" style="0" customWidth="1"/>
    <col min="2" max="2" width="12.25390625" style="0" customWidth="1"/>
    <col min="3" max="3" width="2.00390625" style="0" customWidth="1"/>
    <col min="6" max="6" width="2.75390625" style="0" customWidth="1"/>
    <col min="8" max="8" width="13.875" style="0" customWidth="1"/>
  </cols>
  <sheetData>
    <row r="1" spans="1:8" ht="12.75">
      <c r="A1" s="11" t="s">
        <v>0</v>
      </c>
      <c r="B1" s="3"/>
      <c r="C1" s="3"/>
      <c r="D1" s="3"/>
      <c r="E1" s="2" t="s">
        <v>7</v>
      </c>
      <c r="F1" s="3" t="s">
        <v>10</v>
      </c>
      <c r="G1" s="4">
        <f>AVERAGE(B6:B15)</f>
        <v>14.435714285714287</v>
      </c>
      <c r="H1" s="12"/>
    </row>
    <row r="2" spans="1:8" ht="12.75">
      <c r="A2" s="13" t="s">
        <v>1</v>
      </c>
      <c r="B2" s="6"/>
      <c r="C2" s="6"/>
      <c r="D2" s="6"/>
      <c r="E2" s="5" t="s">
        <v>8</v>
      </c>
      <c r="F2" s="6" t="s">
        <v>10</v>
      </c>
      <c r="G2" s="7">
        <f>AVERAGE(H6:H32)</f>
        <v>7.619358855466852</v>
      </c>
      <c r="H2" s="23" t="s">
        <v>12</v>
      </c>
    </row>
    <row r="3" spans="1:8" ht="12.75">
      <c r="A3" s="14"/>
      <c r="B3" s="6"/>
      <c r="C3" s="6"/>
      <c r="D3" s="6"/>
      <c r="E3" s="8" t="s">
        <v>9</v>
      </c>
      <c r="F3" s="9" t="s">
        <v>10</v>
      </c>
      <c r="G3" s="10">
        <f>AVERAGE(E6:E32)</f>
        <v>6.816355144533145</v>
      </c>
      <c r="H3" s="24">
        <f>G3/G1*100</f>
        <v>47.21868976915587</v>
      </c>
    </row>
    <row r="4" spans="1:8" ht="12.75">
      <c r="A4" s="13" t="s">
        <v>2</v>
      </c>
      <c r="B4" s="15"/>
      <c r="C4" s="15"/>
      <c r="D4" s="15" t="s">
        <v>6</v>
      </c>
      <c r="E4" s="15"/>
      <c r="F4" s="15"/>
      <c r="G4" s="15" t="s">
        <v>4</v>
      </c>
      <c r="H4" s="16"/>
    </row>
    <row r="5" spans="1:8" ht="12.75">
      <c r="A5" s="13" t="s">
        <v>3</v>
      </c>
      <c r="B5" s="15" t="s">
        <v>17</v>
      </c>
      <c r="C5" s="15"/>
      <c r="D5" s="15" t="s">
        <v>5</v>
      </c>
      <c r="E5" s="15" t="s">
        <v>15</v>
      </c>
      <c r="F5" s="15"/>
      <c r="G5" s="15" t="s">
        <v>5</v>
      </c>
      <c r="H5" s="16" t="s">
        <v>16</v>
      </c>
    </row>
    <row r="6" spans="1:8" ht="12.75">
      <c r="A6" s="17">
        <v>0.058333333333333334</v>
      </c>
      <c r="B6" s="18">
        <v>12.857142857142858</v>
      </c>
      <c r="C6" s="6"/>
      <c r="D6" s="18">
        <v>0.008333333333333333</v>
      </c>
      <c r="E6" s="18">
        <v>14.435714</v>
      </c>
      <c r="F6" s="18"/>
      <c r="G6" s="18">
        <v>0.008333333333333333</v>
      </c>
      <c r="H6" s="19">
        <v>0</v>
      </c>
    </row>
    <row r="7" spans="1:8" ht="12.75">
      <c r="A7" s="17">
        <v>0.10833333333333334</v>
      </c>
      <c r="B7" s="18">
        <v>17</v>
      </c>
      <c r="C7" s="6"/>
      <c r="D7" s="18">
        <v>0.04416666666666667</v>
      </c>
      <c r="E7" s="18">
        <v>10.373305992934943</v>
      </c>
      <c r="F7" s="18"/>
      <c r="G7" s="18">
        <v>0.04416666666666667</v>
      </c>
      <c r="H7" s="19">
        <v>4.0624080070650574</v>
      </c>
    </row>
    <row r="8" spans="1:8" ht="12.75">
      <c r="A8" s="17">
        <v>0.15833333333333333</v>
      </c>
      <c r="B8" s="18">
        <v>9</v>
      </c>
      <c r="C8" s="6"/>
      <c r="D8" s="18">
        <v>0.06527777777777778</v>
      </c>
      <c r="E8" s="18">
        <v>6.640910535642906</v>
      </c>
      <c r="F8" s="18"/>
      <c r="G8" s="18">
        <v>0.06527777777777778</v>
      </c>
      <c r="H8" s="19">
        <v>7.794803464357095</v>
      </c>
    </row>
    <row r="9" spans="1:8" ht="12.75">
      <c r="A9" s="17">
        <v>0.20833333333333331</v>
      </c>
      <c r="B9" s="18">
        <v>11</v>
      </c>
      <c r="C9" s="6"/>
      <c r="D9" s="18">
        <v>0.08611111111111111</v>
      </c>
      <c r="E9" s="18">
        <v>7.357232987341773</v>
      </c>
      <c r="F9" s="18"/>
      <c r="G9" s="18">
        <v>0.08611111111111111</v>
      </c>
      <c r="H9" s="19">
        <v>7.078481012658228</v>
      </c>
    </row>
    <row r="10" spans="1:8" ht="12.75">
      <c r="A10" s="17">
        <v>0.2583333333333333</v>
      </c>
      <c r="B10" s="18">
        <v>15.5</v>
      </c>
      <c r="C10" s="6"/>
      <c r="D10" s="18">
        <v>0.10611111111111111</v>
      </c>
      <c r="E10" s="18">
        <v>7.009553662447258</v>
      </c>
      <c r="F10" s="18"/>
      <c r="G10" s="18">
        <v>0.10611111111111111</v>
      </c>
      <c r="H10" s="19">
        <v>7.4261603375527425</v>
      </c>
    </row>
    <row r="11" spans="1:8" ht="12.75">
      <c r="A11" s="17">
        <v>0.3083333333333333</v>
      </c>
      <c r="B11" s="18">
        <v>19</v>
      </c>
      <c r="C11" s="6"/>
      <c r="D11" s="18">
        <v>0.12305555555555556</v>
      </c>
      <c r="E11" s="18">
        <v>6.529509393235112</v>
      </c>
      <c r="F11" s="18"/>
      <c r="G11" s="18">
        <v>0.12305555555555556</v>
      </c>
      <c r="H11" s="19">
        <v>7.906204606764889</v>
      </c>
    </row>
    <row r="12" spans="1:8" ht="12.75">
      <c r="A12" s="17">
        <v>0.3583333333333333</v>
      </c>
      <c r="B12" s="18">
        <v>22</v>
      </c>
      <c r="C12" s="6"/>
      <c r="D12" s="18">
        <v>0.14222222222222222</v>
      </c>
      <c r="E12" s="18">
        <v>7.038906074848652</v>
      </c>
      <c r="F12" s="18"/>
      <c r="G12" s="18">
        <v>0.14222222222222222</v>
      </c>
      <c r="H12" s="19">
        <v>7.396807925151349</v>
      </c>
    </row>
    <row r="13" spans="1:8" ht="12.75">
      <c r="A13" s="17">
        <v>0.40833333333333327</v>
      </c>
      <c r="B13" s="18">
        <v>14</v>
      </c>
      <c r="C13" s="6"/>
      <c r="D13" s="18">
        <v>0.16111111111111112</v>
      </c>
      <c r="E13" s="18">
        <v>6.952467536857783</v>
      </c>
      <c r="F13" s="18"/>
      <c r="G13" s="18">
        <v>0.16111111111111112</v>
      </c>
      <c r="H13" s="19">
        <v>7.483246463142218</v>
      </c>
    </row>
    <row r="14" spans="1:8" ht="12.75">
      <c r="A14" s="17">
        <v>0.45833333333333326</v>
      </c>
      <c r="B14" s="18">
        <v>15</v>
      </c>
      <c r="C14" s="6"/>
      <c r="D14" s="18">
        <v>0.1786111111111111</v>
      </c>
      <c r="E14" s="18">
        <v>6.3585590874020514</v>
      </c>
      <c r="F14" s="18"/>
      <c r="G14" s="18">
        <v>0.1786111111111111</v>
      </c>
      <c r="H14" s="19">
        <v>8.07715491259795</v>
      </c>
    </row>
    <row r="15" spans="1:8" ht="12.75">
      <c r="A15" s="17">
        <v>0.5</v>
      </c>
      <c r="B15" s="18">
        <v>9</v>
      </c>
      <c r="C15" s="6"/>
      <c r="D15" s="18">
        <v>0.1975</v>
      </c>
      <c r="E15" s="18">
        <v>6.729087045420701</v>
      </c>
      <c r="F15" s="18"/>
      <c r="G15" s="18">
        <v>0.1975</v>
      </c>
      <c r="H15" s="19">
        <v>7.7066269545793</v>
      </c>
    </row>
    <row r="16" spans="1:8" ht="12.75">
      <c r="A16" s="14"/>
      <c r="B16" s="6"/>
      <c r="C16" s="6"/>
      <c r="D16" s="18">
        <v>0.21694444444444444</v>
      </c>
      <c r="E16" s="18">
        <v>6.146383077757687</v>
      </c>
      <c r="F16" s="18"/>
      <c r="G16" s="18">
        <v>0.21694444444444444</v>
      </c>
      <c r="H16" s="19">
        <v>8.289330922242314</v>
      </c>
    </row>
    <row r="17" spans="1:8" ht="12.75">
      <c r="A17" s="14"/>
      <c r="B17" s="6"/>
      <c r="C17" s="6"/>
      <c r="D17" s="18">
        <v>0.23472222222222222</v>
      </c>
      <c r="E17" s="18">
        <v>6.152486151898735</v>
      </c>
      <c r="F17" s="18"/>
      <c r="G17" s="18">
        <v>0.23472222222222222</v>
      </c>
      <c r="H17" s="19">
        <v>8.283227848101266</v>
      </c>
    </row>
    <row r="18" spans="1:8" ht="12.75">
      <c r="A18" s="14"/>
      <c r="B18" s="6"/>
      <c r="C18" s="6"/>
      <c r="D18" s="18">
        <v>0.25</v>
      </c>
      <c r="E18" s="18">
        <v>3.8028026075949377</v>
      </c>
      <c r="F18" s="18"/>
      <c r="G18" s="18">
        <v>0.25</v>
      </c>
      <c r="H18" s="19">
        <v>10.632911392405063</v>
      </c>
    </row>
    <row r="19" spans="1:8" ht="12.75">
      <c r="A19" s="14"/>
      <c r="B19" s="6"/>
      <c r="C19" s="6"/>
      <c r="D19" s="18">
        <v>0.26805555555555555</v>
      </c>
      <c r="E19" s="18">
        <v>5.789170669912366</v>
      </c>
      <c r="F19" s="18"/>
      <c r="G19" s="18">
        <v>0.26805555555555555</v>
      </c>
      <c r="H19" s="19">
        <v>8.646543330087635</v>
      </c>
    </row>
    <row r="20" spans="1:8" ht="12.75">
      <c r="A20" s="14"/>
      <c r="B20" s="6"/>
      <c r="C20" s="6"/>
      <c r="D20" s="18">
        <v>0.2861111111111111</v>
      </c>
      <c r="E20" s="18">
        <v>4.445451098344694</v>
      </c>
      <c r="F20" s="18"/>
      <c r="G20" s="18">
        <v>0.2861111111111111</v>
      </c>
      <c r="H20" s="19">
        <v>9.990262901655306</v>
      </c>
    </row>
    <row r="21" spans="1:8" ht="12.75">
      <c r="A21" s="14"/>
      <c r="B21" s="6"/>
      <c r="C21" s="6"/>
      <c r="D21" s="18">
        <v>0.30972222222222223</v>
      </c>
      <c r="E21" s="18">
        <v>8.136384141474313</v>
      </c>
      <c r="F21" s="18"/>
      <c r="G21" s="18">
        <v>0.30972222222222223</v>
      </c>
      <c r="H21" s="19">
        <v>6.299329858525688</v>
      </c>
    </row>
    <row r="22" spans="1:8" ht="12.75">
      <c r="A22" s="14"/>
      <c r="B22" s="6"/>
      <c r="C22" s="6"/>
      <c r="D22" s="18">
        <v>0.3258333333333333</v>
      </c>
      <c r="E22" s="18">
        <v>6.57888292186818</v>
      </c>
      <c r="F22" s="18"/>
      <c r="G22" s="18">
        <v>0.3258333333333333</v>
      </c>
      <c r="H22" s="19">
        <v>7.856831078131821</v>
      </c>
    </row>
    <row r="23" spans="1:8" ht="12.75">
      <c r="A23" s="14"/>
      <c r="B23" s="6"/>
      <c r="C23" s="6"/>
      <c r="D23" s="18">
        <v>0.3422222222222222</v>
      </c>
      <c r="E23" s="18">
        <v>6.737795098476724</v>
      </c>
      <c r="F23" s="18"/>
      <c r="G23" s="18">
        <v>0.3422222222222222</v>
      </c>
      <c r="H23" s="19">
        <v>7.697918901523277</v>
      </c>
    </row>
    <row r="24" spans="1:8" ht="12.75">
      <c r="A24" s="14"/>
      <c r="B24" s="6"/>
      <c r="C24" s="6"/>
      <c r="D24" s="18">
        <v>0.35833333333333334</v>
      </c>
      <c r="E24" s="18">
        <v>5.858673406372763</v>
      </c>
      <c r="F24" s="18"/>
      <c r="G24" s="18">
        <v>0.35833333333333334</v>
      </c>
      <c r="H24" s="19">
        <v>8.577040593627238</v>
      </c>
    </row>
    <row r="25" spans="1:8" ht="12.75">
      <c r="A25" s="14"/>
      <c r="B25" s="6"/>
      <c r="C25" s="6"/>
      <c r="D25" s="18">
        <v>0.37416666666666665</v>
      </c>
      <c r="E25" s="18">
        <v>5.708199009993338</v>
      </c>
      <c r="F25" s="18"/>
      <c r="G25" s="18">
        <v>0.37416666666666665</v>
      </c>
      <c r="H25" s="19">
        <v>8.727514990006663</v>
      </c>
    </row>
    <row r="26" spans="1:8" ht="12.75">
      <c r="A26" s="14"/>
      <c r="B26" s="6"/>
      <c r="C26" s="6"/>
      <c r="D26" s="18">
        <v>0.3908333333333333</v>
      </c>
      <c r="E26" s="18">
        <v>6.866093746835444</v>
      </c>
      <c r="F26" s="18"/>
      <c r="G26" s="18">
        <v>0.3908333333333333</v>
      </c>
      <c r="H26" s="19">
        <v>7.5696202531645564</v>
      </c>
    </row>
    <row r="27" spans="1:8" ht="12.75">
      <c r="A27" s="14"/>
      <c r="B27" s="6"/>
      <c r="C27" s="6"/>
      <c r="D27" s="18">
        <v>0.4097222222222222</v>
      </c>
      <c r="E27" s="18">
        <v>6.595058750558452</v>
      </c>
      <c r="F27" s="18"/>
      <c r="G27" s="18">
        <v>0.4097222222222222</v>
      </c>
      <c r="H27" s="19">
        <v>7.840655249441549</v>
      </c>
    </row>
    <row r="28" spans="1:8" ht="12.75">
      <c r="A28" s="14"/>
      <c r="B28" s="6"/>
      <c r="C28" s="6"/>
      <c r="D28" s="18">
        <v>0.4241666666666667</v>
      </c>
      <c r="E28" s="18">
        <v>4.766775343719571</v>
      </c>
      <c r="F28" s="18"/>
      <c r="G28" s="18">
        <v>0.4241666666666667</v>
      </c>
      <c r="H28" s="19">
        <v>9.66893865628043</v>
      </c>
    </row>
    <row r="29" spans="1:8" ht="12.75">
      <c r="A29" s="14"/>
      <c r="B29" s="6"/>
      <c r="C29" s="6"/>
      <c r="D29" s="18">
        <v>0.4411111111111111</v>
      </c>
      <c r="E29" s="18">
        <v>5.8447200178460275</v>
      </c>
      <c r="F29" s="18"/>
      <c r="G29" s="18">
        <v>0.4411111111111111</v>
      </c>
      <c r="H29" s="19">
        <v>8.590993982153973</v>
      </c>
    </row>
    <row r="30" spans="1:8" ht="12.75">
      <c r="A30" s="14"/>
      <c r="B30" s="6"/>
      <c r="C30" s="6"/>
      <c r="D30" s="18">
        <v>0.46</v>
      </c>
      <c r="E30" s="18">
        <v>6.6285658242740135</v>
      </c>
      <c r="F30" s="18"/>
      <c r="G30" s="18">
        <v>0.46</v>
      </c>
      <c r="H30" s="19">
        <v>7.807148175725987</v>
      </c>
    </row>
    <row r="31" spans="1:8" ht="12.75">
      <c r="A31" s="14"/>
      <c r="B31" s="6"/>
      <c r="C31" s="6"/>
      <c r="D31" s="18">
        <v>0.4761111111111111</v>
      </c>
      <c r="E31" s="18">
        <v>6.474125174159756</v>
      </c>
      <c r="F31" s="18"/>
      <c r="G31" s="18">
        <v>0.4761111111111111</v>
      </c>
      <c r="H31" s="19">
        <v>7.961588825840245</v>
      </c>
    </row>
    <row r="32" spans="1:8" ht="12.75">
      <c r="A32" s="20"/>
      <c r="B32" s="9"/>
      <c r="C32" s="9"/>
      <c r="D32" s="21">
        <v>0.5083333333333333</v>
      </c>
      <c r="E32" s="21">
        <v>8.084775545176779</v>
      </c>
      <c r="F32" s="21"/>
      <c r="G32" s="21">
        <v>0.5083333333333333</v>
      </c>
      <c r="H32" s="22">
        <v>6.350938454823221</v>
      </c>
    </row>
    <row r="34" spans="1:8" ht="12.75">
      <c r="A34" s="11"/>
      <c r="B34" s="3"/>
      <c r="C34" s="3"/>
      <c r="D34" s="3"/>
      <c r="E34" s="2" t="s">
        <v>7</v>
      </c>
      <c r="F34" s="3" t="s">
        <v>10</v>
      </c>
      <c r="G34" s="4">
        <v>31.5</v>
      </c>
      <c r="H34" s="12"/>
    </row>
    <row r="35" spans="1:8" ht="12.75">
      <c r="A35" s="13" t="s">
        <v>11</v>
      </c>
      <c r="B35" s="6"/>
      <c r="C35" s="6"/>
      <c r="D35" s="6"/>
      <c r="E35" s="5" t="s">
        <v>8</v>
      </c>
      <c r="F35" s="6" t="s">
        <v>10</v>
      </c>
      <c r="G35" s="7">
        <f>AVERAGE(H39:H62)</f>
        <v>7.105793913141915</v>
      </c>
      <c r="H35" s="23" t="s">
        <v>12</v>
      </c>
    </row>
    <row r="36" spans="1:8" ht="12.75">
      <c r="A36" s="14"/>
      <c r="B36" s="6"/>
      <c r="C36" s="6"/>
      <c r="D36" s="6"/>
      <c r="E36" s="8" t="s">
        <v>9</v>
      </c>
      <c r="F36" s="9" t="s">
        <v>10</v>
      </c>
      <c r="G36" s="10">
        <f>AVERAGE(E39:E62)</f>
        <v>24.39420608685808</v>
      </c>
      <c r="H36" s="24">
        <f>G36/G34*100</f>
        <v>77.44192408526375</v>
      </c>
    </row>
    <row r="37" spans="1:8" ht="12.75">
      <c r="A37" s="13" t="s">
        <v>2</v>
      </c>
      <c r="B37" s="15"/>
      <c r="C37" s="15"/>
      <c r="D37" s="15" t="s">
        <v>6</v>
      </c>
      <c r="E37" s="15"/>
      <c r="F37" s="15"/>
      <c r="G37" s="15" t="s">
        <v>4</v>
      </c>
      <c r="H37" s="16"/>
    </row>
    <row r="38" spans="1:8" ht="12.75">
      <c r="A38" s="13" t="s">
        <v>3</v>
      </c>
      <c r="B38" s="15" t="s">
        <v>17</v>
      </c>
      <c r="C38" s="15"/>
      <c r="D38" s="15" t="s">
        <v>5</v>
      </c>
      <c r="E38" s="15" t="s">
        <v>15</v>
      </c>
      <c r="F38" s="15"/>
      <c r="G38" s="15" t="s">
        <v>5</v>
      </c>
      <c r="H38" s="16" t="s">
        <v>16</v>
      </c>
    </row>
    <row r="39" spans="1:8" ht="12.75">
      <c r="A39">
        <v>0</v>
      </c>
      <c r="B39" s="1">
        <f>G34</f>
        <v>31.5</v>
      </c>
      <c r="C39" s="6"/>
      <c r="D39" s="18">
        <v>0.016666666666666666</v>
      </c>
      <c r="E39" s="18">
        <v>31.5</v>
      </c>
      <c r="F39" s="18"/>
      <c r="G39" s="18">
        <v>0.016666666666666666</v>
      </c>
      <c r="H39" s="19">
        <v>0</v>
      </c>
    </row>
    <row r="40" spans="1:8" ht="12.75">
      <c r="A40">
        <v>0.5</v>
      </c>
      <c r="B40" s="1">
        <f>G34</f>
        <v>31.5</v>
      </c>
      <c r="C40" s="6"/>
      <c r="D40" s="18">
        <v>0.03333333333333333</v>
      </c>
      <c r="E40" s="18">
        <v>24.304264139769025</v>
      </c>
      <c r="F40" s="18"/>
      <c r="G40" s="18">
        <v>0.03333333333333333</v>
      </c>
      <c r="H40" s="19">
        <v>7.1957358602309744</v>
      </c>
    </row>
    <row r="41" spans="3:8" ht="12.75">
      <c r="C41" s="6"/>
      <c r="D41" s="18">
        <v>0.03333333333333333</v>
      </c>
      <c r="E41" s="18">
        <v>20.506514657980457</v>
      </c>
      <c r="F41" s="18"/>
      <c r="G41" s="18">
        <v>0.03333333333333333</v>
      </c>
      <c r="H41" s="19">
        <v>10.993485342019543</v>
      </c>
    </row>
    <row r="42" spans="3:8" ht="12.75">
      <c r="C42" s="6"/>
      <c r="D42" s="18">
        <v>0.05</v>
      </c>
      <c r="E42" s="18">
        <v>20.02853703441439</v>
      </c>
      <c r="F42" s="18"/>
      <c r="G42" s="18">
        <v>0.05</v>
      </c>
      <c r="H42" s="19">
        <v>11.47146296558561</v>
      </c>
    </row>
    <row r="43" spans="3:8" ht="12.75">
      <c r="C43" s="6"/>
      <c r="D43" s="18">
        <v>0.06666666666666667</v>
      </c>
      <c r="E43" s="18">
        <v>20.55537459283388</v>
      </c>
      <c r="F43" s="18"/>
      <c r="G43" s="18">
        <v>0.06666666666666667</v>
      </c>
      <c r="H43" s="19">
        <v>10.944625407166123</v>
      </c>
    </row>
    <row r="44" spans="3:8" ht="12.75">
      <c r="C44" s="6"/>
      <c r="D44" s="18">
        <v>0.08333333333333333</v>
      </c>
      <c r="E44" s="18">
        <v>20.410919133267242</v>
      </c>
      <c r="F44" s="18"/>
      <c r="G44" s="18">
        <v>0.08333333333333333</v>
      </c>
      <c r="H44" s="19">
        <v>11.089080866732758</v>
      </c>
    </row>
    <row r="45" spans="3:8" ht="12.75">
      <c r="C45" s="6"/>
      <c r="D45" s="18">
        <v>0.08333333333333333</v>
      </c>
      <c r="E45" s="18">
        <v>21.352167376597343</v>
      </c>
      <c r="F45" s="18"/>
      <c r="G45" s="18">
        <v>0.08333333333333333</v>
      </c>
      <c r="H45" s="19">
        <v>10.147832623402657</v>
      </c>
    </row>
    <row r="46" spans="3:8" ht="12.75">
      <c r="C46" s="6"/>
      <c r="D46" s="18">
        <v>0.1</v>
      </c>
      <c r="E46" s="18">
        <v>22.118892508143322</v>
      </c>
      <c r="F46" s="18"/>
      <c r="G46" s="18">
        <v>0.1</v>
      </c>
      <c r="H46" s="19">
        <v>9.381107491856678</v>
      </c>
    </row>
    <row r="47" spans="3:8" ht="12.75">
      <c r="C47" s="6"/>
      <c r="D47" s="18">
        <v>0.11666666666666667</v>
      </c>
      <c r="E47" s="18">
        <v>22.705211726384363</v>
      </c>
      <c r="F47" s="18"/>
      <c r="G47" s="18">
        <v>0.11666666666666667</v>
      </c>
      <c r="H47" s="19">
        <v>8.794788273615636</v>
      </c>
    </row>
    <row r="48" spans="3:8" ht="12.75">
      <c r="C48" s="6"/>
      <c r="D48" s="18">
        <v>0.13333333333333333</v>
      </c>
      <c r="E48" s="18">
        <v>22.55614751835698</v>
      </c>
      <c r="F48" s="18"/>
      <c r="G48" s="18">
        <v>0.13333333333333333</v>
      </c>
      <c r="H48" s="19">
        <v>8.943852481643018</v>
      </c>
    </row>
    <row r="49" spans="3:8" ht="12.75">
      <c r="C49" s="6"/>
      <c r="D49" s="18">
        <v>0.15</v>
      </c>
      <c r="E49" s="18">
        <v>22.55614751835698</v>
      </c>
      <c r="F49" s="18"/>
      <c r="G49" s="18">
        <v>0.15</v>
      </c>
      <c r="H49" s="19">
        <v>8.943852481643018</v>
      </c>
    </row>
    <row r="50" spans="3:8" ht="12.75">
      <c r="C50" s="6"/>
      <c r="D50" s="18">
        <v>0.18333333333333332</v>
      </c>
      <c r="E50" s="18">
        <v>24.369090588960297</v>
      </c>
      <c r="F50" s="18"/>
      <c r="G50" s="18">
        <v>0.18333333333333332</v>
      </c>
      <c r="H50" s="19">
        <v>7.130909411039704</v>
      </c>
    </row>
    <row r="51" spans="3:8" ht="12.75">
      <c r="C51" s="6"/>
      <c r="D51" s="18">
        <v>0.2</v>
      </c>
      <c r="E51" s="18">
        <v>24.903908794788272</v>
      </c>
      <c r="F51" s="18"/>
      <c r="G51" s="18">
        <v>0.2</v>
      </c>
      <c r="H51" s="19">
        <v>6.596091205211726</v>
      </c>
    </row>
    <row r="52" spans="3:8" ht="12.75">
      <c r="C52" s="6"/>
      <c r="D52" s="18">
        <v>0.23333333333333334</v>
      </c>
      <c r="E52" s="18">
        <v>26.22312703583062</v>
      </c>
      <c r="F52" s="18"/>
      <c r="G52" s="18">
        <v>0.23333333333333334</v>
      </c>
      <c r="H52" s="19">
        <v>5.276872964169382</v>
      </c>
    </row>
    <row r="53" spans="3:8" ht="12.75">
      <c r="C53" s="6"/>
      <c r="D53" s="18">
        <v>0.25</v>
      </c>
      <c r="E53" s="18">
        <v>24.820413969405845</v>
      </c>
      <c r="F53" s="18"/>
      <c r="G53" s="18">
        <v>0.25</v>
      </c>
      <c r="H53" s="19">
        <v>6.679586030594154</v>
      </c>
    </row>
    <row r="54" spans="3:8" ht="12.75">
      <c r="C54" s="6"/>
      <c r="D54" s="18">
        <v>0.26666666666666666</v>
      </c>
      <c r="E54" s="18">
        <v>23.961610051186597</v>
      </c>
      <c r="F54" s="18"/>
      <c r="G54" s="18">
        <v>0.26666666666666666</v>
      </c>
      <c r="H54" s="19">
        <v>7.538389948813402</v>
      </c>
    </row>
    <row r="55" spans="1:8" ht="12.75">
      <c r="A55" s="14"/>
      <c r="B55" s="6"/>
      <c r="C55" s="6"/>
      <c r="D55" s="18">
        <v>0.2833333333333333</v>
      </c>
      <c r="E55" s="18">
        <v>25.291914159800726</v>
      </c>
      <c r="F55" s="18"/>
      <c r="G55" s="18">
        <v>0.2833333333333333</v>
      </c>
      <c r="H55" s="19">
        <v>6.2080858401992725</v>
      </c>
    </row>
    <row r="56" spans="1:8" ht="12.75">
      <c r="A56" s="14"/>
      <c r="B56" s="6"/>
      <c r="C56" s="6"/>
      <c r="D56" s="18">
        <v>0.31666666666666665</v>
      </c>
      <c r="E56" s="18">
        <v>25.142321729916407</v>
      </c>
      <c r="F56" s="18"/>
      <c r="G56" s="18">
        <v>0.31666666666666665</v>
      </c>
      <c r="H56" s="19">
        <v>6.357678270083592</v>
      </c>
    </row>
    <row r="57" spans="1:8" ht="12.75">
      <c r="A57" s="14"/>
      <c r="B57" s="6"/>
      <c r="C57" s="6"/>
      <c r="D57" s="18">
        <v>0.3333333333333333</v>
      </c>
      <c r="E57" s="18">
        <v>25.701238500912766</v>
      </c>
      <c r="F57" s="18"/>
      <c r="G57" s="18">
        <v>0.3333333333333333</v>
      </c>
      <c r="H57" s="19">
        <v>5.798761499087233</v>
      </c>
    </row>
    <row r="58" spans="1:8" ht="12.75">
      <c r="A58" s="14"/>
      <c r="B58" s="6"/>
      <c r="C58" s="6"/>
      <c r="D58" s="18">
        <v>0.36666666666666664</v>
      </c>
      <c r="E58" s="18">
        <v>26.169825288717796</v>
      </c>
      <c r="F58" s="18"/>
      <c r="G58" s="18">
        <v>0.36666666666666664</v>
      </c>
      <c r="H58" s="19">
        <v>5.330174711282203</v>
      </c>
    </row>
    <row r="59" spans="1:8" ht="12.75">
      <c r="A59" s="14"/>
      <c r="B59" s="6"/>
      <c r="C59" s="6"/>
      <c r="D59" s="18">
        <v>0.4</v>
      </c>
      <c r="E59" s="18">
        <v>26.22312703583062</v>
      </c>
      <c r="F59" s="18"/>
      <c r="G59" s="18">
        <v>0.4</v>
      </c>
      <c r="H59" s="19">
        <v>5.276872964169382</v>
      </c>
    </row>
    <row r="60" spans="1:8" ht="12.75">
      <c r="A60" s="14"/>
      <c r="B60" s="6"/>
      <c r="C60" s="6"/>
      <c r="D60" s="18">
        <v>0.43333333333333335</v>
      </c>
      <c r="E60" s="18">
        <v>27.10260586319218</v>
      </c>
      <c r="F60" s="18"/>
      <c r="G60" s="18">
        <v>0.43333333333333335</v>
      </c>
      <c r="H60" s="19">
        <v>4.397394136807818</v>
      </c>
    </row>
    <row r="61" spans="1:8" ht="12.75">
      <c r="A61" s="14"/>
      <c r="B61" s="6"/>
      <c r="C61" s="6"/>
      <c r="D61" s="18">
        <v>0.4666666666666667</v>
      </c>
      <c r="E61" s="18">
        <v>27.95847452069169</v>
      </c>
      <c r="F61" s="18"/>
      <c r="G61" s="18">
        <v>0.4666666666666667</v>
      </c>
      <c r="H61" s="19">
        <v>3.5415254793083095</v>
      </c>
    </row>
    <row r="62" spans="1:8" ht="12.75">
      <c r="A62" s="20"/>
      <c r="B62" s="9"/>
      <c r="C62" s="9"/>
      <c r="D62" s="21">
        <v>0.5333333333333333</v>
      </c>
      <c r="E62" s="21">
        <v>28.999112339256218</v>
      </c>
      <c r="F62" s="21"/>
      <c r="G62" s="21">
        <v>0.5333333333333333</v>
      </c>
      <c r="H62" s="22">
        <v>2.5008876607437824</v>
      </c>
    </row>
    <row r="64" spans="1:8" ht="12.75">
      <c r="A64" s="11"/>
      <c r="B64" s="3"/>
      <c r="C64" s="3"/>
      <c r="D64" s="3"/>
      <c r="E64" s="2" t="s">
        <v>7</v>
      </c>
      <c r="F64" s="3" t="s">
        <v>10</v>
      </c>
      <c r="G64" s="4">
        <v>17.1</v>
      </c>
      <c r="H64" s="12"/>
    </row>
    <row r="65" spans="1:8" ht="12.75">
      <c r="A65" s="13" t="s">
        <v>13</v>
      </c>
      <c r="B65" s="6"/>
      <c r="C65" s="6"/>
      <c r="D65" s="6"/>
      <c r="E65" s="5" t="s">
        <v>8</v>
      </c>
      <c r="F65" s="6" t="s">
        <v>10</v>
      </c>
      <c r="G65" s="7">
        <f>AVERAGE(H69:H88)</f>
        <v>6.132182864950179</v>
      </c>
      <c r="H65" s="23" t="s">
        <v>12</v>
      </c>
    </row>
    <row r="66" spans="1:8" ht="12.75">
      <c r="A66" s="14"/>
      <c r="B66" s="6"/>
      <c r="C66" s="6"/>
      <c r="D66" s="6"/>
      <c r="E66" s="8" t="s">
        <v>9</v>
      </c>
      <c r="F66" s="9" t="s">
        <v>10</v>
      </c>
      <c r="G66" s="10">
        <f>AVERAGE(E69:E88)</f>
        <v>10.987417135049817</v>
      </c>
      <c r="H66" s="24">
        <f>G66/G64*100</f>
        <v>64.25390137456033</v>
      </c>
    </row>
    <row r="67" spans="1:8" ht="12.75">
      <c r="A67" s="13" t="s">
        <v>2</v>
      </c>
      <c r="B67" s="15"/>
      <c r="C67" s="15"/>
      <c r="D67" s="15" t="s">
        <v>6</v>
      </c>
      <c r="E67" s="15"/>
      <c r="F67" s="15"/>
      <c r="G67" s="15" t="s">
        <v>4</v>
      </c>
      <c r="H67" s="16"/>
    </row>
    <row r="68" spans="1:8" ht="12.75">
      <c r="A68" s="13" t="s">
        <v>3</v>
      </c>
      <c r="B68" s="15" t="s">
        <v>17</v>
      </c>
      <c r="C68" s="15"/>
      <c r="D68" s="15" t="s">
        <v>5</v>
      </c>
      <c r="E68" s="15" t="s">
        <v>15</v>
      </c>
      <c r="F68" s="15"/>
      <c r="G68" s="15" t="s">
        <v>5</v>
      </c>
      <c r="H68" s="16" t="s">
        <v>16</v>
      </c>
    </row>
    <row r="69" spans="1:8" ht="12.75">
      <c r="A69" s="14">
        <v>0</v>
      </c>
      <c r="B69" s="18">
        <f>G64</f>
        <v>17.1</v>
      </c>
      <c r="C69" s="6"/>
      <c r="D69" s="18">
        <v>0.060833333333333336</v>
      </c>
      <c r="E69" s="18">
        <v>14.7100689661327</v>
      </c>
      <c r="F69" s="18"/>
      <c r="G69" s="18">
        <v>0.060833333333333336</v>
      </c>
      <c r="H69" s="19">
        <v>2.4095310338672973</v>
      </c>
    </row>
    <row r="70" spans="1:8" ht="12.75">
      <c r="A70" s="14">
        <v>0.5</v>
      </c>
      <c r="B70" s="18">
        <f>G64</f>
        <v>17.1</v>
      </c>
      <c r="C70" s="6"/>
      <c r="D70" s="18">
        <v>0.08277777777777778</v>
      </c>
      <c r="E70" s="18">
        <v>10.440013969405843</v>
      </c>
      <c r="F70" s="18"/>
      <c r="G70" s="18">
        <v>0.08277777777777778</v>
      </c>
      <c r="H70" s="19">
        <v>6.679586030594154</v>
      </c>
    </row>
    <row r="71" spans="1:8" ht="12.75">
      <c r="A71" s="14"/>
      <c r="B71" s="6"/>
      <c r="C71" s="6"/>
      <c r="D71" s="18">
        <v>0.11166666666666666</v>
      </c>
      <c r="E71" s="18">
        <v>12.04568368829867</v>
      </c>
      <c r="F71" s="18"/>
      <c r="G71" s="18">
        <v>0.11166666666666666</v>
      </c>
      <c r="H71" s="19">
        <v>5.073916311701328</v>
      </c>
    </row>
    <row r="72" spans="1:8" ht="12.75">
      <c r="A72" s="14"/>
      <c r="B72" s="6"/>
      <c r="C72" s="6"/>
      <c r="D72" s="18">
        <v>0.13583333333333333</v>
      </c>
      <c r="E72" s="18">
        <v>11.054228776816801</v>
      </c>
      <c r="F72" s="18"/>
      <c r="G72" s="18">
        <v>0.13583333333333333</v>
      </c>
      <c r="H72" s="19">
        <v>6.065371223183197</v>
      </c>
    </row>
    <row r="73" spans="1:8" ht="12.75">
      <c r="A73" s="14"/>
      <c r="B73" s="6"/>
      <c r="C73" s="6"/>
      <c r="D73" s="18">
        <v>0.15833333333333333</v>
      </c>
      <c r="E73" s="18">
        <v>10.604942019543973</v>
      </c>
      <c r="F73" s="18"/>
      <c r="G73" s="18">
        <v>0.15833333333333333</v>
      </c>
      <c r="H73" s="19">
        <v>6.514657980456026</v>
      </c>
    </row>
    <row r="74" spans="1:8" ht="12.75">
      <c r="A74" s="14"/>
      <c r="B74" s="6"/>
      <c r="C74" s="6"/>
      <c r="D74" s="18">
        <v>0.18083333333333335</v>
      </c>
      <c r="E74" s="18">
        <v>10.604942019543973</v>
      </c>
      <c r="F74" s="18"/>
      <c r="G74" s="18">
        <v>0.18083333333333335</v>
      </c>
      <c r="H74" s="19">
        <v>6.514657980456026</v>
      </c>
    </row>
    <row r="75" spans="1:8" ht="12.75">
      <c r="A75" s="14"/>
      <c r="B75" s="6"/>
      <c r="C75" s="6"/>
      <c r="D75" s="18">
        <v>0.20277777777777778</v>
      </c>
      <c r="E75" s="18">
        <v>10.440013969405843</v>
      </c>
      <c r="F75" s="18"/>
      <c r="G75" s="18">
        <v>0.20277777777777778</v>
      </c>
      <c r="H75" s="19">
        <v>6.679586030594154</v>
      </c>
    </row>
    <row r="76" spans="1:8" ht="12.75">
      <c r="A76" s="14"/>
      <c r="B76" s="6"/>
      <c r="C76" s="6"/>
      <c r="D76" s="18">
        <v>0.22305555555555556</v>
      </c>
      <c r="E76" s="18">
        <v>9.891006898398105</v>
      </c>
      <c r="F76" s="18"/>
      <c r="G76" s="18">
        <v>0.22305555555555556</v>
      </c>
      <c r="H76" s="19">
        <v>7.228593101601893</v>
      </c>
    </row>
    <row r="77" spans="1:8" ht="12.75">
      <c r="A77" s="14"/>
      <c r="B77" s="6"/>
      <c r="C77" s="6"/>
      <c r="D77" s="18">
        <v>0.24583333333333332</v>
      </c>
      <c r="E77" s="18">
        <v>10.68438906808612</v>
      </c>
      <c r="F77" s="18"/>
      <c r="G77" s="18">
        <v>0.24583333333333332</v>
      </c>
      <c r="H77" s="19">
        <v>6.43521093191388</v>
      </c>
    </row>
    <row r="78" spans="1:8" ht="12.75">
      <c r="A78" s="14"/>
      <c r="B78" s="6"/>
      <c r="C78" s="6"/>
      <c r="D78" s="18">
        <v>0.27</v>
      </c>
      <c r="E78" s="18">
        <v>11.054228776816801</v>
      </c>
      <c r="F78" s="18"/>
      <c r="G78" s="18">
        <v>0.27</v>
      </c>
      <c r="H78" s="19">
        <v>6.065371223183197</v>
      </c>
    </row>
    <row r="79" spans="1:8" ht="12.75">
      <c r="A79" s="14"/>
      <c r="B79" s="6"/>
      <c r="C79" s="6"/>
      <c r="D79" s="18">
        <v>0.29777777777777775</v>
      </c>
      <c r="E79" s="18">
        <v>11.842727035830617</v>
      </c>
      <c r="F79" s="18"/>
      <c r="G79" s="18">
        <v>0.29777777777777775</v>
      </c>
      <c r="H79" s="19">
        <v>5.276872964169382</v>
      </c>
    </row>
    <row r="80" spans="1:8" ht="12.75">
      <c r="A80" s="14"/>
      <c r="B80" s="6"/>
      <c r="C80" s="6"/>
      <c r="D80" s="18">
        <v>0.3211111111111111</v>
      </c>
      <c r="E80" s="18">
        <v>10.83760837598883</v>
      </c>
      <c r="F80" s="18"/>
      <c r="G80" s="18">
        <v>0.3211111111111111</v>
      </c>
      <c r="H80" s="19">
        <v>6.281991624011168</v>
      </c>
    </row>
    <row r="81" spans="1:8" ht="12.75">
      <c r="A81" s="14"/>
      <c r="B81" s="6"/>
      <c r="C81" s="6"/>
      <c r="D81" s="18">
        <v>0.3438888888888889</v>
      </c>
      <c r="E81" s="18">
        <v>10.68438906808612</v>
      </c>
      <c r="F81" s="18"/>
      <c r="G81" s="18">
        <v>0.3438888888888889</v>
      </c>
      <c r="H81" s="19">
        <v>6.43521093191388</v>
      </c>
    </row>
    <row r="82" spans="1:8" ht="12.75">
      <c r="A82" s="14"/>
      <c r="B82" s="6"/>
      <c r="C82" s="6"/>
      <c r="D82" s="18">
        <v>0.36694444444444446</v>
      </c>
      <c r="E82" s="18">
        <v>10.761921729916406</v>
      </c>
      <c r="F82" s="18"/>
      <c r="G82" s="18">
        <v>0.36694444444444446</v>
      </c>
      <c r="H82" s="19">
        <v>6.357678270083592</v>
      </c>
    </row>
    <row r="83" spans="1:8" ht="12.75">
      <c r="A83" s="14"/>
      <c r="B83" s="6"/>
      <c r="C83" s="6"/>
      <c r="D83" s="18">
        <v>0.38972222222222225</v>
      </c>
      <c r="E83" s="18">
        <v>10.68438906808612</v>
      </c>
      <c r="F83" s="18"/>
      <c r="G83" s="18">
        <v>0.38972222222222225</v>
      </c>
      <c r="H83" s="19">
        <v>6.43521093191388</v>
      </c>
    </row>
    <row r="84" spans="1:8" ht="12.75">
      <c r="A84" s="14"/>
      <c r="B84" s="6"/>
      <c r="C84" s="6"/>
      <c r="D84" s="18">
        <v>0.4141666666666667</v>
      </c>
      <c r="E84" s="18">
        <v>11.12315344980752</v>
      </c>
      <c r="F84" s="18"/>
      <c r="G84" s="18">
        <v>0.4141666666666667</v>
      </c>
      <c r="H84" s="19">
        <v>5.996446550192479</v>
      </c>
    </row>
    <row r="85" spans="1:8" ht="12.75">
      <c r="A85" s="14"/>
      <c r="B85" s="6"/>
      <c r="C85" s="6"/>
      <c r="D85" s="18">
        <v>0.43944444444444447</v>
      </c>
      <c r="E85" s="18">
        <v>11.320838500912766</v>
      </c>
      <c r="F85" s="18"/>
      <c r="G85" s="18">
        <v>0.43944444444444447</v>
      </c>
      <c r="H85" s="19">
        <v>5.798761499087233</v>
      </c>
    </row>
    <row r="86" spans="1:8" ht="12.75">
      <c r="A86" s="14"/>
      <c r="B86" s="6"/>
      <c r="C86" s="6"/>
      <c r="D86" s="18">
        <v>0.4613888888888889</v>
      </c>
      <c r="E86" s="18">
        <v>10.440013969405843</v>
      </c>
      <c r="F86" s="18"/>
      <c r="G86" s="18">
        <v>0.4613888888888889</v>
      </c>
      <c r="H86" s="19">
        <v>6.679586030594154</v>
      </c>
    </row>
    <row r="87" spans="1:8" ht="12.75">
      <c r="A87" s="14"/>
      <c r="B87" s="6"/>
      <c r="C87" s="6"/>
      <c r="D87" s="18">
        <v>0.48333333333333334</v>
      </c>
      <c r="E87" s="18">
        <v>10.440013969405843</v>
      </c>
      <c r="F87" s="18"/>
      <c r="G87" s="18">
        <v>0.48333333333333334</v>
      </c>
      <c r="H87" s="19">
        <v>6.679586030594154</v>
      </c>
    </row>
    <row r="88" spans="1:8" ht="12.75">
      <c r="A88" s="20"/>
      <c r="B88" s="9"/>
      <c r="C88" s="9"/>
      <c r="D88" s="21">
        <v>0.5041666666666667</v>
      </c>
      <c r="E88" s="21">
        <v>10.08376938110749</v>
      </c>
      <c r="F88" s="21"/>
      <c r="G88" s="21">
        <v>0.5041666666666667</v>
      </c>
      <c r="H88" s="22">
        <v>7.035830618892509</v>
      </c>
    </row>
    <row r="90" spans="1:8" ht="12.75">
      <c r="A90" s="11"/>
      <c r="B90" s="3"/>
      <c r="C90" s="3"/>
      <c r="D90" s="3"/>
      <c r="E90" s="2" t="s">
        <v>7</v>
      </c>
      <c r="F90" s="3" t="s">
        <v>10</v>
      </c>
      <c r="G90" s="4">
        <v>41.4</v>
      </c>
      <c r="H90" s="12"/>
    </row>
    <row r="91" spans="1:8" ht="12.75">
      <c r="A91" s="13" t="s">
        <v>14</v>
      </c>
      <c r="B91" s="6"/>
      <c r="C91" s="6"/>
      <c r="D91" s="6"/>
      <c r="E91" s="5" t="s">
        <v>8</v>
      </c>
      <c r="F91" s="6" t="s">
        <v>10</v>
      </c>
      <c r="G91" s="7">
        <f>AVERAGE(H95:H114)</f>
        <v>3.3202509348723406</v>
      </c>
      <c r="H91" s="23" t="s">
        <v>12</v>
      </c>
    </row>
    <row r="92" spans="1:8" ht="12.75">
      <c r="A92" s="14"/>
      <c r="B92" s="6"/>
      <c r="C92" s="6"/>
      <c r="D92" s="6"/>
      <c r="E92" s="8" t="s">
        <v>9</v>
      </c>
      <c r="F92" s="9" t="s">
        <v>10</v>
      </c>
      <c r="G92" s="10">
        <f>AVERAGE(E95:E114)</f>
        <v>38.07974906512766</v>
      </c>
      <c r="H92" s="24">
        <f>G92/G90*100</f>
        <v>91.98007020562237</v>
      </c>
    </row>
    <row r="93" spans="1:8" ht="12.75">
      <c r="A93" s="13" t="s">
        <v>2</v>
      </c>
      <c r="B93" s="15"/>
      <c r="C93" s="15"/>
      <c r="D93" s="15" t="s">
        <v>6</v>
      </c>
      <c r="E93" s="15"/>
      <c r="F93" s="15"/>
      <c r="G93" s="15" t="s">
        <v>4</v>
      </c>
      <c r="H93" s="16"/>
    </row>
    <row r="94" spans="1:8" ht="12.75">
      <c r="A94" s="13" t="s">
        <v>3</v>
      </c>
      <c r="B94" s="15" t="s">
        <v>17</v>
      </c>
      <c r="C94" s="15"/>
      <c r="D94" s="15" t="s">
        <v>5</v>
      </c>
      <c r="E94" s="15" t="s">
        <v>15</v>
      </c>
      <c r="F94" s="15"/>
      <c r="G94" s="15" t="s">
        <v>5</v>
      </c>
      <c r="H94" s="16" t="s">
        <v>16</v>
      </c>
    </row>
    <row r="95" spans="1:8" ht="12.75">
      <c r="A95">
        <v>0</v>
      </c>
      <c r="B95" s="1">
        <f>G90</f>
        <v>41.4</v>
      </c>
      <c r="D95" s="1">
        <v>0.014444444444444444</v>
      </c>
      <c r="E95" s="1">
        <v>41.4</v>
      </c>
      <c r="F95" s="1"/>
      <c r="G95" s="1">
        <v>0.014444444444444444</v>
      </c>
      <c r="H95" s="1">
        <v>0</v>
      </c>
    </row>
    <row r="96" spans="1:8" ht="12.75">
      <c r="A96">
        <v>0.5</v>
      </c>
      <c r="B96" s="1">
        <f>G90</f>
        <v>41.4</v>
      </c>
      <c r="D96" s="1">
        <v>0.033888888888888885</v>
      </c>
      <c r="E96" s="1">
        <v>37.10452326716563</v>
      </c>
      <c r="F96" s="1"/>
      <c r="G96" s="1">
        <v>0.033888888888888885</v>
      </c>
      <c r="H96" s="1">
        <v>4.295476732834364</v>
      </c>
    </row>
    <row r="97" spans="4:8" ht="12.75">
      <c r="D97" s="1">
        <v>0.04777777777777777</v>
      </c>
      <c r="E97" s="1">
        <v>35.82369020501139</v>
      </c>
      <c r="F97" s="1"/>
      <c r="G97" s="1">
        <v>0.04777777777777777</v>
      </c>
      <c r="H97" s="1">
        <v>5.576309794988611</v>
      </c>
    </row>
    <row r="98" spans="4:8" ht="12.75">
      <c r="D98" s="1">
        <v>0.0625</v>
      </c>
      <c r="E98" s="1">
        <v>35.98460480508875</v>
      </c>
      <c r="F98" s="1"/>
      <c r="G98" s="1">
        <v>0.0625</v>
      </c>
      <c r="H98" s="1">
        <v>5.415395194911248</v>
      </c>
    </row>
    <row r="99" spans="4:8" ht="12.75">
      <c r="D99" s="1">
        <v>0.08527777777777777</v>
      </c>
      <c r="E99" s="1">
        <v>36.49972776265348</v>
      </c>
      <c r="F99" s="1"/>
      <c r="G99" s="1">
        <v>0.08527777777777777</v>
      </c>
      <c r="H99" s="1">
        <v>4.900272237346519</v>
      </c>
    </row>
    <row r="100" spans="4:8" ht="12.75">
      <c r="D100" s="1">
        <v>0.11333333333333333</v>
      </c>
      <c r="E100" s="1">
        <v>37.45403820564289</v>
      </c>
      <c r="F100" s="1"/>
      <c r="G100" s="1">
        <v>0.11333333333333333</v>
      </c>
      <c r="H100" s="1">
        <v>3.9459617943571126</v>
      </c>
    </row>
    <row r="101" spans="4:8" ht="12.75">
      <c r="D101" s="1">
        <v>0.13972222222222222</v>
      </c>
      <c r="E101" s="1">
        <v>37.458026615513724</v>
      </c>
      <c r="F101" s="1"/>
      <c r="G101" s="1">
        <v>0.13972222222222222</v>
      </c>
      <c r="H101" s="1">
        <v>3.9419733844862725</v>
      </c>
    </row>
    <row r="102" spans="4:8" ht="12.75">
      <c r="D102" s="1">
        <v>0.1836111111111111</v>
      </c>
      <c r="E102" s="1">
        <v>39.317015080303335</v>
      </c>
      <c r="F102" s="1"/>
      <c r="G102" s="1">
        <v>0.1836111111111111</v>
      </c>
      <c r="H102" s="1">
        <v>2.082984919696664</v>
      </c>
    </row>
    <row r="103" spans="4:8" ht="12.75">
      <c r="D103" s="1">
        <v>0.22611111111111112</v>
      </c>
      <c r="E103" s="1">
        <v>39.013113582562866</v>
      </c>
      <c r="F103" s="1"/>
      <c r="G103" s="1">
        <v>0.22611111111111112</v>
      </c>
      <c r="H103" s="1">
        <v>2.3868864174371343</v>
      </c>
    </row>
    <row r="104" spans="4:8" ht="12.75">
      <c r="D104" s="1">
        <v>0.26805555555555555</v>
      </c>
      <c r="E104" s="1">
        <v>38.767889091704504</v>
      </c>
      <c r="F104" s="1"/>
      <c r="G104" s="1">
        <v>0.26805555555555555</v>
      </c>
      <c r="H104" s="1">
        <v>2.632110908295494</v>
      </c>
    </row>
    <row r="105" spans="4:8" ht="12.75">
      <c r="D105" s="1">
        <v>0.33444444444444443</v>
      </c>
      <c r="E105" s="1">
        <v>39.833106813697924</v>
      </c>
      <c r="F105" s="1"/>
      <c r="G105" s="1">
        <v>0.33444444444444443</v>
      </c>
      <c r="H105" s="1">
        <v>1.566893186302075</v>
      </c>
    </row>
    <row r="106" spans="4:8" ht="12.75">
      <c r="D106" s="1">
        <v>0.3819444444444444</v>
      </c>
      <c r="E106" s="1">
        <v>39.05016185109699</v>
      </c>
      <c r="F106" s="1"/>
      <c r="G106" s="1">
        <v>0.3819444444444444</v>
      </c>
      <c r="H106" s="1">
        <v>2.349838148903009</v>
      </c>
    </row>
    <row r="107" spans="4:8" ht="12.75">
      <c r="D107" s="1">
        <v>0.41333333333333333</v>
      </c>
      <c r="E107" s="1">
        <v>37.55376862136392</v>
      </c>
      <c r="F107" s="1"/>
      <c r="G107" s="1">
        <v>0.41333333333333333</v>
      </c>
      <c r="H107" s="1">
        <v>3.84623137863608</v>
      </c>
    </row>
    <row r="108" spans="4:8" ht="12.75">
      <c r="D108" s="1">
        <v>0.4458333333333333</v>
      </c>
      <c r="E108" s="1">
        <v>37.98898428830091</v>
      </c>
      <c r="F108" s="1"/>
      <c r="G108" s="1">
        <v>0.4458333333333333</v>
      </c>
      <c r="H108" s="1">
        <v>3.411015711699083</v>
      </c>
    </row>
    <row r="109" spans="4:8" ht="12.75">
      <c r="D109" s="1">
        <v>0.4666666666666666</v>
      </c>
      <c r="E109" s="1">
        <v>36.47243735763098</v>
      </c>
      <c r="F109" s="1"/>
      <c r="G109" s="1">
        <v>0.4666666666666666</v>
      </c>
      <c r="H109" s="1">
        <v>4.92756264236902</v>
      </c>
    </row>
    <row r="110" spans="4:8" ht="12.75">
      <c r="D110" s="1">
        <v>0.5</v>
      </c>
      <c r="E110" s="1">
        <v>39.55489749430524</v>
      </c>
      <c r="F110" s="1"/>
      <c r="G110" s="1">
        <v>0.5</v>
      </c>
      <c r="H110" s="1">
        <v>1.845102505694761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D17"/>
  <sheetViews>
    <sheetView tabSelected="1" workbookViewId="0" topLeftCell="A1">
      <selection activeCell="B18" sqref="B18"/>
    </sheetView>
  </sheetViews>
  <sheetFormatPr defaultColWidth="11.00390625" defaultRowHeight="12.75"/>
  <cols>
    <col min="3" max="3" width="25.375" style="0" customWidth="1"/>
    <col min="4" max="4" width="27.25390625" style="0" customWidth="1"/>
  </cols>
  <sheetData>
    <row r="4" spans="2:4" ht="12.75">
      <c r="B4" s="34"/>
      <c r="C4" s="35" t="s">
        <v>18</v>
      </c>
      <c r="D4" s="35" t="s">
        <v>19</v>
      </c>
    </row>
    <row r="5" spans="2:4" ht="12.75">
      <c r="B5" s="30"/>
      <c r="C5" s="26"/>
      <c r="D5" s="26"/>
    </row>
    <row r="6" spans="2:4" ht="12.75">
      <c r="B6" s="30"/>
      <c r="C6" s="28" t="s">
        <v>22</v>
      </c>
      <c r="D6" s="28" t="s">
        <v>26</v>
      </c>
    </row>
    <row r="7" spans="2:4" ht="12.75">
      <c r="B7" s="31" t="s">
        <v>20</v>
      </c>
      <c r="C7" s="28" t="s">
        <v>23</v>
      </c>
      <c r="D7" s="28" t="s">
        <v>27</v>
      </c>
    </row>
    <row r="8" spans="2:4" ht="12.75">
      <c r="B8" s="31"/>
      <c r="C8" s="28" t="s">
        <v>24</v>
      </c>
      <c r="D8" s="28" t="s">
        <v>28</v>
      </c>
    </row>
    <row r="9" spans="2:4" ht="12.75">
      <c r="B9" s="31"/>
      <c r="C9" s="28" t="s">
        <v>25</v>
      </c>
      <c r="D9" s="28" t="s">
        <v>29</v>
      </c>
    </row>
    <row r="10" spans="2:4" ht="12.75">
      <c r="B10" s="32"/>
      <c r="C10" s="29"/>
      <c r="D10" s="29"/>
    </row>
    <row r="11" spans="2:4" ht="12.75">
      <c r="B11" s="25"/>
      <c r="C11" s="23"/>
      <c r="D11" s="23"/>
    </row>
    <row r="12" spans="2:4" ht="12.75">
      <c r="B12" s="31"/>
      <c r="C12" s="28" t="s">
        <v>30</v>
      </c>
      <c r="D12" s="28" t="s">
        <v>34</v>
      </c>
    </row>
    <row r="13" spans="2:4" ht="12.75">
      <c r="B13" s="31" t="s">
        <v>21</v>
      </c>
      <c r="C13" s="28" t="s">
        <v>31</v>
      </c>
      <c r="D13" s="28" t="s">
        <v>35</v>
      </c>
    </row>
    <row r="14" spans="2:4" ht="12.75">
      <c r="B14" s="30"/>
      <c r="C14" s="28" t="s">
        <v>32</v>
      </c>
      <c r="D14" s="28" t="s">
        <v>36</v>
      </c>
    </row>
    <row r="15" spans="2:4" ht="12.75">
      <c r="B15" s="30"/>
      <c r="C15" s="28" t="s">
        <v>33</v>
      </c>
      <c r="D15" s="28" t="s">
        <v>37</v>
      </c>
    </row>
    <row r="16" spans="2:4" ht="12.75">
      <c r="B16" s="33"/>
      <c r="C16" s="27"/>
      <c r="D16" s="27"/>
    </row>
    <row r="17" ht="12.75">
      <c r="B17" t="s">
        <v>38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bierman</dc:creator>
  <cp:keywords/>
  <dc:description/>
  <cp:lastModifiedBy>bierman</cp:lastModifiedBy>
  <dcterms:created xsi:type="dcterms:W3CDTF">2008-10-18T14:59:28Z</dcterms:created>
  <cp:category/>
  <cp:version/>
  <cp:contentType/>
  <cp:contentStatus/>
</cp:coreProperties>
</file>