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120" windowWidth="11340" windowHeight="7470"/>
  </bookViews>
  <sheets>
    <sheet name="All Other" sheetId="79" r:id="rId1"/>
    <sheet name="ALL AWARDS (2)" sheetId="80" state="hidden" r:id="rId2"/>
  </sheets>
  <definedNames>
    <definedName name="_xlnm.Print_Area" localSheetId="1">'ALL AWARDS (2)'!$A$2:$J$19</definedName>
    <definedName name="_xlnm.Print_Area" localSheetId="0">'All Other'!$A$1:$J$82</definedName>
    <definedName name="_xlnm.Print_Titles" localSheetId="1">'ALL AWARDS (2)'!$6:$7</definedName>
  </definedNames>
  <calcPr calcId="145621"/>
</workbook>
</file>

<file path=xl/calcChain.xml><?xml version="1.0" encoding="utf-8"?>
<calcChain xmlns="http://schemas.openxmlformats.org/spreadsheetml/2006/main">
  <c r="C81" i="79" l="1"/>
  <c r="J81" i="79"/>
  <c r="I81" i="79"/>
  <c r="H81" i="79"/>
  <c r="J79" i="79"/>
  <c r="I79" i="79"/>
  <c r="H79" i="79"/>
  <c r="J40" i="79"/>
  <c r="I40" i="79"/>
  <c r="H40" i="79"/>
  <c r="J35" i="79"/>
  <c r="I35" i="79"/>
  <c r="H35" i="79"/>
  <c r="J28" i="79"/>
  <c r="I28" i="79"/>
  <c r="H28" i="79"/>
  <c r="J22" i="79"/>
  <c r="I22" i="79"/>
  <c r="H22" i="79"/>
  <c r="J10" i="79" l="1"/>
  <c r="I10" i="79"/>
  <c r="H10" i="79"/>
  <c r="J15" i="79"/>
  <c r="I15" i="79"/>
  <c r="H15" i="79"/>
</calcChain>
</file>

<file path=xl/sharedStrings.xml><?xml version="1.0" encoding="utf-8"?>
<sst xmlns="http://schemas.openxmlformats.org/spreadsheetml/2006/main" count="352" uniqueCount="166">
  <si>
    <t>VP Research Office</t>
  </si>
  <si>
    <t>Poynter, Matthew Edward / Jones, Christine Haas</t>
  </si>
  <si>
    <t>Nitrogen Dioxide in the Sensitization to Allergic Airway Disease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</si>
  <si>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</si>
  <si>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</si>
  <si>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</si>
  <si>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</si>
  <si>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</si>
  <si>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Department of Transportation</t>
  </si>
  <si>
    <t>Vermont Department of Economic Development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</si>
  <si>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</si>
  <si>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</si>
  <si>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</si>
  <si>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</si>
  <si>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National Center for Research Resources/NIH/DHHS</t>
  </si>
  <si>
    <t>End Date</t>
  </si>
  <si>
    <t>Direct</t>
  </si>
  <si>
    <t>Indirect</t>
  </si>
  <si>
    <t>Total Awarded</t>
  </si>
  <si>
    <t>Neurology</t>
  </si>
  <si>
    <t>National Center for Complementary and Alternative Medicine/NIH/DHHS</t>
  </si>
  <si>
    <t>Continuing Education Administration</t>
  </si>
  <si>
    <t>Aultman-Hall, Lisa</t>
  </si>
  <si>
    <t>UVM National Transportation Center</t>
  </si>
  <si>
    <t>Van Houten, Judith L</t>
  </si>
  <si>
    <t>Psychology</t>
  </si>
  <si>
    <t>National Institute on Drug Abuse/NIH/DHHS</t>
  </si>
  <si>
    <t>Department of Education</t>
  </si>
  <si>
    <t>National Institute of Allergy and Infectious Diseases/NIH/DHHS</t>
  </si>
  <si>
    <t>National Heart, Lung, and Blood Institute/NIH/DHHS</t>
  </si>
  <si>
    <t>Vermont Agency of Transportation (AOT)</t>
  </si>
  <si>
    <t>Principal Investigator/ Fellow</t>
  </si>
  <si>
    <t>Sponsor</t>
  </si>
  <si>
    <t>Project Title</t>
  </si>
  <si>
    <t>Start Date</t>
  </si>
  <si>
    <t>National Aeronautics &amp; Space Administration</t>
  </si>
  <si>
    <t>National Science Foundation</t>
  </si>
  <si>
    <t>Total</t>
  </si>
  <si>
    <t>Vermont Genetics Network - Vermont INBRE</t>
  </si>
  <si>
    <t>Academic Support Programs</t>
  </si>
  <si>
    <t>Student Support Services Program</t>
  </si>
  <si>
    <t>Graduate College</t>
  </si>
  <si>
    <t>Vermont Department of Public Service</t>
  </si>
  <si>
    <t>Glitman, Karen C</t>
  </si>
  <si>
    <t>Vermont EPSCoR Research Infrastructure Improvement</t>
  </si>
  <si>
    <t>Vigoreaux, Jim O</t>
  </si>
  <si>
    <t>Williams, Harriet I</t>
  </si>
  <si>
    <t>Transportation Research Center</t>
  </si>
  <si>
    <t>Libraries - Dean's Office</t>
  </si>
  <si>
    <t>Vermont Department of Libraries</t>
  </si>
  <si>
    <t>American Heart Association - Founders Affiliate</t>
  </si>
  <si>
    <t>Vermont AHS Department of Mental Health</t>
  </si>
  <si>
    <t>Marine Biological Laboratory</t>
  </si>
  <si>
    <t>VT Ctr for Clinical &amp; Translational Science</t>
  </si>
  <si>
    <t>Sarkar, Indra Neil</t>
  </si>
  <si>
    <t>Enhancing Organism Based Disease Knowledge via Name Based Taxonomic Intelligence</t>
  </si>
  <si>
    <t xml:space="preserve"> </t>
  </si>
  <si>
    <t>Arizona State University</t>
  </si>
  <si>
    <t>Panic Disorder and Nicotine Withdrawal</t>
  </si>
  <si>
    <t>Regulation of Effector CD4 T-Cells During Infection</t>
  </si>
  <si>
    <t>Inflammation Model of Body-Based Treatment for Chronic Musculoskeletal Pain</t>
  </si>
  <si>
    <t>University of Massachusetts</t>
  </si>
  <si>
    <t>Vermont Libraries Resource-Sharing System</t>
  </si>
  <si>
    <t>Sandia National Laboratories, New Mexico</t>
  </si>
  <si>
    <t>Belliveau, Cynthia L</t>
  </si>
  <si>
    <t>Vermont Training Program Grant</t>
  </si>
  <si>
    <t>University of Vermont Ronald E. McNair Post-Baccalaureate Achievement Program</t>
  </si>
  <si>
    <t>Montana State University</t>
  </si>
  <si>
    <t>National Technical Assistance Center for Alternative Transportation in Public Lands</t>
  </si>
  <si>
    <t>Transportation Education Development Pilot Program</t>
  </si>
  <si>
    <t>Leonardo Technologies Inc. (LTI)</t>
  </si>
  <si>
    <t>Northeast Alliance Initiative</t>
  </si>
  <si>
    <t>Simpatico, Thomas A</t>
  </si>
  <si>
    <t>MHISSION-VT:  Mental Health Intergovernmental Service System Interactive Online Network for Vermont</t>
  </si>
  <si>
    <t>College</t>
  </si>
  <si>
    <t>All Colleges</t>
  </si>
  <si>
    <t>CAS</t>
  </si>
  <si>
    <t>COM</t>
  </si>
  <si>
    <t>Vice President for Research</t>
  </si>
  <si>
    <t>Vice President for Student and Campus Life - Academic Support Programs</t>
  </si>
  <si>
    <t>Continuing Education</t>
  </si>
  <si>
    <t>Anxiety Vulnerability and Smoking Cessation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</si>
  <si>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</si>
  <si>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</si>
  <si>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</si>
  <si>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</si>
  <si>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</si>
  <si>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</si>
  <si>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</si>
  <si>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</si>
  <si>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</si>
  <si>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</si>
  <si>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</si>
  <si>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</si>
  <si>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</si>
  <si>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</si>
  <si>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Saule, Mara R</t>
  </si>
  <si>
    <t>Ali, Saleem H</t>
  </si>
  <si>
    <t>Student Support Services</t>
  </si>
  <si>
    <t>Administrative &amp; Facilities Services</t>
  </si>
  <si>
    <t>Ballard, William P.</t>
  </si>
  <si>
    <t>Vermont Department of Public Safety</t>
  </si>
  <si>
    <t>Public Safety Interoperable Communications Grant - Equipment</t>
  </si>
  <si>
    <t>Animal Care Management</t>
  </si>
  <si>
    <t>Blauwiekel, Ruth</t>
  </si>
  <si>
    <t>Purchase of New Steam Sterilizer Equipment</t>
  </si>
  <si>
    <t>Facilities Design and Construction</t>
  </si>
  <si>
    <t>Carlaccini, Paula M</t>
  </si>
  <si>
    <t>Grid Tied Photovoltaic System Long Term Exposure (SLTE)</t>
  </si>
  <si>
    <t>Forehand, Cynthia J</t>
  </si>
  <si>
    <t>Graduate Research Fellowship Program</t>
  </si>
  <si>
    <t>IMF / TSP</t>
  </si>
  <si>
    <t>Clark, Tobey</t>
  </si>
  <si>
    <t>Pan American Health and Education Foundation (PAHEF)</t>
  </si>
  <si>
    <t>Update and Adaptation of Medical Technology Distance Learning Courses for Use in Argentina</t>
  </si>
  <si>
    <t>Police Services</t>
  </si>
  <si>
    <t>Tuomey, Lianne M</t>
  </si>
  <si>
    <t>2011 Equipment Incentives Grant</t>
  </si>
  <si>
    <t>Clean Cities</t>
  </si>
  <si>
    <t>High Meadows Foundation</t>
  </si>
  <si>
    <t>Vermont Idle Free Research Initiative</t>
  </si>
  <si>
    <t>AARP</t>
  </si>
  <si>
    <t>Travel Livability Index for Seniors</t>
  </si>
  <si>
    <t>FY2010 National Summer Transportation Institute Program</t>
  </si>
  <si>
    <t>McGrath, Thomas P</t>
  </si>
  <si>
    <t>Sullivan, James L.</t>
  </si>
  <si>
    <t>Vermont Vehicle Idling Research</t>
  </si>
  <si>
    <t>Maintenance, Operation and Evaluation of the VTrans Statewide Transportation Model</t>
  </si>
  <si>
    <t>Tiffany &amp; Co. Foundation</t>
  </si>
  <si>
    <t>Conservation of Pacific Coral through Responsible Pearl Farming Developing a Comprehensive System of Compliance and Consumer Accountability</t>
  </si>
  <si>
    <t>Harvard University</t>
  </si>
  <si>
    <t>Best Practices in Tribal-Corporate Relations:  Natural Resource Development on US American Indian Lands</t>
  </si>
  <si>
    <t>Burkins, Melody</t>
  </si>
  <si>
    <t>Complex Systems and Advanced Computing Center</t>
  </si>
  <si>
    <t>Vermont Association of Court Diversion Programs</t>
  </si>
  <si>
    <t>Evaluation of the Vermont Court Diversion Programs</t>
  </si>
  <si>
    <t>Rutland County Treatment Court</t>
  </si>
  <si>
    <t>Rutland County Treatment Court (RCTC)</t>
  </si>
  <si>
    <t>Lamoille County Justice Project</t>
  </si>
  <si>
    <t>Windsor County Justice Reinvestment Project</t>
  </si>
  <si>
    <t>The Windsor County Justice Reinvestment Project:  The Sparrow Project</t>
  </si>
  <si>
    <t>Informatics for Zoonotic Disease Surveillance:  Combining Animal and Human Data</t>
  </si>
  <si>
    <t>Jail Diversion and Trauma Recovery Program - Priority to Veterans:  MHISSION-VT</t>
  </si>
  <si>
    <t>Women's Center</t>
  </si>
  <si>
    <t>Rolley, LuAnn</t>
  </si>
  <si>
    <t>Department of Justice</t>
  </si>
  <si>
    <t>Grants to Reduce Sex Assault, Domestic Violence, Dating Violence and Stalking on Campus</t>
  </si>
  <si>
    <t>Sponsored Project Administration</t>
  </si>
  <si>
    <t>FY 2011 Sponsored Project Activity Report</t>
  </si>
  <si>
    <t>FY2011 Funding Detail</t>
  </si>
  <si>
    <t>All Other</t>
  </si>
  <si>
    <t>Vice President for Finance and Administration</t>
  </si>
  <si>
    <t>Office of the Chief Diversity Officer</t>
  </si>
  <si>
    <t>Total Other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</si>
  <si>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</si>
  <si>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</si>
  <si>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</si>
  <si>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</si>
  <si>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</si>
  <si>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</si>
  <si>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Clean Cities Coalition Programmatic Support</t>
  </si>
  <si>
    <t>McRae, Glenn</t>
  </si>
  <si>
    <t>Meyers, Bud W</t>
  </si>
  <si>
    <t>Rogers, John David</t>
  </si>
  <si>
    <t>Dean of Libraries</t>
  </si>
  <si>
    <t>FY2011 Funding Detail Revised 7/13/12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</si>
</sst>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0">
    <xf numFmtId="0" fontId="0" fillId="0" borderId="0" xfId="0"/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wrapText="1"/>
    </xf>
    <xf numFmtId="164" fontId="3" fillId="2" borderId="11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wrapText="1"/>
    </xf>
    <xf numFmtId="164" fontId="3" fillId="2" borderId="10" xfId="0" applyNumberFormat="1" applyFont="1" applyFill="1" applyBorder="1" applyAlignment="1">
      <alignment horizontal="center" wrapText="1"/>
    </xf>
    <xf numFmtId="164" fontId="3" fillId="2" borderId="10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5" fillId="0" borderId="14" xfId="0" applyFont="1" applyBorder="1"/>
    <xf numFmtId="0" fontId="2" fillId="2" borderId="16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116388</xdr:colOff>
      <xdr:row>1</xdr:row>
      <xdr:rowOff>126996</xdr:rowOff>
    </xdr:from>
    <xdr:to>
      <xdr:col>3</xdr:col>
      <xdr:colOff>398963</xdr:colOff>
      <xdr:row>4</xdr:row>
      <xdr:rowOff>114296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21" y="285746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81"/>
  <sheetViews>
    <sheetView showGridLines="0" tabSelected="1" zoomScale="90" zoomScaleNormal="90" workbookViewId="0">
      <selection activeCell="E4" sqref="E4"/>
    </sheetView>
  </sheetViews>
  <sheetFormatPr defaultRowHeight="12.75"/>
  <cols>
    <col min="1" max="1" width="5.85546875" style="6" customWidth="1"/>
    <col min="2" max="2" width="21.140625" style="6" customWidth="1"/>
    <col min="3" max="3" width="23.5703125" style="6" customWidth="1"/>
    <col min="4" max="4" width="28.7109375" style="6" customWidth="1"/>
    <col min="5" max="5" width="40.85546875" style="6" customWidth="1"/>
    <col min="6" max="6" width="11.140625" style="33" customWidth="1"/>
    <col min="7" max="7" width="11.42578125" style="33" customWidth="1"/>
    <col min="8" max="8" width="13.28515625" style="36" bestFit="1" customWidth="1"/>
    <col min="9" max="9" width="12" style="36" bestFit="1" customWidth="1"/>
    <col min="10" max="10" width="14.28515625" style="36" bestFit="1" customWidth="1"/>
    <col min="11" max="16384" width="9.140625" style="6"/>
  </cols>
  <sheetData>
    <row r="2" spans="2:11" s="3" customFormat="1" ht="18" customHeight="1">
      <c r="B2" s="56"/>
      <c r="C2" s="16"/>
      <c r="D2" s="16"/>
      <c r="E2" s="27" t="s">
        <v>148</v>
      </c>
      <c r="F2" s="17"/>
      <c r="G2" s="17"/>
      <c r="H2" s="37"/>
      <c r="I2" s="9"/>
      <c r="J2" s="10"/>
    </row>
    <row r="3" spans="2:11" s="3" customFormat="1" ht="18" customHeight="1">
      <c r="B3" s="57"/>
      <c r="C3" s="4"/>
      <c r="D3" s="4"/>
      <c r="E3" s="28" t="s">
        <v>150</v>
      </c>
      <c r="F3" s="18"/>
      <c r="G3" s="4"/>
      <c r="H3" s="38"/>
      <c r="I3" s="11"/>
      <c r="J3" s="12"/>
    </row>
    <row r="4" spans="2:11" s="3" customFormat="1" ht="18" customHeight="1">
      <c r="B4" s="58"/>
      <c r="C4" s="4"/>
      <c r="D4" s="4"/>
      <c r="E4" s="28" t="s">
        <v>165</v>
      </c>
      <c r="F4" s="18"/>
      <c r="G4" s="4"/>
      <c r="H4" s="38"/>
      <c r="I4" s="11"/>
      <c r="J4" s="12"/>
    </row>
    <row r="5" spans="2:11" s="3" customFormat="1" ht="18" customHeight="1">
      <c r="B5" s="59"/>
      <c r="C5" s="5"/>
      <c r="D5" s="5"/>
      <c r="E5" s="26" t="s">
        <v>56</v>
      </c>
      <c r="F5" s="26"/>
      <c r="G5" s="5"/>
      <c r="H5" s="13"/>
      <c r="I5" s="13"/>
      <c r="J5" s="14"/>
    </row>
    <row r="6" spans="2:11" s="15" customFormat="1" ht="25.5" customHeight="1">
      <c r="B6" s="50" t="s">
        <v>79</v>
      </c>
      <c r="C6" s="20"/>
      <c r="D6" s="20"/>
      <c r="E6" s="20"/>
      <c r="F6" s="19"/>
      <c r="G6" s="19"/>
      <c r="H6" s="39"/>
      <c r="I6" s="39"/>
      <c r="J6" s="40"/>
      <c r="K6" s="3"/>
    </row>
    <row r="7" spans="2:11" s="25" customFormat="1" ht="31.5" customHeight="1">
      <c r="B7" s="51" t="s">
        <v>10</v>
      </c>
      <c r="C7" s="51" t="s">
        <v>31</v>
      </c>
      <c r="D7" s="51" t="s">
        <v>32</v>
      </c>
      <c r="E7" s="51" t="s">
        <v>33</v>
      </c>
      <c r="F7" s="52" t="s">
        <v>34</v>
      </c>
      <c r="G7" s="52" t="s">
        <v>15</v>
      </c>
      <c r="H7" s="53" t="s">
        <v>16</v>
      </c>
      <c r="I7" s="53" t="s">
        <v>17</v>
      </c>
      <c r="J7" s="53" t="s">
        <v>18</v>
      </c>
      <c r="K7" s="32"/>
    </row>
    <row r="8" spans="2:11" s="8" customFormat="1" ht="51.95" customHeight="1">
      <c r="B8" s="7" t="s">
        <v>39</v>
      </c>
      <c r="C8" s="7" t="s">
        <v>46</v>
      </c>
      <c r="D8" s="7" t="s">
        <v>27</v>
      </c>
      <c r="E8" s="7" t="s">
        <v>40</v>
      </c>
      <c r="F8" s="34">
        <v>40057</v>
      </c>
      <c r="G8" s="34">
        <v>40421</v>
      </c>
      <c r="H8" s="42">
        <v>2520</v>
      </c>
      <c r="I8" s="42">
        <v>202</v>
      </c>
      <c r="J8" s="42">
        <v>2722</v>
      </c>
      <c r="K8" s="3"/>
    </row>
    <row r="9" spans="2:11" s="8" customFormat="1" ht="51.95" customHeight="1">
      <c r="B9" s="7" t="s">
        <v>39</v>
      </c>
      <c r="C9" s="7" t="s">
        <v>46</v>
      </c>
      <c r="D9" s="7" t="s">
        <v>27</v>
      </c>
      <c r="E9" s="7" t="s">
        <v>98</v>
      </c>
      <c r="F9" s="34">
        <v>40422</v>
      </c>
      <c r="G9" s="34">
        <v>40786</v>
      </c>
      <c r="H9" s="42">
        <v>297468</v>
      </c>
      <c r="I9" s="42">
        <v>22837</v>
      </c>
      <c r="J9" s="42">
        <v>320305</v>
      </c>
      <c r="K9" s="3"/>
    </row>
    <row r="10" spans="2:11" ht="15.95" customHeight="1">
      <c r="B10" s="54" t="s">
        <v>37</v>
      </c>
      <c r="C10" s="45">
        <v>2</v>
      </c>
      <c r="D10" s="46"/>
      <c r="E10" s="46"/>
      <c r="F10" s="45"/>
      <c r="G10" s="47"/>
      <c r="H10" s="48">
        <f>SUM(H8:H9)</f>
        <v>299988</v>
      </c>
      <c r="I10" s="48">
        <f>SUM(I8:I9)</f>
        <v>23039</v>
      </c>
      <c r="J10" s="49">
        <f>SUM(J8:J9)</f>
        <v>323027</v>
      </c>
      <c r="K10" s="3"/>
    </row>
    <row r="11" spans="2:11" ht="20.100000000000001" customHeight="1"/>
    <row r="12" spans="2:11" s="15" customFormat="1" ht="25.5" customHeight="1">
      <c r="B12" s="50" t="s">
        <v>164</v>
      </c>
      <c r="C12" s="20"/>
      <c r="D12" s="20"/>
      <c r="E12" s="20"/>
      <c r="F12" s="19"/>
      <c r="G12" s="19"/>
      <c r="H12" s="39"/>
      <c r="I12" s="39"/>
      <c r="J12" s="40"/>
      <c r="K12" s="3"/>
    </row>
    <row r="13" spans="2:11" s="25" customFormat="1" ht="31.5" customHeight="1">
      <c r="B13" s="51" t="s">
        <v>10</v>
      </c>
      <c r="C13" s="51" t="s">
        <v>31</v>
      </c>
      <c r="D13" s="51" t="s">
        <v>32</v>
      </c>
      <c r="E13" s="51" t="s">
        <v>33</v>
      </c>
      <c r="F13" s="52" t="s">
        <v>34</v>
      </c>
      <c r="G13" s="52" t="s">
        <v>15</v>
      </c>
      <c r="H13" s="53" t="s">
        <v>16</v>
      </c>
      <c r="I13" s="53" t="s">
        <v>17</v>
      </c>
      <c r="J13" s="53" t="s">
        <v>18</v>
      </c>
      <c r="K13" s="32"/>
    </row>
    <row r="14" spans="2:11" s="8" customFormat="1" ht="51.95" customHeight="1">
      <c r="B14" s="7" t="s">
        <v>48</v>
      </c>
      <c r="C14" s="7" t="s">
        <v>96</v>
      </c>
      <c r="D14" s="7" t="s">
        <v>49</v>
      </c>
      <c r="E14" s="7" t="s">
        <v>62</v>
      </c>
      <c r="F14" s="34">
        <v>40360</v>
      </c>
      <c r="G14" s="34">
        <v>40724</v>
      </c>
      <c r="H14" s="42">
        <v>10000</v>
      </c>
      <c r="I14" s="42">
        <v>0</v>
      </c>
      <c r="J14" s="42">
        <v>10000</v>
      </c>
      <c r="K14" s="3"/>
    </row>
    <row r="15" spans="2:11" ht="15.95" customHeight="1">
      <c r="B15" s="54" t="s">
        <v>37</v>
      </c>
      <c r="C15" s="45">
        <v>1</v>
      </c>
      <c r="D15" s="46"/>
      <c r="E15" s="46"/>
      <c r="F15" s="45"/>
      <c r="G15" s="47"/>
      <c r="H15" s="48">
        <f>H14</f>
        <v>10000</v>
      </c>
      <c r="I15" s="48">
        <f>I14</f>
        <v>0</v>
      </c>
      <c r="J15" s="49">
        <f>J14</f>
        <v>10000</v>
      </c>
      <c r="K15" s="3"/>
    </row>
    <row r="16" spans="2:11" ht="20.100000000000001" customHeight="1"/>
    <row r="17" spans="2:11" s="15" customFormat="1" ht="25.5" customHeight="1">
      <c r="B17" s="50" t="s">
        <v>151</v>
      </c>
      <c r="C17" s="20"/>
      <c r="D17" s="20"/>
      <c r="E17" s="20"/>
      <c r="F17" s="19"/>
      <c r="G17" s="19"/>
      <c r="H17" s="39"/>
      <c r="I17" s="39"/>
      <c r="J17" s="40"/>
      <c r="K17" s="3"/>
    </row>
    <row r="18" spans="2:11" s="25" customFormat="1" ht="31.5" customHeight="1">
      <c r="B18" s="51" t="s">
        <v>10</v>
      </c>
      <c r="C18" s="51" t="s">
        <v>31</v>
      </c>
      <c r="D18" s="51" t="s">
        <v>32</v>
      </c>
      <c r="E18" s="51" t="s">
        <v>33</v>
      </c>
      <c r="F18" s="52" t="s">
        <v>34</v>
      </c>
      <c r="G18" s="52" t="s">
        <v>15</v>
      </c>
      <c r="H18" s="53" t="s">
        <v>16</v>
      </c>
      <c r="I18" s="53" t="s">
        <v>17</v>
      </c>
      <c r="J18" s="53" t="s">
        <v>18</v>
      </c>
      <c r="K18" s="32"/>
    </row>
    <row r="19" spans="2:11" s="8" customFormat="1" ht="51.95" customHeight="1">
      <c r="B19" s="7" t="s">
        <v>106</v>
      </c>
      <c r="C19" s="7" t="s">
        <v>107</v>
      </c>
      <c r="D19" s="7" t="s">
        <v>63</v>
      </c>
      <c r="E19" s="7" t="s">
        <v>108</v>
      </c>
      <c r="F19" s="34">
        <v>40466</v>
      </c>
      <c r="G19" s="34">
        <v>41183</v>
      </c>
      <c r="H19" s="42">
        <v>59483</v>
      </c>
      <c r="I19" s="42">
        <v>20522</v>
      </c>
      <c r="J19" s="42">
        <v>80005</v>
      </c>
      <c r="K19" s="3"/>
    </row>
    <row r="20" spans="2:11" s="8" customFormat="1" ht="51.95" customHeight="1">
      <c r="B20" s="7" t="s">
        <v>99</v>
      </c>
      <c r="C20" s="7" t="s">
        <v>100</v>
      </c>
      <c r="D20" s="7" t="s">
        <v>101</v>
      </c>
      <c r="E20" s="7" t="s">
        <v>102</v>
      </c>
      <c r="F20" s="34">
        <v>40567</v>
      </c>
      <c r="G20" s="34">
        <v>40663</v>
      </c>
      <c r="H20" s="42">
        <v>11309</v>
      </c>
      <c r="I20" s="42">
        <v>0</v>
      </c>
      <c r="J20" s="42">
        <v>11309</v>
      </c>
      <c r="K20" s="3"/>
    </row>
    <row r="21" spans="2:11" s="8" customFormat="1" ht="51.95" customHeight="1">
      <c r="B21" s="7" t="s">
        <v>115</v>
      </c>
      <c r="C21" s="7" t="s">
        <v>116</v>
      </c>
      <c r="D21" s="7" t="s">
        <v>101</v>
      </c>
      <c r="E21" s="7" t="s">
        <v>117</v>
      </c>
      <c r="F21" s="34">
        <v>40575</v>
      </c>
      <c r="G21" s="34">
        <v>40816</v>
      </c>
      <c r="H21" s="42">
        <v>2975</v>
      </c>
      <c r="I21" s="42">
        <v>1026</v>
      </c>
      <c r="J21" s="42">
        <v>4001</v>
      </c>
      <c r="K21" s="3"/>
    </row>
    <row r="22" spans="2:11" ht="15.95" customHeight="1">
      <c r="B22" s="54" t="s">
        <v>37</v>
      </c>
      <c r="C22" s="45">
        <v>3</v>
      </c>
      <c r="D22" s="46"/>
      <c r="E22" s="46"/>
      <c r="F22" s="45"/>
      <c r="G22" s="47"/>
      <c r="H22" s="48">
        <f>SUM(H19:H21)</f>
        <v>73767</v>
      </c>
      <c r="I22" s="48">
        <f>SUM(I19:I21)</f>
        <v>21548</v>
      </c>
      <c r="J22" s="49">
        <f>SUM(J19:J21)</f>
        <v>95315</v>
      </c>
      <c r="K22" s="3"/>
    </row>
    <row r="23" spans="2:11" ht="20.100000000000001" customHeight="1"/>
    <row r="24" spans="2:11" s="15" customFormat="1" ht="25.5" customHeight="1">
      <c r="B24" s="50" t="s">
        <v>80</v>
      </c>
      <c r="C24" s="20"/>
      <c r="D24" s="20"/>
      <c r="E24" s="20"/>
      <c r="F24" s="19"/>
      <c r="G24" s="19"/>
      <c r="H24" s="39"/>
      <c r="I24" s="39"/>
      <c r="J24" s="40"/>
      <c r="K24" s="3"/>
    </row>
    <row r="25" spans="2:11" s="25" customFormat="1" ht="31.5" customHeight="1">
      <c r="B25" s="51" t="s">
        <v>10</v>
      </c>
      <c r="C25" s="51" t="s">
        <v>31</v>
      </c>
      <c r="D25" s="51" t="s">
        <v>32</v>
      </c>
      <c r="E25" s="51" t="s">
        <v>33</v>
      </c>
      <c r="F25" s="52" t="s">
        <v>34</v>
      </c>
      <c r="G25" s="52" t="s">
        <v>15</v>
      </c>
      <c r="H25" s="53" t="s">
        <v>16</v>
      </c>
      <c r="I25" s="53" t="s">
        <v>17</v>
      </c>
      <c r="J25" s="53" t="s">
        <v>18</v>
      </c>
      <c r="K25" s="32"/>
    </row>
    <row r="26" spans="2:11" s="8" customFormat="1" ht="51.95" customHeight="1">
      <c r="B26" s="7" t="s">
        <v>21</v>
      </c>
      <c r="C26" s="7" t="s">
        <v>64</v>
      </c>
      <c r="D26" s="7" t="s">
        <v>9</v>
      </c>
      <c r="E26" s="7" t="s">
        <v>65</v>
      </c>
      <c r="F26" s="34">
        <v>40360</v>
      </c>
      <c r="G26" s="34">
        <v>40786</v>
      </c>
      <c r="H26" s="42">
        <v>35000</v>
      </c>
      <c r="I26" s="42">
        <v>0</v>
      </c>
      <c r="J26" s="42">
        <v>35000</v>
      </c>
      <c r="K26" s="3"/>
    </row>
    <row r="27" spans="2:11" s="8" customFormat="1" ht="51.95" customHeight="1">
      <c r="B27" s="7" t="s">
        <v>21</v>
      </c>
      <c r="C27" s="7" t="s">
        <v>64</v>
      </c>
      <c r="D27" s="7" t="s">
        <v>9</v>
      </c>
      <c r="E27" s="7" t="s">
        <v>65</v>
      </c>
      <c r="F27" s="34">
        <v>40360</v>
      </c>
      <c r="G27" s="34">
        <v>40786</v>
      </c>
      <c r="H27" s="42">
        <v>60000</v>
      </c>
      <c r="I27" s="42">
        <v>0</v>
      </c>
      <c r="J27" s="42">
        <v>60000</v>
      </c>
      <c r="K27" s="3"/>
    </row>
    <row r="28" spans="2:11" ht="15.95" customHeight="1">
      <c r="B28" s="54" t="s">
        <v>37</v>
      </c>
      <c r="C28" s="45">
        <v>2</v>
      </c>
      <c r="D28" s="46"/>
      <c r="E28" s="46"/>
      <c r="F28" s="45"/>
      <c r="G28" s="47"/>
      <c r="H28" s="48">
        <f>SUM(H26:H27)</f>
        <v>95000</v>
      </c>
      <c r="I28" s="48">
        <f>SUM(I26:I27)</f>
        <v>0</v>
      </c>
      <c r="J28" s="49">
        <f>SUM(J26:J27)</f>
        <v>95000</v>
      </c>
      <c r="K28" s="3"/>
    </row>
    <row r="29" spans="2:11" ht="20.100000000000001" customHeight="1"/>
    <row r="30" spans="2:11" s="15" customFormat="1" ht="25.5" customHeight="1">
      <c r="B30" s="50" t="s">
        <v>41</v>
      </c>
      <c r="C30" s="20"/>
      <c r="D30" s="20"/>
      <c r="E30" s="20"/>
      <c r="F30" s="19"/>
      <c r="G30" s="19"/>
      <c r="H30" s="39"/>
      <c r="I30" s="39"/>
      <c r="J30" s="40"/>
      <c r="K30" s="3"/>
    </row>
    <row r="31" spans="2:11" s="25" customFormat="1" ht="31.5" customHeight="1">
      <c r="B31" s="51" t="s">
        <v>10</v>
      </c>
      <c r="C31" s="51" t="s">
        <v>31</v>
      </c>
      <c r="D31" s="51" t="s">
        <v>32</v>
      </c>
      <c r="E31" s="51" t="s">
        <v>33</v>
      </c>
      <c r="F31" s="52" t="s">
        <v>34</v>
      </c>
      <c r="G31" s="52" t="s">
        <v>15</v>
      </c>
      <c r="H31" s="53" t="s">
        <v>16</v>
      </c>
      <c r="I31" s="53" t="s">
        <v>17</v>
      </c>
      <c r="J31" s="53" t="s">
        <v>18</v>
      </c>
      <c r="K31" s="32"/>
    </row>
    <row r="32" spans="2:11" s="8" customFormat="1" ht="51.95" customHeight="1">
      <c r="B32" s="7" t="s">
        <v>41</v>
      </c>
      <c r="C32" s="7" t="s">
        <v>109</v>
      </c>
      <c r="D32" s="7" t="s">
        <v>36</v>
      </c>
      <c r="E32" s="7" t="s">
        <v>110</v>
      </c>
      <c r="F32" s="34">
        <v>39859</v>
      </c>
      <c r="G32" s="34">
        <v>41670</v>
      </c>
      <c r="H32" s="42">
        <v>81000</v>
      </c>
      <c r="I32" s="42">
        <v>0</v>
      </c>
      <c r="J32" s="42">
        <v>81000</v>
      </c>
      <c r="K32" s="3"/>
    </row>
    <row r="33" spans="2:11" s="8" customFormat="1" ht="51.95" customHeight="1">
      <c r="B33" s="7" t="s">
        <v>41</v>
      </c>
      <c r="C33" s="7" t="s">
        <v>109</v>
      </c>
      <c r="D33" s="7" t="s">
        <v>36</v>
      </c>
      <c r="E33" s="7" t="s">
        <v>110</v>
      </c>
      <c r="F33" s="34">
        <v>39859</v>
      </c>
      <c r="G33" s="34">
        <v>41670</v>
      </c>
      <c r="H33" s="42">
        <v>81000</v>
      </c>
      <c r="I33" s="42">
        <v>0</v>
      </c>
      <c r="J33" s="42">
        <v>81000</v>
      </c>
      <c r="K33" s="3"/>
    </row>
    <row r="34" spans="2:11" s="8" customFormat="1" ht="51.95" customHeight="1">
      <c r="B34" s="7" t="s">
        <v>41</v>
      </c>
      <c r="C34" s="7" t="s">
        <v>45</v>
      </c>
      <c r="D34" s="7" t="s">
        <v>27</v>
      </c>
      <c r="E34" s="7" t="s">
        <v>66</v>
      </c>
      <c r="F34" s="34">
        <v>40452</v>
      </c>
      <c r="G34" s="34">
        <v>40816</v>
      </c>
      <c r="H34" s="42">
        <v>218312</v>
      </c>
      <c r="I34" s="42">
        <v>12688</v>
      </c>
      <c r="J34" s="42">
        <v>231000</v>
      </c>
      <c r="K34" s="3"/>
    </row>
    <row r="35" spans="2:11" ht="15.95" customHeight="1">
      <c r="B35" s="54" t="s">
        <v>37</v>
      </c>
      <c r="C35" s="45">
        <v>3</v>
      </c>
      <c r="D35" s="46"/>
      <c r="E35" s="46"/>
      <c r="F35" s="45"/>
      <c r="G35" s="47"/>
      <c r="H35" s="48">
        <f>SUM(H32:H34)</f>
        <v>380312</v>
      </c>
      <c r="I35" s="48">
        <f>SUM(I32:I34)</f>
        <v>12688</v>
      </c>
      <c r="J35" s="49">
        <f>SUM(J32:J34)</f>
        <v>393000</v>
      </c>
      <c r="K35" s="3"/>
    </row>
    <row r="36" spans="2:11" ht="20.100000000000001" customHeight="1"/>
    <row r="37" spans="2:11" s="15" customFormat="1" ht="25.5" customHeight="1">
      <c r="B37" s="50" t="s">
        <v>152</v>
      </c>
      <c r="C37" s="20"/>
      <c r="D37" s="20"/>
      <c r="E37" s="20"/>
      <c r="F37" s="19"/>
      <c r="G37" s="19"/>
      <c r="H37" s="39"/>
      <c r="I37" s="39"/>
      <c r="J37" s="40"/>
      <c r="K37" s="3"/>
    </row>
    <row r="38" spans="2:11" s="25" customFormat="1" ht="31.5" customHeight="1">
      <c r="B38" s="51" t="s">
        <v>10</v>
      </c>
      <c r="C38" s="51" t="s">
        <v>31</v>
      </c>
      <c r="D38" s="51" t="s">
        <v>32</v>
      </c>
      <c r="E38" s="51" t="s">
        <v>33</v>
      </c>
      <c r="F38" s="52" t="s">
        <v>34</v>
      </c>
      <c r="G38" s="52" t="s">
        <v>15</v>
      </c>
      <c r="H38" s="53" t="s">
        <v>16</v>
      </c>
      <c r="I38" s="53" t="s">
        <v>17</v>
      </c>
      <c r="J38" s="53" t="s">
        <v>18</v>
      </c>
      <c r="K38" s="32"/>
    </row>
    <row r="39" spans="2:11" s="8" customFormat="1" ht="51.95" customHeight="1">
      <c r="B39" s="7" t="s">
        <v>143</v>
      </c>
      <c r="C39" s="7" t="s">
        <v>144</v>
      </c>
      <c r="D39" s="7" t="s">
        <v>145</v>
      </c>
      <c r="E39" s="7" t="s">
        <v>146</v>
      </c>
      <c r="F39" s="34">
        <v>40452</v>
      </c>
      <c r="G39" s="34">
        <v>41547</v>
      </c>
      <c r="H39" s="42">
        <v>108955</v>
      </c>
      <c r="I39" s="42">
        <v>0</v>
      </c>
      <c r="J39" s="42">
        <v>108955</v>
      </c>
      <c r="K39" s="3"/>
    </row>
    <row r="40" spans="2:11" ht="15.95" customHeight="1">
      <c r="B40" s="54" t="s">
        <v>37</v>
      </c>
      <c r="C40" s="45">
        <v>1</v>
      </c>
      <c r="D40" s="46"/>
      <c r="E40" s="46"/>
      <c r="F40" s="45"/>
      <c r="G40" s="47"/>
      <c r="H40" s="48">
        <f>H39</f>
        <v>108955</v>
      </c>
      <c r="I40" s="48">
        <f>I39</f>
        <v>0</v>
      </c>
      <c r="J40" s="49">
        <f>J39</f>
        <v>108955</v>
      </c>
      <c r="K40" s="3"/>
    </row>
    <row r="41" spans="2:11" ht="20.100000000000001" customHeight="1"/>
    <row r="42" spans="2:11" s="15" customFormat="1" ht="25.5" customHeight="1">
      <c r="B42" s="50" t="s">
        <v>78</v>
      </c>
      <c r="C42" s="20"/>
      <c r="D42" s="20"/>
      <c r="E42" s="20"/>
      <c r="F42" s="19"/>
      <c r="G42" s="19"/>
      <c r="H42" s="39"/>
      <c r="I42" s="39"/>
      <c r="J42" s="40"/>
      <c r="K42" s="3"/>
    </row>
    <row r="43" spans="2:11" s="25" customFormat="1" ht="31.5" customHeight="1">
      <c r="B43" s="51" t="s">
        <v>10</v>
      </c>
      <c r="C43" s="51" t="s">
        <v>31</v>
      </c>
      <c r="D43" s="51" t="s">
        <v>32</v>
      </c>
      <c r="E43" s="51" t="s">
        <v>33</v>
      </c>
      <c r="F43" s="52" t="s">
        <v>34</v>
      </c>
      <c r="G43" s="52" t="s">
        <v>15</v>
      </c>
      <c r="H43" s="53" t="s">
        <v>16</v>
      </c>
      <c r="I43" s="53" t="s">
        <v>17</v>
      </c>
      <c r="J43" s="53" t="s">
        <v>18</v>
      </c>
      <c r="K43" s="32"/>
    </row>
    <row r="44" spans="2:11" s="8" customFormat="1" ht="51.95" customHeight="1">
      <c r="B44" s="7" t="s">
        <v>103</v>
      </c>
      <c r="C44" s="7" t="s">
        <v>104</v>
      </c>
      <c r="D44" s="7" t="s">
        <v>14</v>
      </c>
      <c r="E44" s="7" t="s">
        <v>105</v>
      </c>
      <c r="F44" s="34">
        <v>40429</v>
      </c>
      <c r="G44" s="34">
        <v>42254</v>
      </c>
      <c r="H44" s="42">
        <v>473153</v>
      </c>
      <c r="I44" s="42">
        <v>0</v>
      </c>
      <c r="J44" s="42">
        <v>473153</v>
      </c>
      <c r="K44" s="3"/>
    </row>
    <row r="45" spans="2:11" s="8" customFormat="1" ht="51.95" customHeight="1">
      <c r="B45" s="7" t="s">
        <v>111</v>
      </c>
      <c r="C45" s="7" t="s">
        <v>112</v>
      </c>
      <c r="D45" s="7" t="s">
        <v>113</v>
      </c>
      <c r="E45" s="7" t="s">
        <v>114</v>
      </c>
      <c r="F45" s="34">
        <v>40634</v>
      </c>
      <c r="G45" s="34">
        <v>40908</v>
      </c>
      <c r="H45" s="42">
        <v>6841</v>
      </c>
      <c r="I45" s="42">
        <v>547</v>
      </c>
      <c r="J45" s="42">
        <v>7388</v>
      </c>
      <c r="K45" s="3"/>
    </row>
    <row r="46" spans="2:11" s="8" customFormat="1" ht="51.95" customHeight="1">
      <c r="B46" s="7" t="s">
        <v>47</v>
      </c>
      <c r="C46" s="7" t="s">
        <v>22</v>
      </c>
      <c r="D46" s="7" t="s">
        <v>67</v>
      </c>
      <c r="E46" s="7" t="s">
        <v>68</v>
      </c>
      <c r="F46" s="34">
        <v>39995</v>
      </c>
      <c r="G46" s="34">
        <v>40451</v>
      </c>
      <c r="H46" s="42">
        <v>33222</v>
      </c>
      <c r="I46" s="42">
        <v>16778</v>
      </c>
      <c r="J46" s="42">
        <v>50000</v>
      </c>
      <c r="K46" s="3"/>
    </row>
    <row r="47" spans="2:11" s="8" customFormat="1" ht="51.95" customHeight="1">
      <c r="B47" s="7" t="s">
        <v>47</v>
      </c>
      <c r="C47" s="7" t="s">
        <v>22</v>
      </c>
      <c r="D47" s="7" t="s">
        <v>67</v>
      </c>
      <c r="E47" s="7" t="s">
        <v>68</v>
      </c>
      <c r="F47" s="34">
        <v>39995</v>
      </c>
      <c r="G47" s="34">
        <v>40543</v>
      </c>
      <c r="H47" s="42">
        <v>10130</v>
      </c>
      <c r="I47" s="42">
        <v>5116</v>
      </c>
      <c r="J47" s="42">
        <v>15246</v>
      </c>
      <c r="K47" s="3"/>
    </row>
    <row r="48" spans="2:11" s="8" customFormat="1" ht="51.95" customHeight="1">
      <c r="B48" s="7" t="s">
        <v>47</v>
      </c>
      <c r="C48" s="7" t="s">
        <v>22</v>
      </c>
      <c r="D48" s="7" t="s">
        <v>67</v>
      </c>
      <c r="E48" s="7" t="s">
        <v>68</v>
      </c>
      <c r="F48" s="34">
        <v>40544</v>
      </c>
      <c r="G48" s="34">
        <v>40877</v>
      </c>
      <c r="H48" s="42">
        <v>36065</v>
      </c>
      <c r="I48" s="42">
        <v>18934</v>
      </c>
      <c r="J48" s="42">
        <v>54999</v>
      </c>
      <c r="K48" s="3"/>
    </row>
    <row r="49" spans="2:11" s="8" customFormat="1" ht="51.95" customHeight="1">
      <c r="B49" s="7" t="s">
        <v>47</v>
      </c>
      <c r="C49" s="7" t="s">
        <v>43</v>
      </c>
      <c r="D49" s="7" t="s">
        <v>121</v>
      </c>
      <c r="E49" s="7" t="s">
        <v>122</v>
      </c>
      <c r="F49" s="34">
        <v>40452</v>
      </c>
      <c r="G49" s="34">
        <v>40543</v>
      </c>
      <c r="H49" s="42">
        <v>16502</v>
      </c>
      <c r="I49" s="42">
        <v>8498</v>
      </c>
      <c r="J49" s="42">
        <v>25000</v>
      </c>
      <c r="K49" s="3"/>
    </row>
    <row r="50" spans="2:11" s="8" customFormat="1" ht="51.95" customHeight="1">
      <c r="B50" s="7" t="s">
        <v>47</v>
      </c>
      <c r="C50" s="7" t="s">
        <v>43</v>
      </c>
      <c r="D50" s="7" t="s">
        <v>8</v>
      </c>
      <c r="E50" s="7" t="s">
        <v>23</v>
      </c>
      <c r="F50" s="34">
        <v>40360</v>
      </c>
      <c r="G50" s="34">
        <v>41090</v>
      </c>
      <c r="H50" s="42">
        <v>2241139</v>
      </c>
      <c r="I50" s="42">
        <v>1002261</v>
      </c>
      <c r="J50" s="42">
        <v>3243400</v>
      </c>
      <c r="K50" s="3"/>
    </row>
    <row r="51" spans="2:11" s="8" customFormat="1" ht="51.95" customHeight="1">
      <c r="B51" s="7" t="s">
        <v>47</v>
      </c>
      <c r="C51" s="7" t="s">
        <v>43</v>
      </c>
      <c r="D51" s="7" t="s">
        <v>8</v>
      </c>
      <c r="E51" s="7" t="s">
        <v>69</v>
      </c>
      <c r="F51" s="34">
        <v>40678</v>
      </c>
      <c r="G51" s="34">
        <v>41043</v>
      </c>
      <c r="H51" s="42">
        <v>78504</v>
      </c>
      <c r="I51" s="42">
        <v>16142</v>
      </c>
      <c r="J51" s="42">
        <v>94646</v>
      </c>
      <c r="K51" s="3"/>
    </row>
    <row r="52" spans="2:11" s="8" customFormat="1" ht="51.95" customHeight="1">
      <c r="B52" s="7" t="s">
        <v>47</v>
      </c>
      <c r="C52" s="7" t="s">
        <v>43</v>
      </c>
      <c r="D52" s="7" t="s">
        <v>8</v>
      </c>
      <c r="E52" s="7" t="s">
        <v>23</v>
      </c>
      <c r="F52" s="34">
        <v>40725</v>
      </c>
      <c r="G52" s="34">
        <v>41090</v>
      </c>
      <c r="H52" s="42">
        <v>2125213</v>
      </c>
      <c r="I52" s="42">
        <v>1114687</v>
      </c>
      <c r="J52" s="42">
        <v>3239900</v>
      </c>
      <c r="K52" s="3"/>
    </row>
    <row r="53" spans="2:11" s="8" customFormat="1" ht="51.95" customHeight="1">
      <c r="B53" s="7" t="s">
        <v>47</v>
      </c>
      <c r="C53" s="7" t="s">
        <v>43</v>
      </c>
      <c r="D53" s="7" t="s">
        <v>30</v>
      </c>
      <c r="E53" s="7" t="s">
        <v>123</v>
      </c>
      <c r="F53" s="34">
        <v>40315</v>
      </c>
      <c r="G53" s="34">
        <v>40680</v>
      </c>
      <c r="H53" s="42">
        <v>45735</v>
      </c>
      <c r="I53" s="42">
        <v>4573</v>
      </c>
      <c r="J53" s="42">
        <v>50308</v>
      </c>
      <c r="K53" s="3"/>
    </row>
    <row r="54" spans="2:11" s="8" customFormat="1" ht="51.95" customHeight="1">
      <c r="B54" s="7" t="s">
        <v>47</v>
      </c>
      <c r="C54" s="7" t="s">
        <v>43</v>
      </c>
      <c r="D54" s="7" t="s">
        <v>42</v>
      </c>
      <c r="E54" s="7" t="s">
        <v>118</v>
      </c>
      <c r="F54" s="34">
        <v>40263</v>
      </c>
      <c r="G54" s="34">
        <v>40451</v>
      </c>
      <c r="H54" s="42">
        <v>7698</v>
      </c>
      <c r="I54" s="42">
        <v>2302</v>
      </c>
      <c r="J54" s="42">
        <v>10000</v>
      </c>
      <c r="K54" s="3"/>
    </row>
    <row r="55" spans="2:11" s="8" customFormat="1" ht="51.95" customHeight="1">
      <c r="B55" s="7" t="s">
        <v>47</v>
      </c>
      <c r="C55" s="7" t="s">
        <v>124</v>
      </c>
      <c r="D55" s="7" t="s">
        <v>70</v>
      </c>
      <c r="E55" s="7" t="s">
        <v>160</v>
      </c>
      <c r="F55" s="34">
        <v>40498</v>
      </c>
      <c r="G55" s="34">
        <v>40847</v>
      </c>
      <c r="H55" s="42">
        <v>61980</v>
      </c>
      <c r="I55" s="42">
        <v>20520</v>
      </c>
      <c r="J55" s="42">
        <v>82500</v>
      </c>
      <c r="K55" s="3"/>
    </row>
    <row r="56" spans="2:11" s="8" customFormat="1" ht="51.95" customHeight="1">
      <c r="B56" s="7" t="s">
        <v>47</v>
      </c>
      <c r="C56" s="7" t="s">
        <v>161</v>
      </c>
      <c r="D56" s="7" t="s">
        <v>119</v>
      </c>
      <c r="E56" s="7" t="s">
        <v>120</v>
      </c>
      <c r="F56" s="34">
        <v>40422</v>
      </c>
      <c r="G56" s="34">
        <v>41213</v>
      </c>
      <c r="H56" s="42">
        <v>40892</v>
      </c>
      <c r="I56" s="42">
        <v>14108</v>
      </c>
      <c r="J56" s="42">
        <v>55000</v>
      </c>
      <c r="K56" s="3"/>
    </row>
    <row r="57" spans="2:11" s="8" customFormat="1" ht="51.95" customHeight="1">
      <c r="B57" s="7" t="s">
        <v>47</v>
      </c>
      <c r="C57" s="7" t="s">
        <v>125</v>
      </c>
      <c r="D57" s="7" t="s">
        <v>30</v>
      </c>
      <c r="E57" s="7" t="s">
        <v>127</v>
      </c>
      <c r="F57" s="34">
        <v>40452</v>
      </c>
      <c r="G57" s="34">
        <v>40816</v>
      </c>
      <c r="H57" s="42">
        <v>52805</v>
      </c>
      <c r="I57" s="42">
        <v>27195</v>
      </c>
      <c r="J57" s="42">
        <v>80000</v>
      </c>
      <c r="K57" s="3"/>
    </row>
    <row r="58" spans="2:11" s="8" customFormat="1" ht="51.95" customHeight="1">
      <c r="B58" s="7" t="s">
        <v>47</v>
      </c>
      <c r="C58" s="7" t="s">
        <v>125</v>
      </c>
      <c r="D58" s="7" t="s">
        <v>30</v>
      </c>
      <c r="E58" s="7" t="s">
        <v>126</v>
      </c>
      <c r="F58" s="34">
        <v>40544</v>
      </c>
      <c r="G58" s="34">
        <v>40999</v>
      </c>
      <c r="H58" s="42">
        <v>38035</v>
      </c>
      <c r="I58" s="42">
        <v>19588</v>
      </c>
      <c r="J58" s="42">
        <v>57623</v>
      </c>
      <c r="K58" s="3"/>
    </row>
    <row r="59" spans="2:11" s="8" customFormat="1" ht="51.95" customHeight="1">
      <c r="B59" s="7" t="s">
        <v>0</v>
      </c>
      <c r="C59" s="7" t="s">
        <v>97</v>
      </c>
      <c r="D59" s="7" t="s">
        <v>130</v>
      </c>
      <c r="E59" s="7" t="s">
        <v>131</v>
      </c>
      <c r="F59" s="34">
        <v>40360</v>
      </c>
      <c r="G59" s="34">
        <v>41182</v>
      </c>
      <c r="H59" s="42">
        <v>48496</v>
      </c>
      <c r="I59" s="42">
        <v>9699</v>
      </c>
      <c r="J59" s="42">
        <v>58195</v>
      </c>
      <c r="K59" s="3"/>
    </row>
    <row r="60" spans="2:11" s="8" customFormat="1" ht="51.95" customHeight="1">
      <c r="B60" s="7" t="s">
        <v>0</v>
      </c>
      <c r="C60" s="7" t="s">
        <v>97</v>
      </c>
      <c r="D60" s="7" t="s">
        <v>128</v>
      </c>
      <c r="E60" s="7" t="s">
        <v>129</v>
      </c>
      <c r="F60" s="34">
        <v>40725</v>
      </c>
      <c r="G60" s="34">
        <v>41455</v>
      </c>
      <c r="H60" s="42">
        <v>181818</v>
      </c>
      <c r="I60" s="42">
        <v>18182</v>
      </c>
      <c r="J60" s="42">
        <v>200000</v>
      </c>
      <c r="K60" s="3"/>
    </row>
    <row r="61" spans="2:11" s="8" customFormat="1" ht="51.95" customHeight="1">
      <c r="B61" s="7" t="s">
        <v>0</v>
      </c>
      <c r="C61" s="7" t="s">
        <v>132</v>
      </c>
      <c r="D61" s="7" t="s">
        <v>35</v>
      </c>
      <c r="E61" s="7" t="s">
        <v>133</v>
      </c>
      <c r="F61" s="34">
        <v>40391</v>
      </c>
      <c r="G61" s="34">
        <v>41486</v>
      </c>
      <c r="H61" s="42">
        <v>328016</v>
      </c>
      <c r="I61" s="42">
        <v>171984</v>
      </c>
      <c r="J61" s="42">
        <v>500000</v>
      </c>
      <c r="K61" s="3"/>
    </row>
    <row r="62" spans="2:11" s="8" customFormat="1" ht="51.95" customHeight="1">
      <c r="B62" s="7" t="s">
        <v>0</v>
      </c>
      <c r="C62" s="7" t="s">
        <v>162</v>
      </c>
      <c r="D62" s="7" t="s">
        <v>138</v>
      </c>
      <c r="E62" s="7" t="s">
        <v>138</v>
      </c>
      <c r="F62" s="34">
        <v>40210</v>
      </c>
      <c r="G62" s="34">
        <v>40908</v>
      </c>
      <c r="H62" s="42">
        <v>6800</v>
      </c>
      <c r="I62" s="42">
        <v>0</v>
      </c>
      <c r="J62" s="42">
        <v>6800</v>
      </c>
      <c r="K62" s="3"/>
    </row>
    <row r="63" spans="2:11" s="8" customFormat="1" ht="51.95" customHeight="1">
      <c r="B63" s="7" t="s">
        <v>0</v>
      </c>
      <c r="C63" s="7" t="s">
        <v>162</v>
      </c>
      <c r="D63" s="7" t="s">
        <v>136</v>
      </c>
      <c r="E63" s="7" t="s">
        <v>137</v>
      </c>
      <c r="F63" s="34">
        <v>40210</v>
      </c>
      <c r="G63" s="34">
        <v>40542</v>
      </c>
      <c r="H63" s="42">
        <v>38000</v>
      </c>
      <c r="I63" s="42">
        <v>0</v>
      </c>
      <c r="J63" s="42">
        <v>38000</v>
      </c>
      <c r="K63" s="3"/>
    </row>
    <row r="64" spans="2:11" s="8" customFormat="1" ht="51.95" customHeight="1">
      <c r="B64" s="7" t="s">
        <v>0</v>
      </c>
      <c r="C64" s="7" t="s">
        <v>162</v>
      </c>
      <c r="D64" s="7" t="s">
        <v>136</v>
      </c>
      <c r="E64" s="7" t="s">
        <v>137</v>
      </c>
      <c r="F64" s="34">
        <v>40575</v>
      </c>
      <c r="G64" s="34">
        <v>40968</v>
      </c>
      <c r="H64" s="42">
        <v>38000</v>
      </c>
      <c r="I64" s="42">
        <v>0</v>
      </c>
      <c r="J64" s="42">
        <v>38000</v>
      </c>
      <c r="K64" s="3"/>
    </row>
    <row r="65" spans="2:11" s="8" customFormat="1" ht="51.95" customHeight="1">
      <c r="B65" s="7" t="s">
        <v>0</v>
      </c>
      <c r="C65" s="7" t="s">
        <v>162</v>
      </c>
      <c r="D65" s="7" t="s">
        <v>139</v>
      </c>
      <c r="E65" s="7" t="s">
        <v>140</v>
      </c>
      <c r="F65" s="34">
        <v>40210</v>
      </c>
      <c r="G65" s="34">
        <v>40724</v>
      </c>
      <c r="H65" s="42">
        <v>10000</v>
      </c>
      <c r="I65" s="42">
        <v>0</v>
      </c>
      <c r="J65" s="42">
        <v>10000</v>
      </c>
      <c r="K65" s="3"/>
    </row>
    <row r="66" spans="2:11" s="8" customFormat="1" ht="51.95" customHeight="1">
      <c r="B66" s="7" t="s">
        <v>0</v>
      </c>
      <c r="C66" s="7" t="s">
        <v>163</v>
      </c>
      <c r="D66" s="7" t="s">
        <v>134</v>
      </c>
      <c r="E66" s="7" t="s">
        <v>135</v>
      </c>
      <c r="F66" s="34">
        <v>40269</v>
      </c>
      <c r="G66" s="34">
        <v>41090</v>
      </c>
      <c r="H66" s="42">
        <v>19832</v>
      </c>
      <c r="I66" s="42">
        <v>0</v>
      </c>
      <c r="J66" s="42">
        <v>19832</v>
      </c>
      <c r="K66" s="3"/>
    </row>
    <row r="67" spans="2:11" s="8" customFormat="1" ht="51.95" customHeight="1">
      <c r="B67" s="7" t="s">
        <v>0</v>
      </c>
      <c r="C67" s="7" t="s">
        <v>163</v>
      </c>
      <c r="D67" s="7" t="s">
        <v>134</v>
      </c>
      <c r="E67" s="7" t="s">
        <v>135</v>
      </c>
      <c r="F67" s="34">
        <v>40269</v>
      </c>
      <c r="G67" s="34">
        <v>40633</v>
      </c>
      <c r="H67" s="42">
        <v>15000</v>
      </c>
      <c r="I67" s="42">
        <v>0</v>
      </c>
      <c r="J67" s="42">
        <v>15000</v>
      </c>
      <c r="K67" s="3"/>
    </row>
    <row r="68" spans="2:11" s="8" customFormat="1" ht="51.95" customHeight="1">
      <c r="B68" s="7" t="s">
        <v>0</v>
      </c>
      <c r="C68" s="7" t="s">
        <v>24</v>
      </c>
      <c r="D68" s="7" t="s">
        <v>14</v>
      </c>
      <c r="E68" s="7" t="s">
        <v>38</v>
      </c>
      <c r="F68" s="34">
        <v>40391</v>
      </c>
      <c r="G68" s="34">
        <v>40694</v>
      </c>
      <c r="H68" s="42">
        <v>2605895</v>
      </c>
      <c r="I68" s="42">
        <v>647360</v>
      </c>
      <c r="J68" s="42">
        <v>3253255</v>
      </c>
      <c r="K68" s="3"/>
    </row>
    <row r="69" spans="2:11" s="8" customFormat="1" ht="51.95" customHeight="1">
      <c r="B69" s="7" t="s">
        <v>0</v>
      </c>
      <c r="C69" s="7" t="s">
        <v>24</v>
      </c>
      <c r="D69" s="7" t="s">
        <v>14</v>
      </c>
      <c r="E69" s="7" t="s">
        <v>38</v>
      </c>
      <c r="F69" s="34">
        <v>40409</v>
      </c>
      <c r="G69" s="34">
        <v>40773</v>
      </c>
      <c r="H69" s="42">
        <v>771225</v>
      </c>
      <c r="I69" s="42">
        <v>88500</v>
      </c>
      <c r="J69" s="42">
        <v>859725</v>
      </c>
      <c r="K69" s="3"/>
    </row>
    <row r="70" spans="2:11" s="8" customFormat="1" ht="51.95" customHeight="1">
      <c r="B70" s="7" t="s">
        <v>0</v>
      </c>
      <c r="C70" s="7" t="s">
        <v>24</v>
      </c>
      <c r="D70" s="7" t="s">
        <v>14</v>
      </c>
      <c r="E70" s="7" t="s">
        <v>38</v>
      </c>
      <c r="F70" s="34">
        <v>40410</v>
      </c>
      <c r="G70" s="34">
        <v>40774</v>
      </c>
      <c r="H70" s="42">
        <v>87214</v>
      </c>
      <c r="I70" s="42">
        <v>44043</v>
      </c>
      <c r="J70" s="42">
        <v>131257</v>
      </c>
      <c r="K70" s="3"/>
    </row>
    <row r="71" spans="2:11" s="8" customFormat="1" ht="51.95" customHeight="1">
      <c r="B71" s="7" t="s">
        <v>0</v>
      </c>
      <c r="C71" s="7" t="s">
        <v>24</v>
      </c>
      <c r="D71" s="7" t="s">
        <v>14</v>
      </c>
      <c r="E71" s="7" t="s">
        <v>38</v>
      </c>
      <c r="F71" s="34">
        <v>40695</v>
      </c>
      <c r="G71" s="34">
        <v>41060</v>
      </c>
      <c r="H71" s="42">
        <v>2676494</v>
      </c>
      <c r="I71" s="42">
        <v>543539</v>
      </c>
      <c r="J71" s="42">
        <v>3220033</v>
      </c>
      <c r="K71" s="3"/>
    </row>
    <row r="72" spans="2:11" s="8" customFormat="1" ht="51.95" customHeight="1">
      <c r="B72" s="7" t="s">
        <v>0</v>
      </c>
      <c r="C72" s="7" t="s">
        <v>24</v>
      </c>
      <c r="D72" s="7" t="s">
        <v>36</v>
      </c>
      <c r="E72" s="7" t="s">
        <v>44</v>
      </c>
      <c r="F72" s="34">
        <v>40391</v>
      </c>
      <c r="G72" s="34">
        <v>40755</v>
      </c>
      <c r="H72" s="42">
        <v>774765</v>
      </c>
      <c r="I72" s="42">
        <v>347235</v>
      </c>
      <c r="J72" s="42">
        <v>1122000</v>
      </c>
      <c r="K72" s="3"/>
    </row>
    <row r="73" spans="2:11" s="8" customFormat="1" ht="51.95" customHeight="1">
      <c r="B73" s="7" t="s">
        <v>0</v>
      </c>
      <c r="C73" s="7" t="s">
        <v>45</v>
      </c>
      <c r="D73" s="7" t="s">
        <v>61</v>
      </c>
      <c r="E73" s="7" t="s">
        <v>71</v>
      </c>
      <c r="F73" s="34">
        <v>40188</v>
      </c>
      <c r="G73" s="34">
        <v>41333</v>
      </c>
      <c r="H73" s="42">
        <v>122315</v>
      </c>
      <c r="I73" s="42">
        <v>9785</v>
      </c>
      <c r="J73" s="42">
        <v>132100</v>
      </c>
      <c r="K73" s="3"/>
    </row>
    <row r="74" spans="2:11" s="8" customFormat="1" ht="51.95" customHeight="1">
      <c r="B74" s="7" t="s">
        <v>53</v>
      </c>
      <c r="C74" s="7" t="s">
        <v>54</v>
      </c>
      <c r="D74" s="7" t="s">
        <v>57</v>
      </c>
      <c r="E74" s="7" t="s">
        <v>141</v>
      </c>
      <c r="F74" s="34">
        <v>40360</v>
      </c>
      <c r="G74" s="34">
        <v>40451</v>
      </c>
      <c r="H74" s="42">
        <v>3063</v>
      </c>
      <c r="I74" s="42">
        <v>1577</v>
      </c>
      <c r="J74" s="42">
        <v>4640</v>
      </c>
      <c r="K74" s="3"/>
    </row>
    <row r="75" spans="2:11" s="8" customFormat="1" ht="51.95" customHeight="1">
      <c r="B75" s="7" t="s">
        <v>53</v>
      </c>
      <c r="C75" s="7" t="s">
        <v>54</v>
      </c>
      <c r="D75" s="7" t="s">
        <v>57</v>
      </c>
      <c r="E75" s="7" t="s">
        <v>141</v>
      </c>
      <c r="F75" s="34">
        <v>40360</v>
      </c>
      <c r="G75" s="34">
        <v>40815</v>
      </c>
      <c r="H75" s="42">
        <v>9187</v>
      </c>
      <c r="I75" s="42">
        <v>4732</v>
      </c>
      <c r="J75" s="42">
        <v>13919</v>
      </c>
      <c r="K75" s="3"/>
    </row>
    <row r="76" spans="2:11" s="8" customFormat="1" ht="51.95" customHeight="1">
      <c r="B76" s="7" t="s">
        <v>53</v>
      </c>
      <c r="C76" s="7" t="s">
        <v>54</v>
      </c>
      <c r="D76" s="7" t="s">
        <v>52</v>
      </c>
      <c r="E76" s="7" t="s">
        <v>55</v>
      </c>
      <c r="F76" s="34">
        <v>40451</v>
      </c>
      <c r="G76" s="34">
        <v>41181</v>
      </c>
      <c r="H76" s="42">
        <v>78851</v>
      </c>
      <c r="I76" s="42">
        <v>39820</v>
      </c>
      <c r="J76" s="42">
        <v>118671</v>
      </c>
      <c r="K76" s="3"/>
    </row>
    <row r="77" spans="2:11" s="8" customFormat="1" ht="51.95" customHeight="1">
      <c r="B77" s="7" t="s">
        <v>53</v>
      </c>
      <c r="C77" s="7" t="s">
        <v>72</v>
      </c>
      <c r="D77" s="7" t="s">
        <v>51</v>
      </c>
      <c r="E77" s="7" t="s">
        <v>73</v>
      </c>
      <c r="F77" s="34">
        <v>40087</v>
      </c>
      <c r="G77" s="34">
        <v>40451</v>
      </c>
      <c r="H77" s="42">
        <v>98091</v>
      </c>
      <c r="I77" s="42">
        <v>29329</v>
      </c>
      <c r="J77" s="42">
        <v>127420</v>
      </c>
      <c r="K77" s="3"/>
    </row>
    <row r="78" spans="2:11" s="8" customFormat="1" ht="51.95" customHeight="1">
      <c r="B78" s="7" t="s">
        <v>53</v>
      </c>
      <c r="C78" s="7" t="s">
        <v>72</v>
      </c>
      <c r="D78" s="7" t="s">
        <v>51</v>
      </c>
      <c r="E78" s="7" t="s">
        <v>142</v>
      </c>
      <c r="F78" s="34">
        <v>40452</v>
      </c>
      <c r="G78" s="34">
        <v>40816</v>
      </c>
      <c r="H78" s="42">
        <v>357269</v>
      </c>
      <c r="I78" s="42">
        <v>123258</v>
      </c>
      <c r="J78" s="42">
        <v>480527</v>
      </c>
      <c r="K78" s="3"/>
    </row>
    <row r="79" spans="2:11" ht="15.95" customHeight="1">
      <c r="B79" s="54" t="s">
        <v>37</v>
      </c>
      <c r="C79" s="45">
        <v>35</v>
      </c>
      <c r="D79" s="46"/>
      <c r="E79" s="46"/>
      <c r="F79" s="45"/>
      <c r="G79" s="47"/>
      <c r="H79" s="48">
        <f>SUM(H44:H78)</f>
        <v>13538245</v>
      </c>
      <c r="I79" s="48">
        <f>SUM(I44:I78)</f>
        <v>4350292</v>
      </c>
      <c r="J79" s="49">
        <f>SUM(J44:J78)</f>
        <v>17888537</v>
      </c>
      <c r="K79" s="3"/>
    </row>
    <row r="80" spans="2:11" ht="13.5" thickBot="1">
      <c r="K80" s="3"/>
    </row>
    <row r="81" spans="2:11" ht="15.95" customHeight="1" thickBot="1">
      <c r="B81" s="55" t="s">
        <v>153</v>
      </c>
      <c r="C81" s="2">
        <f>C10+C15+C22+C28+C35+C40+C79</f>
        <v>47</v>
      </c>
      <c r="D81" s="1"/>
      <c r="E81" s="1"/>
      <c r="F81" s="2"/>
      <c r="G81" s="35"/>
      <c r="H81" s="43">
        <f>H10+H15+H22+H28+H35+H40+H79</f>
        <v>14506267</v>
      </c>
      <c r="I81" s="43">
        <f t="shared" ref="I81:J81" si="0">I10+I15+I22+I28+I35+I40+I79</f>
        <v>4407567</v>
      </c>
      <c r="J81" s="44">
        <f t="shared" si="0"/>
        <v>18913834</v>
      </c>
      <c r="K81" s="3"/>
    </row>
  </sheetData>
  <sortState ref="A44:XFD78">
    <sortCondition ref="B44:B78"/>
    <sortCondition ref="C44:C78"/>
    <sortCondition ref="D44:D78"/>
    <sortCondition ref="F44:F78"/>
  </sortState>
  <pageMargins left="0.5" right="0.5" top="0.5" bottom="0.5" header="0.17" footer="0.2"/>
  <pageSetup scale="71" fitToHeight="200" orientation="landscape" r:id="rId1"/>
  <headerFooter alignWithMargins="0">
    <oddFooter>&amp;C&amp;P  of  &amp;N&amp;R&amp;7&amp;D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6" customWidth="1"/>
    <col min="2" max="2" width="21.140625" style="6" customWidth="1"/>
    <col min="3" max="3" width="23.5703125" style="6" customWidth="1"/>
    <col min="4" max="4" width="28.7109375" style="6" customWidth="1"/>
    <col min="5" max="5" width="40.85546875" style="6" customWidth="1"/>
    <col min="6" max="6" width="11.140625" style="33" customWidth="1"/>
    <col min="7" max="7" width="11.42578125" style="33" customWidth="1"/>
    <col min="8" max="8" width="13.28515625" style="36" bestFit="1" customWidth="1"/>
    <col min="9" max="9" width="12" style="36" bestFit="1" customWidth="1"/>
    <col min="10" max="10" width="14.28515625" style="36" bestFit="1" customWidth="1"/>
    <col min="11" max="16384" width="9.140625" style="6"/>
  </cols>
  <sheetData>
    <row r="2" spans="1:11" s="3" customFormat="1" ht="18" customHeight="1">
      <c r="A2" s="21"/>
      <c r="B2" s="16"/>
      <c r="C2" s="16"/>
      <c r="D2" s="16"/>
      <c r="E2" s="27" t="s">
        <v>148</v>
      </c>
      <c r="F2" s="17"/>
      <c r="G2" s="17"/>
      <c r="H2" s="37"/>
      <c r="I2" s="9"/>
      <c r="J2" s="10"/>
    </row>
    <row r="3" spans="1:11" s="3" customFormat="1" ht="18" customHeight="1">
      <c r="A3" s="22"/>
      <c r="B3" s="4"/>
      <c r="C3" s="4"/>
      <c r="D3" s="4"/>
      <c r="E3" s="28" t="s">
        <v>75</v>
      </c>
      <c r="F3" s="18"/>
      <c r="G3" s="4"/>
      <c r="H3" s="38"/>
      <c r="I3" s="11"/>
      <c r="J3" s="12"/>
    </row>
    <row r="4" spans="1:11" s="3" customFormat="1" ht="18" customHeight="1">
      <c r="A4" s="22"/>
      <c r="B4" s="29" t="s">
        <v>147</v>
      </c>
      <c r="C4" s="4"/>
      <c r="D4" s="4"/>
      <c r="E4" s="28" t="s">
        <v>149</v>
      </c>
      <c r="F4" s="18"/>
      <c r="G4" s="4"/>
      <c r="H4" s="38"/>
      <c r="I4" s="11"/>
      <c r="J4" s="12"/>
    </row>
    <row r="5" spans="1:11" s="3" customFormat="1" ht="18" customHeight="1">
      <c r="A5" s="30"/>
      <c r="B5" s="5"/>
      <c r="C5" s="5"/>
      <c r="D5" s="5"/>
      <c r="E5" s="26" t="s">
        <v>56</v>
      </c>
      <c r="F5" s="26"/>
      <c r="G5" s="5"/>
      <c r="H5" s="13"/>
      <c r="I5" s="13"/>
      <c r="J5" s="14"/>
    </row>
    <row r="6" spans="1:11" s="15" customFormat="1" ht="25.5" customHeight="1">
      <c r="A6" s="23"/>
      <c r="B6" s="19" t="s">
        <v>75</v>
      </c>
      <c r="C6" s="20"/>
      <c r="D6" s="20"/>
      <c r="E6" s="20"/>
      <c r="F6" s="19"/>
      <c r="G6" s="19"/>
      <c r="H6" s="39"/>
      <c r="I6" s="39"/>
      <c r="J6" s="40"/>
      <c r="K6" s="3"/>
    </row>
    <row r="7" spans="1:11" s="25" customFormat="1" ht="31.5" customHeight="1">
      <c r="A7" s="31" t="s">
        <v>74</v>
      </c>
      <c r="B7" s="31" t="s">
        <v>10</v>
      </c>
      <c r="C7" s="31" t="s">
        <v>31</v>
      </c>
      <c r="D7" s="31" t="s">
        <v>32</v>
      </c>
      <c r="E7" s="31" t="s">
        <v>33</v>
      </c>
      <c r="F7" s="24" t="s">
        <v>34</v>
      </c>
      <c r="G7" s="24" t="s">
        <v>15</v>
      </c>
      <c r="H7" s="41" t="s">
        <v>16</v>
      </c>
      <c r="I7" s="41" t="s">
        <v>17</v>
      </c>
      <c r="J7" s="41" t="s">
        <v>18</v>
      </c>
      <c r="K7" s="32"/>
    </row>
    <row r="8" spans="1:11" s="8" customFormat="1" ht="51.95" customHeight="1">
      <c r="A8" s="7" t="s">
        <v>76</v>
      </c>
      <c r="B8" s="7" t="s">
        <v>25</v>
      </c>
      <c r="C8" s="7" t="s">
        <v>155</v>
      </c>
      <c r="D8" s="7" t="s">
        <v>26</v>
      </c>
      <c r="E8" s="7" t="s">
        <v>81</v>
      </c>
      <c r="F8" s="34">
        <v>40422</v>
      </c>
      <c r="G8" s="34">
        <v>40786</v>
      </c>
      <c r="H8" s="42">
        <v>41380</v>
      </c>
      <c r="I8" s="42">
        <v>0</v>
      </c>
      <c r="J8" s="42">
        <v>41380</v>
      </c>
      <c r="K8" s="3" t="s">
        <v>159</v>
      </c>
    </row>
    <row r="9" spans="1:11" s="8" customFormat="1" ht="51.95" customHeight="1">
      <c r="A9" s="7" t="s">
        <v>76</v>
      </c>
      <c r="B9" s="7" t="s">
        <v>25</v>
      </c>
      <c r="C9" s="7" t="s">
        <v>156</v>
      </c>
      <c r="D9" s="7" t="s">
        <v>26</v>
      </c>
      <c r="E9" s="7" t="s">
        <v>58</v>
      </c>
      <c r="F9" s="34">
        <v>40422</v>
      </c>
      <c r="G9" s="34">
        <v>40786</v>
      </c>
      <c r="H9" s="42">
        <v>34729</v>
      </c>
      <c r="I9" s="42">
        <v>0</v>
      </c>
      <c r="J9" s="42">
        <v>34729</v>
      </c>
      <c r="K9" s="3" t="s">
        <v>159</v>
      </c>
    </row>
    <row r="10" spans="1:11" s="8" customFormat="1" ht="51.95" customHeight="1">
      <c r="A10" s="7" t="s">
        <v>77</v>
      </c>
      <c r="B10" s="7" t="s">
        <v>13</v>
      </c>
      <c r="C10" s="7" t="s">
        <v>157</v>
      </c>
      <c r="D10" s="7" t="s">
        <v>11</v>
      </c>
      <c r="E10" s="7" t="s">
        <v>82</v>
      </c>
      <c r="F10" s="34">
        <v>40370</v>
      </c>
      <c r="G10" s="34">
        <v>40734</v>
      </c>
      <c r="H10" s="42">
        <v>29168</v>
      </c>
      <c r="I10" s="42">
        <v>0</v>
      </c>
      <c r="J10" s="42">
        <v>29168</v>
      </c>
      <c r="K10" s="3" t="s">
        <v>159</v>
      </c>
    </row>
    <row r="11" spans="1:11" s="8" customFormat="1" ht="51.95" customHeight="1">
      <c r="A11" s="7" t="s">
        <v>77</v>
      </c>
      <c r="B11" s="7" t="s">
        <v>3</v>
      </c>
      <c r="C11" s="7" t="s">
        <v>83</v>
      </c>
      <c r="D11" s="7" t="s">
        <v>50</v>
      </c>
      <c r="E11" s="7" t="s">
        <v>84</v>
      </c>
      <c r="F11" s="34">
        <v>40360</v>
      </c>
      <c r="G11" s="34">
        <v>41090</v>
      </c>
      <c r="H11" s="42">
        <v>78000</v>
      </c>
      <c r="I11" s="42">
        <v>0</v>
      </c>
      <c r="J11" s="42">
        <v>78000</v>
      </c>
      <c r="K11" s="3" t="s">
        <v>159</v>
      </c>
    </row>
    <row r="12" spans="1:11" s="8" customFormat="1" ht="51.95" customHeight="1">
      <c r="A12" s="7" t="s">
        <v>77</v>
      </c>
      <c r="B12" s="7" t="s">
        <v>4</v>
      </c>
      <c r="C12" s="7" t="s">
        <v>154</v>
      </c>
      <c r="D12" s="7" t="s">
        <v>12</v>
      </c>
      <c r="E12" s="7" t="s">
        <v>85</v>
      </c>
      <c r="F12" s="34">
        <v>40437</v>
      </c>
      <c r="G12" s="34">
        <v>40801</v>
      </c>
      <c r="H12" s="42">
        <v>46380</v>
      </c>
      <c r="I12" s="42">
        <v>0</v>
      </c>
      <c r="J12" s="42">
        <v>46380</v>
      </c>
      <c r="K12" s="3" t="s">
        <v>159</v>
      </c>
    </row>
    <row r="13" spans="1:11" s="8" customFormat="1" ht="51.95" customHeight="1">
      <c r="A13" s="7" t="s">
        <v>77</v>
      </c>
      <c r="B13" s="7" t="s">
        <v>5</v>
      </c>
      <c r="C13" s="7" t="s">
        <v>86</v>
      </c>
      <c r="D13" s="7" t="s">
        <v>87</v>
      </c>
      <c r="E13" s="7" t="s">
        <v>88</v>
      </c>
      <c r="F13" s="34">
        <v>40330</v>
      </c>
      <c r="G13" s="34">
        <v>40786</v>
      </c>
      <c r="H13" s="42">
        <v>4000</v>
      </c>
      <c r="I13" s="42">
        <v>0</v>
      </c>
      <c r="J13" s="42">
        <v>4000</v>
      </c>
      <c r="K13" s="3" t="s">
        <v>159</v>
      </c>
    </row>
    <row r="14" spans="1:11" s="8" customFormat="1" ht="51.95" customHeight="1">
      <c r="A14" s="7" t="s">
        <v>77</v>
      </c>
      <c r="B14" s="7" t="s">
        <v>6</v>
      </c>
      <c r="C14" s="7" t="s">
        <v>89</v>
      </c>
      <c r="D14" s="7" t="s">
        <v>28</v>
      </c>
      <c r="E14" s="7" t="s">
        <v>59</v>
      </c>
      <c r="F14" s="34">
        <v>40391</v>
      </c>
      <c r="G14" s="34">
        <v>41121</v>
      </c>
      <c r="H14" s="42">
        <v>1240839</v>
      </c>
      <c r="I14" s="42">
        <v>442738</v>
      </c>
      <c r="J14" s="42">
        <v>1683577</v>
      </c>
      <c r="K14" s="3" t="s">
        <v>159</v>
      </c>
    </row>
    <row r="15" spans="1:11" s="8" customFormat="1" ht="51.95" customHeight="1">
      <c r="A15" s="7" t="s">
        <v>77</v>
      </c>
      <c r="B15" s="7" t="s">
        <v>6</v>
      </c>
      <c r="C15" s="7" t="s">
        <v>90</v>
      </c>
      <c r="D15" s="7" t="s">
        <v>91</v>
      </c>
      <c r="E15" s="7" t="s">
        <v>92</v>
      </c>
      <c r="F15" s="34">
        <v>40725</v>
      </c>
      <c r="G15" s="34">
        <v>41090</v>
      </c>
      <c r="H15" s="42">
        <v>48476</v>
      </c>
      <c r="I15" s="42">
        <v>0</v>
      </c>
      <c r="J15" s="42">
        <v>48476</v>
      </c>
      <c r="K15" s="3" t="s">
        <v>159</v>
      </c>
    </row>
    <row r="16" spans="1:11" s="8" customFormat="1" ht="51.95" customHeight="1">
      <c r="A16" s="7" t="s">
        <v>77</v>
      </c>
      <c r="B16" s="7" t="s">
        <v>7</v>
      </c>
      <c r="C16" s="7" t="s">
        <v>93</v>
      </c>
      <c r="D16" s="7" t="s">
        <v>94</v>
      </c>
      <c r="E16" s="7" t="s">
        <v>95</v>
      </c>
      <c r="F16" s="34">
        <v>40513</v>
      </c>
      <c r="G16" s="34">
        <v>40877</v>
      </c>
      <c r="H16" s="42">
        <v>68250</v>
      </c>
      <c r="I16" s="42">
        <v>0</v>
      </c>
      <c r="J16" s="42">
        <v>68250</v>
      </c>
      <c r="K16" s="3" t="s">
        <v>159</v>
      </c>
    </row>
    <row r="17" spans="1:11" s="8" customFormat="1" ht="51.95" customHeight="1">
      <c r="A17" s="7" t="s">
        <v>77</v>
      </c>
      <c r="B17" s="7" t="s">
        <v>7</v>
      </c>
      <c r="C17" s="7" t="s">
        <v>1</v>
      </c>
      <c r="D17" s="7" t="s">
        <v>29</v>
      </c>
      <c r="E17" s="7" t="s">
        <v>2</v>
      </c>
      <c r="F17" s="34">
        <v>40664</v>
      </c>
      <c r="G17" s="34">
        <v>41029</v>
      </c>
      <c r="H17" s="42">
        <v>250000</v>
      </c>
      <c r="I17" s="42">
        <v>126250</v>
      </c>
      <c r="J17" s="42">
        <v>376250</v>
      </c>
      <c r="K17" s="3" t="s">
        <v>159</v>
      </c>
    </row>
    <row r="18" spans="1:11" s="8" customFormat="1" ht="51.95" customHeight="1">
      <c r="A18" s="7" t="s">
        <v>77</v>
      </c>
      <c r="B18" s="7" t="s">
        <v>19</v>
      </c>
      <c r="C18" s="7" t="s">
        <v>158</v>
      </c>
      <c r="D18" s="7" t="s">
        <v>20</v>
      </c>
      <c r="E18" s="7" t="s">
        <v>60</v>
      </c>
      <c r="F18" s="34">
        <v>40451</v>
      </c>
      <c r="G18" s="34">
        <v>40815</v>
      </c>
      <c r="H18" s="42">
        <v>42380</v>
      </c>
      <c r="I18" s="42">
        <v>0</v>
      </c>
      <c r="J18" s="42">
        <v>42380</v>
      </c>
      <c r="K18" s="3" t="s">
        <v>159</v>
      </c>
    </row>
    <row r="19" spans="1:11">
      <c r="K19" s="3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All Other</vt:lpstr>
      <vt:lpstr>ALL AWARDS (2)</vt:lpstr>
      <vt:lpstr>'ALL AWARDS (2)'!Print_Area</vt:lpstr>
      <vt:lpstr>'All Other'!Print_Area</vt:lpstr>
      <vt:lpstr>'ALL AWARDS (2)'!Print_Titles</vt:lpstr>
    </vt:vector>
  </TitlesOfParts>
  <Company>UVM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Condon, Catherine</cp:lastModifiedBy>
  <cp:lastPrinted>2012-07-12T21:15:10Z</cp:lastPrinted>
  <dcterms:created xsi:type="dcterms:W3CDTF">2004-07-29T14:07:05Z</dcterms:created>
  <dcterms:modified xsi:type="dcterms:W3CDTF">2012-07-13T15:25:52Z</dcterms:modified>
</cp:coreProperties>
</file>