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9075" windowHeight="11490" activeTab="0"/>
  </bookViews>
  <sheets>
    <sheet name="FY06" sheetId="1" r:id="rId1"/>
    <sheet name="FY05" sheetId="2" r:id="rId2"/>
    <sheet name="FY04" sheetId="3" r:id="rId3"/>
    <sheet name="FY03" sheetId="4" r:id="rId4"/>
    <sheet name="FY02" sheetId="5" r:id="rId5"/>
    <sheet name="FY01" sheetId="6" r:id="rId6"/>
  </sheets>
  <definedNames>
    <definedName name="_xlnm.Print_Area" localSheetId="5">'FY01'!$A$1:$D$99</definedName>
    <definedName name="_xlnm.Print_Area" localSheetId="4">'FY02'!$A$1:$D$108</definedName>
    <definedName name="_xlnm.Print_Area" localSheetId="3">'FY03'!$A$1:$D$105</definedName>
    <definedName name="_xlnm.Print_Area" localSheetId="2">'FY04'!$A$1:$D$102</definedName>
    <definedName name="_xlnm.Print_Area" localSheetId="0">'FY06'!$A$1:$D$101</definedName>
  </definedNames>
  <calcPr fullCalcOnLoad="1"/>
</workbook>
</file>

<file path=xl/sharedStrings.xml><?xml version="1.0" encoding="utf-8"?>
<sst xmlns="http://schemas.openxmlformats.org/spreadsheetml/2006/main" count="571" uniqueCount="153">
  <si>
    <t>* Including applications and after-the-fact awards</t>
  </si>
  <si>
    <t>College of Agriculture and Life Sciences</t>
  </si>
  <si>
    <t>Agricultural Biochemistry</t>
  </si>
  <si>
    <t>Animal Science</t>
  </si>
  <si>
    <t>Botany &amp; Agricultural Biochemistry</t>
  </si>
  <si>
    <t>Center for Rural Studies</t>
  </si>
  <si>
    <t>Center for Sustainable Agriculture</t>
  </si>
  <si>
    <t>Community Development &amp; Applied Economics</t>
  </si>
  <si>
    <t>Dean's Office College of Agriculture and Life Sciences</t>
  </si>
  <si>
    <t>Div of Agriculture &amp; Life Sciences</t>
  </si>
  <si>
    <t>Extension System</t>
  </si>
  <si>
    <t>Nutrition and Food Sciences</t>
  </si>
  <si>
    <t>Plant and Soil Science</t>
  </si>
  <si>
    <t>Total</t>
  </si>
  <si>
    <t>College of Arts and Sciences</t>
  </si>
  <si>
    <t>Anthropology</t>
  </si>
  <si>
    <t>Area and International Studies</t>
  </si>
  <si>
    <t>Biology</t>
  </si>
  <si>
    <t>Center for Research on Vermont</t>
  </si>
  <si>
    <t>Canadian Studies</t>
  </si>
  <si>
    <t>Chemistry</t>
  </si>
  <si>
    <t>Communication Sciences</t>
  </si>
  <si>
    <t>English</t>
  </si>
  <si>
    <t>Geography</t>
  </si>
  <si>
    <t>Geology</t>
  </si>
  <si>
    <t>German and Russian</t>
  </si>
  <si>
    <t>History</t>
  </si>
  <si>
    <t>Physics</t>
  </si>
  <si>
    <t>Political Science</t>
  </si>
  <si>
    <t>Psychology</t>
  </si>
  <si>
    <t>Religion</t>
  </si>
  <si>
    <t>Sociology</t>
  </si>
  <si>
    <t>Theatre</t>
  </si>
  <si>
    <t>College of Education and Social Services</t>
  </si>
  <si>
    <t>Center on Disability and Community Inclusion</t>
  </si>
  <si>
    <t>Dean's Office College of Education and Social Services</t>
  </si>
  <si>
    <t>Education Department</t>
  </si>
  <si>
    <t>Integrated Professional Studies</t>
  </si>
  <si>
    <t>Social Work</t>
  </si>
  <si>
    <t>College of Engineering and Mathematics</t>
  </si>
  <si>
    <t>Civil and Environmental Engineering</t>
  </si>
  <si>
    <t>Computer Science</t>
  </si>
  <si>
    <t>Dean's Office College of Engineering and Mathematics</t>
  </si>
  <si>
    <t>Electrical and Computer Engineering</t>
  </si>
  <si>
    <t>Mathematics and Statistics</t>
  </si>
  <si>
    <t>Mechanical Engineering</t>
  </si>
  <si>
    <t>College of Medicine</t>
  </si>
  <si>
    <t>Anatomy and Neurobiology</t>
  </si>
  <si>
    <t>Biochemistry</t>
  </si>
  <si>
    <t>Dean's Office College of Medicine</t>
  </si>
  <si>
    <t>Family Practice</t>
  </si>
  <si>
    <t>Medical Biostatistics</t>
  </si>
  <si>
    <t>Medicine</t>
  </si>
  <si>
    <t>Molecular Physiology and Biophysics</t>
  </si>
  <si>
    <t>Neurology</t>
  </si>
  <si>
    <t>Obstetrics and Gynecology</t>
  </si>
  <si>
    <t>Office of Health Promotion Research</t>
  </si>
  <si>
    <t>Orthopaedics and Rehabilitation</t>
  </si>
  <si>
    <t>Pathology</t>
  </si>
  <si>
    <t>Pediatrics</t>
  </si>
  <si>
    <t>Pharmacology</t>
  </si>
  <si>
    <t>Psychiatry</t>
  </si>
  <si>
    <t>Radiology</t>
  </si>
  <si>
    <t>Surgery</t>
  </si>
  <si>
    <t>Vermont Cancer Center</t>
  </si>
  <si>
    <t>College of Nursing and Health Sciences</t>
  </si>
  <si>
    <t>Dean's Office College of Nursing &amp; Health Sciences</t>
  </si>
  <si>
    <t>Physical Therapy</t>
  </si>
  <si>
    <t>School of Allied Health</t>
  </si>
  <si>
    <t>School of Nursing</t>
  </si>
  <si>
    <t>General Institutional</t>
  </si>
  <si>
    <t>Athletics</t>
  </si>
  <si>
    <t>Admissions &amp; Financial Aid</t>
  </si>
  <si>
    <t>Center for Health and Wellbeing</t>
  </si>
  <si>
    <t>Center for Teaching and Learning</t>
  </si>
  <si>
    <t>Continuing Education</t>
  </si>
  <si>
    <t>Employee Assistance Program</t>
  </si>
  <si>
    <t>Environmental Programs</t>
  </si>
  <si>
    <t>Fleming Museum</t>
  </si>
  <si>
    <t>Police Services</t>
  </si>
  <si>
    <t>Provost's Office</t>
  </si>
  <si>
    <t>VP for Administration</t>
  </si>
  <si>
    <t>VP for Student Affairs</t>
  </si>
  <si>
    <t>Women's Center</t>
  </si>
  <si>
    <t>Graduate College</t>
  </si>
  <si>
    <t>Libraries</t>
  </si>
  <si>
    <t>Bailey/Howe Library</t>
  </si>
  <si>
    <t>Dana Medical Library</t>
  </si>
  <si>
    <t>Microbiology and Molecular Genetics</t>
  </si>
  <si>
    <t>School of Business Administration</t>
  </si>
  <si>
    <t>School of Natural Resources</t>
  </si>
  <si>
    <t>Total $$ Requested</t>
  </si>
  <si>
    <t>#of Proposals</t>
  </si>
  <si>
    <t xml:space="preserve">College </t>
  </si>
  <si>
    <t>Microbiology*</t>
  </si>
  <si>
    <t>Intrn'l Educational Srvcs</t>
  </si>
  <si>
    <t>Sponsored Programs Office</t>
  </si>
  <si>
    <t>Dean's Office School of Allied Health*</t>
  </si>
  <si>
    <t>Physical Therapy*</t>
  </si>
  <si>
    <t>Department</t>
  </si>
  <si>
    <t xml:space="preserve">Nursing </t>
  </si>
  <si>
    <t>Proposals Submitted* 2003</t>
  </si>
  <si>
    <t>Proposals Submitted* 2002</t>
  </si>
  <si>
    <t>Voc Ed and Tech</t>
  </si>
  <si>
    <t>Dean's Office School of Allied Health</t>
  </si>
  <si>
    <t>Medical Technology</t>
  </si>
  <si>
    <t>Proposals Submitted* FY 2001</t>
  </si>
  <si>
    <t>Continuing Medical Education</t>
  </si>
  <si>
    <t>Biomedical Technologies</t>
  </si>
  <si>
    <t>Academic Support Programs</t>
  </si>
  <si>
    <t>Administrative &amp; Facilities Services</t>
  </si>
  <si>
    <t xml:space="preserve"> </t>
  </si>
  <si>
    <t>The Rubenstein School of Environment and Natural Resources</t>
  </si>
  <si>
    <t>College</t>
  </si>
  <si>
    <t># of Proposals</t>
  </si>
  <si>
    <t>Proposals Submitted* 2004</t>
  </si>
  <si>
    <t>Medical Lab &amp; Radiation Sciences</t>
  </si>
  <si>
    <t>Center for Health &amp; Well Being</t>
  </si>
  <si>
    <t>Continuing Ed - Administration</t>
  </si>
  <si>
    <t>Senior VP &amp; Provost</t>
  </si>
  <si>
    <t>Proposals Submitted* 2005 (Revised 6/06)</t>
  </si>
  <si>
    <t>CALS Dean's Office</t>
  </si>
  <si>
    <t>Community Development and Applied Economics</t>
  </si>
  <si>
    <t>Nutrition &amp; Food Sciences</t>
  </si>
  <si>
    <t>Plant &amp; Soil Science</t>
  </si>
  <si>
    <t>Area &amp; International Studies</t>
  </si>
  <si>
    <t>Center for Disability &amp; Community</t>
  </si>
  <si>
    <t>CESS Dean's Office</t>
  </si>
  <si>
    <t>Education</t>
  </si>
  <si>
    <t>CEM Dean's Office</t>
  </si>
  <si>
    <t>Civil &amp; Environmental Engineering</t>
  </si>
  <si>
    <t>Electrical &amp; Computer Engineering</t>
  </si>
  <si>
    <t>Mathematics &amp; Statistics</t>
  </si>
  <si>
    <t>Bailey Howe Library</t>
  </si>
  <si>
    <t>Anatomy &amp; Neurobiology</t>
  </si>
  <si>
    <t>COM Office of the Dean</t>
  </si>
  <si>
    <t>Family Medicine</t>
  </si>
  <si>
    <t>Molecular Physiology &amp; Biophysics</t>
  </si>
  <si>
    <t>Obstetrics &amp; Gynecology</t>
  </si>
  <si>
    <t>Orthopaedics &amp; Rehabilitation</t>
  </si>
  <si>
    <t>Nursing</t>
  </si>
  <si>
    <t>Rehab &amp; Movement Sciences</t>
  </si>
  <si>
    <t>Proposals Submitted* 2006</t>
  </si>
  <si>
    <t>Asian Studies</t>
  </si>
  <si>
    <t>Romance Languages</t>
  </si>
  <si>
    <t>CNHS Dean's Office</t>
  </si>
  <si>
    <t>Dean of Students</t>
  </si>
  <si>
    <t>President's Office</t>
  </si>
  <si>
    <t>IMF / TSP</t>
  </si>
  <si>
    <t>Rubenstein School of Environment and Natural Resources</t>
  </si>
  <si>
    <t>College of Engineering and Mathematical Sciences</t>
  </si>
  <si>
    <t>Center for Disability &amp; Community Inclusion</t>
  </si>
  <si>
    <t>Extension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</si>
</sst>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6.5"/>
      <name val="Small Fonts"/>
      <family val="2"/>
    </font>
    <font>
      <sz val="6.5"/>
      <name val="Small Font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164" fontId="0" fillId="0" borderId="0" xfId="0" applyNumberFormat="1" applyFont="1" applyFill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6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wrapText="1"/>
    </xf>
    <xf numFmtId="1" fontId="2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657225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3009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1695450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019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1390650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514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1333500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457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1333500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457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1371600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495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view="pageBreakPreview" zoomScale="60" workbookViewId="0" topLeftCell="A45">
      <selection activeCell="C102" sqref="C102"/>
    </sheetView>
  </sheetViews>
  <sheetFormatPr defaultColWidth="9.140625" defaultRowHeight="12.75"/>
  <cols>
    <col min="1" max="1" width="36.28125" style="49" customWidth="1"/>
    <col min="2" max="2" width="50.28125" style="54" customWidth="1"/>
    <col min="3" max="3" width="16.140625" style="55" customWidth="1"/>
    <col min="4" max="4" width="25.57421875" style="56" customWidth="1"/>
    <col min="5" max="16384" width="9.140625" style="54" customWidth="1"/>
  </cols>
  <sheetData>
    <row r="1" spans="1:8" s="58" customFormat="1" ht="33.75" customHeight="1">
      <c r="A1" s="45"/>
      <c r="C1" s="92" t="s">
        <v>142</v>
      </c>
      <c r="D1" s="93"/>
      <c r="E1" s="57"/>
      <c r="F1" s="57"/>
      <c r="G1" s="57"/>
      <c r="H1" s="57"/>
    </row>
    <row r="2" spans="1:4" s="38" customFormat="1" ht="12.75">
      <c r="A2" s="44" t="s">
        <v>0</v>
      </c>
      <c r="B2" s="46"/>
      <c r="C2" s="42"/>
      <c r="D2" s="53"/>
    </row>
    <row r="3" spans="2:4" s="38" customFormat="1" ht="12.75">
      <c r="B3" s="59"/>
      <c r="C3" s="39"/>
      <c r="D3" s="50"/>
    </row>
    <row r="5" spans="1:4" s="60" customFormat="1" ht="12.75">
      <c r="A5" s="87" t="s">
        <v>113</v>
      </c>
      <c r="B5" s="87" t="s">
        <v>99</v>
      </c>
      <c r="C5" s="88" t="s">
        <v>114</v>
      </c>
      <c r="D5" s="89" t="s">
        <v>91</v>
      </c>
    </row>
    <row r="6" spans="1:4" s="60" customFormat="1" ht="12.75">
      <c r="A6" s="49"/>
      <c r="B6" s="49"/>
      <c r="C6" s="76"/>
      <c r="D6" s="77"/>
    </row>
    <row r="7" spans="1:4" ht="25.5">
      <c r="A7" s="61" t="s">
        <v>1</v>
      </c>
      <c r="B7" t="s">
        <v>3</v>
      </c>
      <c r="C7" s="18">
        <v>9</v>
      </c>
      <c r="D7" s="78">
        <v>753432</v>
      </c>
    </row>
    <row r="8" spans="1:4" ht="12.75">
      <c r="A8" s="61"/>
      <c r="B8" t="s">
        <v>4</v>
      </c>
      <c r="C8" s="18">
        <v>16</v>
      </c>
      <c r="D8" s="78">
        <v>1199266</v>
      </c>
    </row>
    <row r="9" spans="1:4" ht="12.75">
      <c r="A9" s="61"/>
      <c r="B9" t="s">
        <v>121</v>
      </c>
      <c r="C9" s="18">
        <v>4</v>
      </c>
      <c r="D9" s="78">
        <v>654154</v>
      </c>
    </row>
    <row r="10" spans="1:4" ht="12.75">
      <c r="A10" s="61"/>
      <c r="B10" t="s">
        <v>122</v>
      </c>
      <c r="C10" s="18">
        <v>27</v>
      </c>
      <c r="D10" s="78">
        <v>1803087</v>
      </c>
    </row>
    <row r="11" spans="1:4" ht="12.75">
      <c r="A11" s="60"/>
      <c r="B11" t="s">
        <v>123</v>
      </c>
      <c r="C11" s="18">
        <v>12</v>
      </c>
      <c r="D11" s="78">
        <v>807127</v>
      </c>
    </row>
    <row r="12" spans="1:4" ht="12.75">
      <c r="A12" s="60"/>
      <c r="B12" t="s">
        <v>124</v>
      </c>
      <c r="C12" s="18">
        <v>43</v>
      </c>
      <c r="D12" s="78">
        <v>4623329</v>
      </c>
    </row>
    <row r="13" spans="1:4" s="49" customFormat="1" ht="12.75">
      <c r="A13" s="60"/>
      <c r="B13" s="86" t="s">
        <v>13</v>
      </c>
      <c r="C13" s="80">
        <f>SUM(C7:C12)</f>
        <v>111</v>
      </c>
      <c r="D13" s="81">
        <f>SUM(D7:D12)</f>
        <v>9840395</v>
      </c>
    </row>
    <row r="14" spans="1:4" ht="12.75">
      <c r="A14" s="60"/>
      <c r="B14" s="38"/>
      <c r="C14" s="39"/>
      <c r="D14" s="50"/>
    </row>
    <row r="15" spans="1:4" ht="33.75" customHeight="1">
      <c r="A15" s="60" t="s">
        <v>14</v>
      </c>
      <c r="B15" t="s">
        <v>15</v>
      </c>
      <c r="C15" s="18">
        <v>79</v>
      </c>
      <c r="D15" s="78">
        <v>3072716</v>
      </c>
    </row>
    <row r="16" spans="1:4" s="62" customFormat="1" ht="12.75">
      <c r="A16" s="60"/>
      <c r="B16" t="s">
        <v>125</v>
      </c>
      <c r="C16" s="18">
        <v>5</v>
      </c>
      <c r="D16" s="78">
        <v>793701</v>
      </c>
    </row>
    <row r="17" spans="1:4" s="62" customFormat="1" ht="12.75">
      <c r="A17" s="60"/>
      <c r="B17" t="s">
        <v>143</v>
      </c>
      <c r="C17" s="18">
        <v>1</v>
      </c>
      <c r="D17" s="78">
        <v>96228</v>
      </c>
    </row>
    <row r="18" spans="1:4" ht="12.75">
      <c r="A18" s="60"/>
      <c r="B18" t="s">
        <v>17</v>
      </c>
      <c r="C18" s="18">
        <v>28</v>
      </c>
      <c r="D18" s="78">
        <v>3186143</v>
      </c>
    </row>
    <row r="19" spans="1:4" ht="12.75" customHeight="1">
      <c r="A19" s="61"/>
      <c r="B19" t="s">
        <v>19</v>
      </c>
      <c r="C19" s="18">
        <v>2</v>
      </c>
      <c r="D19" s="78">
        <v>62878</v>
      </c>
    </row>
    <row r="20" spans="1:4" ht="12.75" customHeight="1">
      <c r="A20" s="61"/>
      <c r="B20" t="s">
        <v>20</v>
      </c>
      <c r="C20" s="18">
        <v>19</v>
      </c>
      <c r="D20" s="78">
        <v>1902216</v>
      </c>
    </row>
    <row r="21" spans="1:4" ht="12.75" customHeight="1">
      <c r="A21" s="61"/>
      <c r="B21" t="s">
        <v>21</v>
      </c>
      <c r="C21" s="18">
        <v>2</v>
      </c>
      <c r="D21" s="78">
        <v>125082</v>
      </c>
    </row>
    <row r="22" spans="1:4" ht="12.75" customHeight="1">
      <c r="A22" s="61"/>
      <c r="B22" t="s">
        <v>22</v>
      </c>
      <c r="C22" s="18">
        <v>1</v>
      </c>
      <c r="D22" s="78">
        <v>164406</v>
      </c>
    </row>
    <row r="23" spans="1:4" ht="12.75" customHeight="1">
      <c r="A23" s="61"/>
      <c r="B23" t="s">
        <v>23</v>
      </c>
      <c r="C23" s="18">
        <v>1</v>
      </c>
      <c r="D23" s="78">
        <v>16889</v>
      </c>
    </row>
    <row r="24" spans="1:4" ht="12.75" customHeight="1">
      <c r="A24" s="61"/>
      <c r="B24" t="s">
        <v>24</v>
      </c>
      <c r="C24" s="18">
        <v>15</v>
      </c>
      <c r="D24" s="78">
        <v>1036411</v>
      </c>
    </row>
    <row r="25" spans="1:4" ht="12.75" customHeight="1">
      <c r="A25" s="61"/>
      <c r="B25" t="s">
        <v>26</v>
      </c>
      <c r="C25" s="18">
        <v>6</v>
      </c>
      <c r="D25" s="78">
        <v>368992</v>
      </c>
    </row>
    <row r="26" spans="1:4" ht="12.75" customHeight="1">
      <c r="A26" s="61"/>
      <c r="B26" t="s">
        <v>27</v>
      </c>
      <c r="C26" s="18">
        <v>7</v>
      </c>
      <c r="D26" s="78">
        <v>874865</v>
      </c>
    </row>
    <row r="27" spans="1:4" ht="12.75" customHeight="1">
      <c r="A27" s="61"/>
      <c r="B27" t="s">
        <v>28</v>
      </c>
      <c r="C27" s="18">
        <v>2</v>
      </c>
      <c r="D27" s="78">
        <v>67476</v>
      </c>
    </row>
    <row r="28" spans="1:4" ht="12.75">
      <c r="A28" s="61"/>
      <c r="B28" t="s">
        <v>29</v>
      </c>
      <c r="C28" s="18">
        <v>27</v>
      </c>
      <c r="D28" s="78">
        <v>5162685</v>
      </c>
    </row>
    <row r="29" spans="1:4" ht="12.75">
      <c r="A29" s="61"/>
      <c r="B29" t="s">
        <v>144</v>
      </c>
      <c r="C29" s="18">
        <v>1</v>
      </c>
      <c r="D29" s="78">
        <v>8250</v>
      </c>
    </row>
    <row r="30" spans="1:4" ht="12.75">
      <c r="A30" s="61"/>
      <c r="B30" t="s">
        <v>31</v>
      </c>
      <c r="C30" s="18">
        <v>1</v>
      </c>
      <c r="D30" s="78">
        <v>3500</v>
      </c>
    </row>
    <row r="31" spans="1:4" ht="12.75">
      <c r="A31" s="61"/>
      <c r="B31" t="s">
        <v>32</v>
      </c>
      <c r="C31" s="18">
        <v>2</v>
      </c>
      <c r="D31" s="78">
        <v>112890</v>
      </c>
    </row>
    <row r="32" spans="1:4" ht="12.75">
      <c r="A32" s="60"/>
      <c r="B32" s="7" t="s">
        <v>13</v>
      </c>
      <c r="C32" s="20">
        <f>SUM(C15:C31)</f>
        <v>199</v>
      </c>
      <c r="D32" s="79">
        <f>SUM(D15:D31)</f>
        <v>17055328</v>
      </c>
    </row>
    <row r="33" spans="1:4" ht="25.5">
      <c r="A33" s="60" t="s">
        <v>33</v>
      </c>
      <c r="B33" t="s">
        <v>151</v>
      </c>
      <c r="C33" s="18">
        <v>31</v>
      </c>
      <c r="D33" s="78">
        <v>2966172</v>
      </c>
    </row>
    <row r="34" spans="1:4" ht="12.75">
      <c r="A34" s="60"/>
      <c r="B34" t="s">
        <v>127</v>
      </c>
      <c r="C34" s="18">
        <v>3</v>
      </c>
      <c r="D34" s="78">
        <v>187832</v>
      </c>
    </row>
    <row r="35" spans="1:4" ht="12.75">
      <c r="A35" s="60"/>
      <c r="B35" t="s">
        <v>128</v>
      </c>
      <c r="C35" s="18">
        <v>20</v>
      </c>
      <c r="D35" s="78">
        <v>1064500</v>
      </c>
    </row>
    <row r="36" spans="1:4" ht="12.75">
      <c r="A36" s="60"/>
      <c r="B36" t="s">
        <v>38</v>
      </c>
      <c r="C36" s="18">
        <v>4</v>
      </c>
      <c r="D36" s="78">
        <v>3757635</v>
      </c>
    </row>
    <row r="37" spans="1:4" s="49" customFormat="1" ht="12.75">
      <c r="A37" s="60"/>
      <c r="B37" s="7" t="s">
        <v>13</v>
      </c>
      <c r="C37" s="20">
        <f>SUM(C33:C36)</f>
        <v>58</v>
      </c>
      <c r="D37" s="79">
        <f>SUM(D33:D36)</f>
        <v>7976139</v>
      </c>
    </row>
    <row r="38" spans="1:4" ht="12.75">
      <c r="A38" s="60"/>
      <c r="B38" s="38"/>
      <c r="C38" s="39"/>
      <c r="D38" s="50"/>
    </row>
    <row r="39" spans="1:4" ht="25.5">
      <c r="A39" s="60" t="s">
        <v>150</v>
      </c>
      <c r="B39" t="s">
        <v>129</v>
      </c>
      <c r="C39" s="18">
        <v>3</v>
      </c>
      <c r="D39" s="78">
        <v>595184</v>
      </c>
    </row>
    <row r="40" spans="1:4" ht="12.75">
      <c r="A40" s="60"/>
      <c r="B40" t="s">
        <v>130</v>
      </c>
      <c r="C40" s="18">
        <v>23</v>
      </c>
      <c r="D40" s="78">
        <v>1721018</v>
      </c>
    </row>
    <row r="41" spans="1:4" ht="12.75">
      <c r="A41" s="60"/>
      <c r="B41" t="s">
        <v>41</v>
      </c>
      <c r="C41" s="18">
        <v>7</v>
      </c>
      <c r="D41" s="78">
        <v>916366</v>
      </c>
    </row>
    <row r="42" spans="1:4" ht="12.75">
      <c r="A42" s="60"/>
      <c r="B42" t="s">
        <v>131</v>
      </c>
      <c r="C42" s="18">
        <v>12</v>
      </c>
      <c r="D42" s="78">
        <v>587419</v>
      </c>
    </row>
    <row r="43" spans="1:4" ht="12.75">
      <c r="A43" s="60"/>
      <c r="B43" t="s">
        <v>132</v>
      </c>
      <c r="C43" s="18">
        <v>13</v>
      </c>
      <c r="D43" s="78">
        <v>2452858</v>
      </c>
    </row>
    <row r="44" spans="1:4" s="49" customFormat="1" ht="12.75">
      <c r="A44" s="60"/>
      <c r="B44" t="s">
        <v>45</v>
      </c>
      <c r="C44" s="18">
        <v>16</v>
      </c>
      <c r="D44" s="78">
        <v>2089484</v>
      </c>
    </row>
    <row r="45" spans="1:4" s="49" customFormat="1" ht="12.75">
      <c r="A45" s="60"/>
      <c r="B45" s="7" t="s">
        <v>13</v>
      </c>
      <c r="C45" s="20">
        <f>SUM(C39:C44)</f>
        <v>74</v>
      </c>
      <c r="D45" s="79">
        <f>SUM(D39:D44)</f>
        <v>8362329</v>
      </c>
    </row>
    <row r="46" spans="1:4" s="49" customFormat="1" ht="12.75">
      <c r="A46" s="60"/>
      <c r="B46" s="7"/>
      <c r="C46" s="20"/>
      <c r="D46" s="79"/>
    </row>
    <row r="47" spans="1:4" s="49" customFormat="1" ht="12.75">
      <c r="A47" s="60"/>
      <c r="B47" s="7"/>
      <c r="C47" s="20"/>
      <c r="D47" s="79"/>
    </row>
    <row r="48" spans="1:4" ht="12.75">
      <c r="A48" s="91" t="s">
        <v>152</v>
      </c>
      <c r="B48" s="7" t="s">
        <v>10</v>
      </c>
      <c r="C48" s="20">
        <v>37</v>
      </c>
      <c r="D48" s="79">
        <v>1337186</v>
      </c>
    </row>
    <row r="49" spans="1:4" s="49" customFormat="1" ht="12.75">
      <c r="A49" s="60"/>
      <c r="B49"/>
      <c r="C49"/>
      <c r="D49" s="78"/>
    </row>
    <row r="50" spans="1:4" s="49" customFormat="1" ht="12.75">
      <c r="A50" s="60" t="s">
        <v>84</v>
      </c>
      <c r="B50" s="62"/>
      <c r="C50" s="20">
        <v>1</v>
      </c>
      <c r="D50" s="79">
        <v>263180</v>
      </c>
    </row>
    <row r="51" spans="1:4" s="49" customFormat="1" ht="12.75">
      <c r="A51" s="60"/>
      <c r="C51" s="48"/>
      <c r="D51" s="51"/>
    </row>
    <row r="52" spans="1:4" s="63" customFormat="1" ht="12.75">
      <c r="A52" s="60" t="s">
        <v>85</v>
      </c>
      <c r="B52" t="s">
        <v>133</v>
      </c>
      <c r="C52" s="18">
        <v>6</v>
      </c>
      <c r="D52" s="78">
        <v>251930</v>
      </c>
    </row>
    <row r="53" spans="1:4" s="63" customFormat="1" ht="12.75">
      <c r="A53" s="60"/>
      <c r="B53" t="s">
        <v>87</v>
      </c>
      <c r="C53" s="18">
        <v>5</v>
      </c>
      <c r="D53" s="78">
        <v>33900</v>
      </c>
    </row>
    <row r="54" spans="1:4" s="49" customFormat="1" ht="12.75">
      <c r="A54" s="60"/>
      <c r="B54" s="7" t="s">
        <v>13</v>
      </c>
      <c r="C54" s="20">
        <f>SUM(C52:C53)</f>
        <v>11</v>
      </c>
      <c r="D54" s="79">
        <f>SUM(D52:D53)</f>
        <v>285830</v>
      </c>
    </row>
    <row r="55" spans="1:4" s="49" customFormat="1" ht="12.75">
      <c r="A55" s="60"/>
      <c r="B55" s="62"/>
      <c r="C55" s="80"/>
      <c r="D55" s="81"/>
    </row>
    <row r="56" spans="1:4" s="62" customFormat="1" ht="12.75">
      <c r="A56" s="60" t="s">
        <v>46</v>
      </c>
      <c r="B56" t="s">
        <v>134</v>
      </c>
      <c r="C56" s="18">
        <v>20</v>
      </c>
      <c r="D56" s="78">
        <v>6359045</v>
      </c>
    </row>
    <row r="57" spans="1:4" s="62" customFormat="1" ht="12.75">
      <c r="A57" s="60"/>
      <c r="B57" t="s">
        <v>48</v>
      </c>
      <c r="C57" s="18">
        <v>24</v>
      </c>
      <c r="D57" s="78">
        <v>7136306</v>
      </c>
    </row>
    <row r="58" spans="1:4" s="62" customFormat="1" ht="12.75">
      <c r="A58" s="60"/>
      <c r="B58" t="s">
        <v>135</v>
      </c>
      <c r="C58" s="18">
        <v>11</v>
      </c>
      <c r="D58" s="78">
        <v>9604508</v>
      </c>
    </row>
    <row r="59" spans="1:4" ht="12.75">
      <c r="A59" s="60"/>
      <c r="B59" t="s">
        <v>107</v>
      </c>
      <c r="C59" s="18">
        <v>2</v>
      </c>
      <c r="D59" s="78">
        <v>210000</v>
      </c>
    </row>
    <row r="60" spans="1:4" ht="12.75">
      <c r="A60" s="60"/>
      <c r="B60" t="s">
        <v>136</v>
      </c>
      <c r="C60" s="18">
        <v>8</v>
      </c>
      <c r="D60" s="78">
        <v>670305</v>
      </c>
    </row>
    <row r="61" spans="1:4" ht="12.75">
      <c r="A61" s="60"/>
      <c r="B61" t="s">
        <v>51</v>
      </c>
      <c r="C61" s="18">
        <v>4</v>
      </c>
      <c r="D61" s="78">
        <v>758795</v>
      </c>
    </row>
    <row r="62" spans="1:4" ht="12.75">
      <c r="A62" s="60"/>
      <c r="B62" t="s">
        <v>52</v>
      </c>
      <c r="C62" s="18">
        <v>136</v>
      </c>
      <c r="D62" s="78">
        <v>30271318</v>
      </c>
    </row>
    <row r="63" spans="1:4" s="62" customFormat="1" ht="12.75">
      <c r="A63" s="60"/>
      <c r="B63" t="s">
        <v>137</v>
      </c>
      <c r="C63" s="18">
        <v>20</v>
      </c>
      <c r="D63" s="78">
        <v>7768799</v>
      </c>
    </row>
    <row r="64" spans="1:4" s="62" customFormat="1" ht="12.75">
      <c r="A64" s="60"/>
      <c r="B64" t="s">
        <v>54</v>
      </c>
      <c r="C64" s="18">
        <v>24</v>
      </c>
      <c r="D64" s="78">
        <v>2792124</v>
      </c>
    </row>
    <row r="65" spans="1:4" s="62" customFormat="1" ht="12.75">
      <c r="A65" s="60"/>
      <c r="B65" t="s">
        <v>138</v>
      </c>
      <c r="C65" s="18">
        <v>17</v>
      </c>
      <c r="D65" s="78">
        <v>2962396</v>
      </c>
    </row>
    <row r="66" spans="1:4" s="62" customFormat="1" ht="12.75">
      <c r="A66" s="60"/>
      <c r="B66" t="s">
        <v>56</v>
      </c>
      <c r="C66" s="18">
        <v>25</v>
      </c>
      <c r="D66" s="78">
        <v>3163526</v>
      </c>
    </row>
    <row r="67" spans="1:4" s="62" customFormat="1" ht="12.75">
      <c r="A67" s="60"/>
      <c r="B67" t="s">
        <v>139</v>
      </c>
      <c r="C67" s="18">
        <v>14</v>
      </c>
      <c r="D67" s="78">
        <v>2958040</v>
      </c>
    </row>
    <row r="68" spans="1:4" s="62" customFormat="1" ht="12.75">
      <c r="A68" s="60"/>
      <c r="B68" t="s">
        <v>58</v>
      </c>
      <c r="C68" s="18">
        <v>62</v>
      </c>
      <c r="D68" s="78">
        <v>15217008</v>
      </c>
    </row>
    <row r="69" spans="1:4" ht="12.75">
      <c r="A69" s="60"/>
      <c r="B69" t="s">
        <v>59</v>
      </c>
      <c r="C69" s="18">
        <v>51</v>
      </c>
      <c r="D69" s="78">
        <v>9299472</v>
      </c>
    </row>
    <row r="70" spans="1:4" ht="12.75">
      <c r="A70" s="60"/>
      <c r="B70" t="s">
        <v>60</v>
      </c>
      <c r="C70" s="18">
        <v>14</v>
      </c>
      <c r="D70" s="78">
        <v>4200545</v>
      </c>
    </row>
    <row r="71" spans="1:4" ht="12.75">
      <c r="A71" s="60"/>
      <c r="B71" t="s">
        <v>61</v>
      </c>
      <c r="C71" s="18">
        <v>41</v>
      </c>
      <c r="D71" s="78">
        <v>11524703</v>
      </c>
    </row>
    <row r="72" spans="1:4" ht="12.75">
      <c r="A72" s="60"/>
      <c r="B72" t="s">
        <v>62</v>
      </c>
      <c r="C72" s="18">
        <v>3</v>
      </c>
      <c r="D72" s="78">
        <v>586115</v>
      </c>
    </row>
    <row r="73" spans="1:4" ht="12.75">
      <c r="A73" s="60"/>
      <c r="B73" t="s">
        <v>63</v>
      </c>
      <c r="C73" s="18">
        <v>27</v>
      </c>
      <c r="D73" s="78">
        <v>3349425</v>
      </c>
    </row>
    <row r="74" spans="1:4" s="62" customFormat="1" ht="12.75">
      <c r="A74" s="60"/>
      <c r="B74" t="s">
        <v>64</v>
      </c>
      <c r="C74" s="18">
        <v>30</v>
      </c>
      <c r="D74" s="78">
        <v>6329935</v>
      </c>
    </row>
    <row r="75" spans="1:4" s="62" customFormat="1" ht="12.75">
      <c r="A75" s="60"/>
      <c r="B75" s="7" t="s">
        <v>13</v>
      </c>
      <c r="C75" s="20">
        <f>SUM(C56:C74)</f>
        <v>533</v>
      </c>
      <c r="D75" s="79">
        <f>SUM(D56:D74)</f>
        <v>125162365</v>
      </c>
    </row>
    <row r="76" spans="1:4" s="62" customFormat="1" ht="12.75">
      <c r="A76" s="60"/>
      <c r="B76" s="7"/>
      <c r="C76" s="20"/>
      <c r="D76" s="79"/>
    </row>
    <row r="77" spans="1:4" s="49" customFormat="1" ht="12.75">
      <c r="A77" s="60" t="s">
        <v>88</v>
      </c>
      <c r="C77" s="20">
        <v>31</v>
      </c>
      <c r="D77" s="79">
        <v>10041967</v>
      </c>
    </row>
    <row r="78" spans="1:4" s="62" customFormat="1" ht="12.75">
      <c r="A78" s="60"/>
      <c r="B78" s="38"/>
      <c r="C78" s="39"/>
      <c r="D78" s="50"/>
    </row>
    <row r="79" spans="1:4" ht="26.25" customHeight="1">
      <c r="A79" s="60" t="s">
        <v>65</v>
      </c>
      <c r="B79" t="s">
        <v>145</v>
      </c>
      <c r="C79" s="18">
        <v>1</v>
      </c>
      <c r="D79" s="78">
        <v>95002</v>
      </c>
    </row>
    <row r="80" spans="1:4" ht="14.25" customHeight="1">
      <c r="A80" s="60"/>
      <c r="B80" t="s">
        <v>116</v>
      </c>
      <c r="C80" s="18">
        <v>5</v>
      </c>
      <c r="D80" s="78">
        <v>827355</v>
      </c>
    </row>
    <row r="81" spans="1:4" ht="14.25" customHeight="1">
      <c r="A81" s="60"/>
      <c r="B81" t="s">
        <v>140</v>
      </c>
      <c r="C81" s="18">
        <v>5</v>
      </c>
      <c r="D81" s="78">
        <v>795279</v>
      </c>
    </row>
    <row r="82" spans="1:4" ht="12.75">
      <c r="A82" s="61"/>
      <c r="B82" t="s">
        <v>141</v>
      </c>
      <c r="C82" s="18">
        <v>10</v>
      </c>
      <c r="D82" s="78">
        <v>1597217</v>
      </c>
    </row>
    <row r="83" spans="1:4" ht="12.75">
      <c r="A83" s="61"/>
      <c r="B83" s="7" t="s">
        <v>13</v>
      </c>
      <c r="C83" s="20">
        <f>SUM(C79:C82)</f>
        <v>21</v>
      </c>
      <c r="D83" s="79">
        <f>SUM(D79:D82)</f>
        <v>3314853</v>
      </c>
    </row>
    <row r="84" spans="1:4" s="49" customFormat="1" ht="12.75">
      <c r="A84" s="61"/>
      <c r="B84" s="47"/>
      <c r="C84" s="48"/>
      <c r="D84" s="51"/>
    </row>
    <row r="85" spans="1:4" s="49" customFormat="1" ht="54.75" customHeight="1">
      <c r="A85" s="64" t="s">
        <v>149</v>
      </c>
      <c r="B85"/>
      <c r="C85" s="20">
        <v>89</v>
      </c>
      <c r="D85" s="90">
        <v>9938672</v>
      </c>
    </row>
    <row r="86" spans="1:4" s="49" customFormat="1" ht="12.75">
      <c r="A86" s="61"/>
      <c r="B86" s="47"/>
      <c r="C86" s="48"/>
      <c r="D86" s="51"/>
    </row>
    <row r="87" spans="1:4" s="49" customFormat="1" ht="12.75">
      <c r="A87" s="60" t="s">
        <v>89</v>
      </c>
      <c r="B87"/>
      <c r="C87" s="20">
        <v>10</v>
      </c>
      <c r="D87" s="90">
        <v>411862</v>
      </c>
    </row>
    <row r="88" spans="1:4" ht="12.75">
      <c r="A88" s="61"/>
      <c r="B88" s="38"/>
      <c r="C88" s="39"/>
      <c r="D88" s="50"/>
    </row>
    <row r="89" spans="1:4" ht="12.75">
      <c r="A89" s="60" t="s">
        <v>70</v>
      </c>
      <c r="B89" t="s">
        <v>117</v>
      </c>
      <c r="C89" s="18">
        <v>1</v>
      </c>
      <c r="D89" s="78">
        <v>64889</v>
      </c>
    </row>
    <row r="90" spans="1:4" ht="12.75">
      <c r="A90" s="60"/>
      <c r="B90" t="s">
        <v>118</v>
      </c>
      <c r="C90" s="18">
        <v>2</v>
      </c>
      <c r="D90" s="78">
        <v>110000</v>
      </c>
    </row>
    <row r="91" spans="1:4" ht="12.75">
      <c r="A91" s="60"/>
      <c r="B91" t="s">
        <v>146</v>
      </c>
      <c r="C91" s="18">
        <v>2</v>
      </c>
      <c r="D91" s="78">
        <v>545510</v>
      </c>
    </row>
    <row r="92" spans="1:4" ht="12.75">
      <c r="A92" s="60"/>
      <c r="B92" t="s">
        <v>78</v>
      </c>
      <c r="C92" s="18">
        <v>1</v>
      </c>
      <c r="D92" s="78">
        <v>10000</v>
      </c>
    </row>
    <row r="93" spans="1:4" ht="12.75">
      <c r="A93" s="60"/>
      <c r="B93" t="s">
        <v>95</v>
      </c>
      <c r="C93" s="18">
        <v>1</v>
      </c>
      <c r="D93" s="78">
        <v>15000</v>
      </c>
    </row>
    <row r="94" spans="1:4" ht="12.75">
      <c r="A94" s="60"/>
      <c r="B94" t="s">
        <v>79</v>
      </c>
      <c r="C94" s="18">
        <v>1</v>
      </c>
      <c r="D94" s="78">
        <v>29506</v>
      </c>
    </row>
    <row r="95" spans="1:4" ht="12.75">
      <c r="A95" s="60"/>
      <c r="B95" t="s">
        <v>147</v>
      </c>
      <c r="C95" s="18">
        <v>2</v>
      </c>
      <c r="D95" s="78">
        <v>14624</v>
      </c>
    </row>
    <row r="96" spans="1:4" ht="12.75">
      <c r="A96" s="60"/>
      <c r="B96" t="s">
        <v>119</v>
      </c>
      <c r="C96" s="18">
        <v>8</v>
      </c>
      <c r="D96" s="78">
        <v>9256234</v>
      </c>
    </row>
    <row r="97" spans="1:4" ht="12.75">
      <c r="A97" s="60"/>
      <c r="B97" s="23" t="s">
        <v>83</v>
      </c>
      <c r="C97" s="20">
        <v>2</v>
      </c>
      <c r="D97" s="79">
        <v>135617</v>
      </c>
    </row>
    <row r="98" spans="1:4" ht="12.75">
      <c r="A98" s="60"/>
      <c r="B98" s="38" t="s">
        <v>148</v>
      </c>
      <c r="C98" s="39">
        <v>1</v>
      </c>
      <c r="D98" s="50">
        <v>68292</v>
      </c>
    </row>
    <row r="99" spans="1:4" s="49" customFormat="1" ht="12.75">
      <c r="A99" s="60"/>
      <c r="B99" s="86" t="s">
        <v>13</v>
      </c>
      <c r="C99" s="80">
        <f>SUM(C89:C98)</f>
        <v>21</v>
      </c>
      <c r="D99" s="81">
        <f>SUM(D89:D98)</f>
        <v>10249672</v>
      </c>
    </row>
    <row r="100" spans="1:4" ht="13.5" thickBot="1">
      <c r="A100" s="60"/>
      <c r="B100" s="38"/>
      <c r="C100" s="39"/>
      <c r="D100" s="50"/>
    </row>
    <row r="101" spans="1:4" s="49" customFormat="1" ht="12.75" customHeight="1" thickBot="1">
      <c r="A101" s="82" t="s">
        <v>13</v>
      </c>
      <c r="B101" s="83"/>
      <c r="C101" s="84">
        <f>SUM(C99,C85,C87,C83,C77,C75,C54,C50,C48,C45,C37,C32,C13)</f>
        <v>1196</v>
      </c>
      <c r="D101" s="85">
        <f>SUM(D99,D87,D85,D83,D77,D75,D54,D50,D45,D37,D32,D13)</f>
        <v>202902592</v>
      </c>
    </row>
    <row r="102" spans="1:4" s="62" customFormat="1" ht="12.75">
      <c r="A102" s="60"/>
      <c r="B102" s="38"/>
      <c r="C102" s="39"/>
      <c r="D102" s="50"/>
    </row>
    <row r="103" spans="1:4" s="62" customFormat="1" ht="12.75">
      <c r="A103" s="60"/>
      <c r="B103" s="38"/>
      <c r="C103" s="39"/>
      <c r="D103" s="50"/>
    </row>
    <row r="104" spans="1:4" s="62" customFormat="1" ht="12.75" customHeight="1">
      <c r="A104" s="60"/>
      <c r="B104" s="38"/>
      <c r="C104" s="39"/>
      <c r="D104" s="50"/>
    </row>
    <row r="105" spans="1:4" ht="12.75">
      <c r="A105" s="60"/>
      <c r="B105" s="38"/>
      <c r="C105" s="39"/>
      <c r="D105" s="50"/>
    </row>
    <row r="106" spans="1:4" ht="12.75">
      <c r="A106" s="60"/>
      <c r="B106" s="38"/>
      <c r="C106" s="40"/>
      <c r="D106" s="52"/>
    </row>
    <row r="107" spans="1:4" ht="12.75">
      <c r="A107" s="60"/>
      <c r="B107" s="38"/>
      <c r="C107" s="40"/>
      <c r="D107" s="52"/>
    </row>
    <row r="108" spans="1:4" s="63" customFormat="1" ht="12.75">
      <c r="A108" s="60"/>
      <c r="B108" s="38"/>
      <c r="C108" s="40"/>
      <c r="D108" s="52"/>
    </row>
    <row r="109" spans="1:4" s="62" customFormat="1" ht="12.75">
      <c r="A109" s="60"/>
      <c r="B109" s="38"/>
      <c r="C109" s="40"/>
      <c r="D109" s="52"/>
    </row>
    <row r="110" spans="1:4" s="62" customFormat="1" ht="12.75">
      <c r="A110" s="60"/>
      <c r="B110" s="38"/>
      <c r="C110" s="39"/>
      <c r="D110" s="50"/>
    </row>
    <row r="111" spans="1:4" ht="12.75">
      <c r="A111" s="60"/>
      <c r="B111" s="38"/>
      <c r="C111" s="39"/>
      <c r="D111" s="50"/>
    </row>
    <row r="112" spans="1:4" ht="12.75">
      <c r="A112" s="61"/>
      <c r="B112" s="38"/>
      <c r="C112" s="39"/>
      <c r="D112" s="50"/>
    </row>
    <row r="113" spans="1:4" ht="12.75">
      <c r="A113" s="61"/>
      <c r="B113" s="38"/>
      <c r="C113" s="39"/>
      <c r="D113" s="50"/>
    </row>
    <row r="114" spans="1:4" ht="12.75">
      <c r="A114" s="60"/>
      <c r="B114" s="38"/>
      <c r="C114" s="39"/>
      <c r="D114" s="50"/>
    </row>
    <row r="115" spans="1:4" ht="12.75">
      <c r="A115" s="60"/>
      <c r="B115" s="38"/>
      <c r="C115" s="39"/>
      <c r="D115" s="50"/>
    </row>
    <row r="116" spans="1:4" ht="12.75">
      <c r="A116" s="60"/>
      <c r="B116" s="38"/>
      <c r="C116" s="39"/>
      <c r="D116" s="50"/>
    </row>
    <row r="117" spans="1:4" ht="12.75">
      <c r="A117" s="60"/>
      <c r="B117" s="38"/>
      <c r="C117" s="39"/>
      <c r="D117" s="50"/>
    </row>
    <row r="118" spans="1:4" ht="12.75">
      <c r="A118" s="60"/>
      <c r="B118" s="38"/>
      <c r="C118" s="39"/>
      <c r="D118" s="50"/>
    </row>
    <row r="119" spans="1:4" s="62" customFormat="1" ht="12.75" customHeight="1">
      <c r="A119" s="60"/>
      <c r="B119" s="38"/>
      <c r="C119" s="39"/>
      <c r="D119" s="50"/>
    </row>
    <row r="120" spans="1:4" s="62" customFormat="1" ht="12.75" customHeight="1">
      <c r="A120" s="60"/>
      <c r="B120" s="38"/>
      <c r="C120" s="39"/>
      <c r="D120" s="50"/>
    </row>
    <row r="121" spans="1:4" s="62" customFormat="1" ht="12.75" customHeight="1">
      <c r="A121" s="60"/>
      <c r="B121" s="38"/>
      <c r="C121" s="39"/>
      <c r="D121" s="50"/>
    </row>
    <row r="122" spans="1:4" s="62" customFormat="1" ht="12.75" customHeight="1">
      <c r="A122" s="60"/>
      <c r="B122" s="38"/>
      <c r="C122" s="39"/>
      <c r="D122" s="50"/>
    </row>
    <row r="123" spans="1:4" s="62" customFormat="1" ht="12.75" customHeight="1">
      <c r="A123" s="65"/>
      <c r="B123" s="38"/>
      <c r="C123" s="39"/>
      <c r="D123" s="50"/>
    </row>
    <row r="124" spans="1:4" s="62" customFormat="1" ht="12.75" customHeight="1">
      <c r="A124" s="60"/>
      <c r="B124" s="38"/>
      <c r="C124" s="39"/>
      <c r="D124" s="50"/>
    </row>
    <row r="125" spans="1:4" ht="12.75">
      <c r="A125" s="60"/>
      <c r="B125" s="38"/>
      <c r="C125" s="39"/>
      <c r="D125" s="50"/>
    </row>
    <row r="126" spans="1:4" ht="12.75">
      <c r="A126" s="60"/>
      <c r="B126" s="38"/>
      <c r="C126" s="39"/>
      <c r="D126" s="50"/>
    </row>
    <row r="127" spans="1:4" s="62" customFormat="1" ht="12.75">
      <c r="A127" s="60"/>
      <c r="B127" s="38"/>
      <c r="C127" s="39"/>
      <c r="D127" s="50"/>
    </row>
    <row r="128" spans="1:4" s="62" customFormat="1" ht="12.75">
      <c r="A128" s="60"/>
      <c r="B128" s="38"/>
      <c r="C128" s="39"/>
      <c r="D128" s="50"/>
    </row>
    <row r="129" spans="1:4" s="62" customFormat="1" ht="12.75">
      <c r="A129" s="65"/>
      <c r="B129" s="41"/>
      <c r="C129" s="39"/>
      <c r="D129" s="50"/>
    </row>
    <row r="130" spans="1:4" s="62" customFormat="1" ht="12.75">
      <c r="A130" s="65"/>
      <c r="B130" s="41"/>
      <c r="C130" s="39"/>
      <c r="D130" s="50"/>
    </row>
    <row r="131" spans="1:4" s="62" customFormat="1" ht="12.75">
      <c r="A131" s="65"/>
      <c r="B131" s="41"/>
      <c r="C131" s="39"/>
      <c r="D131" s="50"/>
    </row>
    <row r="132" spans="1:4" ht="12.75">
      <c r="A132" s="60"/>
      <c r="B132" s="38"/>
      <c r="C132" s="39"/>
      <c r="D132" s="50"/>
    </row>
    <row r="133" spans="1:4" s="62" customFormat="1" ht="12.75" customHeight="1">
      <c r="A133" s="65"/>
      <c r="B133" s="41"/>
      <c r="C133" s="39"/>
      <c r="D133" s="50"/>
    </row>
    <row r="134" spans="1:4" ht="12.75" customHeight="1">
      <c r="A134" s="60"/>
      <c r="B134" s="38"/>
      <c r="C134" s="39"/>
      <c r="D134" s="50"/>
    </row>
    <row r="135" spans="1:4" ht="12.75">
      <c r="A135" s="60"/>
      <c r="B135" s="38"/>
      <c r="C135" s="39"/>
      <c r="D135" s="50"/>
    </row>
    <row r="136" spans="1:4" ht="12.75">
      <c r="A136" s="60"/>
      <c r="B136" s="38"/>
      <c r="C136" s="39"/>
      <c r="D136" s="50"/>
    </row>
    <row r="137" spans="1:4" ht="12.75">
      <c r="A137" s="60"/>
      <c r="B137" s="38"/>
      <c r="C137" s="39"/>
      <c r="D137" s="50"/>
    </row>
    <row r="138" spans="1:4" ht="12.75">
      <c r="A138" s="60"/>
      <c r="B138" s="38"/>
      <c r="C138" s="39"/>
      <c r="D138" s="50"/>
    </row>
    <row r="139" spans="1:4" ht="12.75">
      <c r="A139" s="60"/>
      <c r="B139" s="38"/>
      <c r="C139" s="39"/>
      <c r="D139" s="50"/>
    </row>
    <row r="140" spans="1:4" ht="12.75">
      <c r="A140" s="60"/>
      <c r="B140" s="38"/>
      <c r="C140" s="39"/>
      <c r="D140" s="50"/>
    </row>
  </sheetData>
  <mergeCells count="1">
    <mergeCell ref="C1:D1"/>
  </mergeCells>
  <printOptions/>
  <pageMargins left="0.75" right="0.75" top="0.23" bottom="0.17" header="0.2" footer="0.18"/>
  <pageSetup fitToHeight="1" fitToWidth="1" horizontalDpi="600" verticalDpi="600" orientation="portrait" scale="54" r:id="rId2"/>
  <headerFooter alignWithMargins="0">
    <oddFooter>&amp;CPage &amp;P</oddFooter>
  </headerFooter>
  <rowBreaks count="1" manualBreakCount="1">
    <brk id="78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showGridLines="0" zoomScale="120" zoomScaleNormal="120" workbookViewId="0" topLeftCell="A1">
      <selection activeCell="B17" sqref="B17"/>
    </sheetView>
  </sheetViews>
  <sheetFormatPr defaultColWidth="9.140625" defaultRowHeight="12.75"/>
  <cols>
    <col min="1" max="1" width="20.140625" style="49" customWidth="1"/>
    <col min="2" max="2" width="47.57421875" style="54" bestFit="1" customWidth="1"/>
    <col min="3" max="3" width="10.8515625" style="55" customWidth="1"/>
    <col min="4" max="4" width="15.00390625" style="56" customWidth="1"/>
    <col min="5" max="16384" width="9.140625" style="54" customWidth="1"/>
  </cols>
  <sheetData>
    <row r="1" spans="1:8" s="58" customFormat="1" ht="33.75" customHeight="1">
      <c r="A1" s="45"/>
      <c r="B1" s="94" t="s">
        <v>120</v>
      </c>
      <c r="C1" s="95"/>
      <c r="D1" s="95"/>
      <c r="E1" s="29"/>
      <c r="F1" s="57"/>
      <c r="G1" s="57"/>
      <c r="H1" s="57"/>
    </row>
    <row r="2" spans="1:5" s="38" customFormat="1" ht="12.75">
      <c r="A2" s="44" t="s">
        <v>0</v>
      </c>
      <c r="B2" s="46"/>
      <c r="C2" s="42"/>
      <c r="D2" s="53"/>
      <c r="E2" s="43"/>
    </row>
    <row r="3" spans="2:4" s="38" customFormat="1" ht="12.75">
      <c r="B3" s="59"/>
      <c r="C3" s="39"/>
      <c r="D3" s="50"/>
    </row>
    <row r="5" spans="1:4" s="69" customFormat="1" ht="26.25" thickBot="1">
      <c r="A5" s="66" t="s">
        <v>113</v>
      </c>
      <c r="B5" s="66" t="s">
        <v>99</v>
      </c>
      <c r="C5" s="67" t="s">
        <v>114</v>
      </c>
      <c r="D5" s="68" t="s">
        <v>91</v>
      </c>
    </row>
    <row r="6" spans="1:4" s="60" customFormat="1" ht="12.75">
      <c r="A6" s="49"/>
      <c r="B6" s="49"/>
      <c r="C6" s="76"/>
      <c r="D6" s="77"/>
    </row>
    <row r="7" spans="1:4" ht="38.25">
      <c r="A7" s="61" t="s">
        <v>1</v>
      </c>
      <c r="B7" t="s">
        <v>3</v>
      </c>
      <c r="C7" s="18">
        <v>13</v>
      </c>
      <c r="D7" s="78">
        <v>1632792</v>
      </c>
    </row>
    <row r="8" spans="1:4" ht="12.75">
      <c r="A8" s="61"/>
      <c r="B8" t="s">
        <v>4</v>
      </c>
      <c r="C8" s="18">
        <v>15</v>
      </c>
      <c r="D8" s="78">
        <v>1502450</v>
      </c>
    </row>
    <row r="9" spans="1:4" ht="12.75">
      <c r="A9" s="61"/>
      <c r="B9" t="s">
        <v>121</v>
      </c>
      <c r="C9" s="18">
        <v>3</v>
      </c>
      <c r="D9" s="78">
        <v>495005</v>
      </c>
    </row>
    <row r="10" spans="1:4" ht="12.75">
      <c r="A10" s="61"/>
      <c r="B10" t="s">
        <v>122</v>
      </c>
      <c r="C10" s="18">
        <v>31</v>
      </c>
      <c r="D10" s="78">
        <v>2765425</v>
      </c>
    </row>
    <row r="11" spans="1:4" ht="12.75">
      <c r="A11" s="60"/>
      <c r="B11" t="s">
        <v>123</v>
      </c>
      <c r="C11" s="18">
        <v>10</v>
      </c>
      <c r="D11" s="78">
        <v>1019391</v>
      </c>
    </row>
    <row r="12" spans="1:4" ht="12.75">
      <c r="A12" s="60"/>
      <c r="B12" t="s">
        <v>124</v>
      </c>
      <c r="C12" s="18">
        <v>42</v>
      </c>
      <c r="D12" s="78">
        <v>4665687</v>
      </c>
    </row>
    <row r="13" spans="1:4" s="49" customFormat="1" ht="12.75">
      <c r="A13" s="60"/>
      <c r="B13" s="47" t="s">
        <v>13</v>
      </c>
      <c r="C13" s="48">
        <f>SUM(C7:C12)</f>
        <v>114</v>
      </c>
      <c r="D13" s="51">
        <f>SUM(D7:D12)</f>
        <v>12080750</v>
      </c>
    </row>
    <row r="14" spans="1:4" ht="12.75">
      <c r="A14" s="60"/>
      <c r="B14" s="38"/>
      <c r="C14" s="39"/>
      <c r="D14" s="50"/>
    </row>
    <row r="15" spans="1:4" ht="25.5">
      <c r="A15" s="60" t="s">
        <v>14</v>
      </c>
      <c r="B15" t="s">
        <v>15</v>
      </c>
      <c r="C15" s="18">
        <v>79</v>
      </c>
      <c r="D15" s="78">
        <v>724318</v>
      </c>
    </row>
    <row r="16" spans="1:4" s="62" customFormat="1" ht="12.75">
      <c r="A16" s="60"/>
      <c r="B16" t="s">
        <v>125</v>
      </c>
      <c r="C16" s="18">
        <v>6</v>
      </c>
      <c r="D16" s="78">
        <v>814935</v>
      </c>
    </row>
    <row r="17" spans="1:4" s="62" customFormat="1" ht="12.75">
      <c r="A17" s="60"/>
      <c r="B17" t="s">
        <v>17</v>
      </c>
      <c r="C17" s="18">
        <v>19</v>
      </c>
      <c r="D17" s="78">
        <v>2100240</v>
      </c>
    </row>
    <row r="18" spans="1:4" ht="12.75">
      <c r="A18" s="60"/>
      <c r="B18" t="s">
        <v>19</v>
      </c>
      <c r="C18" s="18">
        <v>3</v>
      </c>
      <c r="D18" s="78">
        <v>73296</v>
      </c>
    </row>
    <row r="19" spans="1:4" ht="12.75" customHeight="1">
      <c r="A19" s="61"/>
      <c r="B19" t="s">
        <v>20</v>
      </c>
      <c r="C19" s="18">
        <v>19</v>
      </c>
      <c r="D19" s="78">
        <v>1868847</v>
      </c>
    </row>
    <row r="20" spans="1:4" ht="12.75">
      <c r="A20" s="61"/>
      <c r="B20" t="s">
        <v>21</v>
      </c>
      <c r="C20" s="18">
        <v>2</v>
      </c>
      <c r="D20" s="78">
        <v>233694</v>
      </c>
    </row>
    <row r="21" spans="1:4" ht="12.75">
      <c r="A21" s="61"/>
      <c r="B21" t="s">
        <v>22</v>
      </c>
      <c r="C21" s="18">
        <v>2</v>
      </c>
      <c r="D21" s="78">
        <v>112993</v>
      </c>
    </row>
    <row r="22" spans="1:4" ht="12.75">
      <c r="A22" s="61"/>
      <c r="B22" t="s">
        <v>23</v>
      </c>
      <c r="C22" s="18">
        <v>1</v>
      </c>
      <c r="D22" s="78">
        <v>32100</v>
      </c>
    </row>
    <row r="23" spans="1:4" ht="12.75">
      <c r="A23" s="61"/>
      <c r="B23" t="s">
        <v>24</v>
      </c>
      <c r="C23" s="18">
        <v>13</v>
      </c>
      <c r="D23" s="78">
        <v>588362</v>
      </c>
    </row>
    <row r="24" spans="1:4" ht="12.75">
      <c r="A24" s="61"/>
      <c r="B24" t="s">
        <v>26</v>
      </c>
      <c r="C24" s="18">
        <v>3</v>
      </c>
      <c r="D24" s="78">
        <v>59299</v>
      </c>
    </row>
    <row r="25" spans="1:4" ht="12.75">
      <c r="A25" s="60"/>
      <c r="B25" t="s">
        <v>27</v>
      </c>
      <c r="C25" s="18">
        <v>13</v>
      </c>
      <c r="D25" s="78">
        <v>1059361</v>
      </c>
    </row>
    <row r="26" spans="1:4" s="49" customFormat="1" ht="12.75">
      <c r="A26" s="60"/>
      <c r="B26" t="s">
        <v>29</v>
      </c>
      <c r="C26" s="18">
        <v>29</v>
      </c>
      <c r="D26" s="78">
        <v>3637295</v>
      </c>
    </row>
    <row r="27" spans="1:4" ht="12.75">
      <c r="A27" s="60"/>
      <c r="B27" s="7" t="s">
        <v>13</v>
      </c>
      <c r="C27" s="20">
        <v>189</v>
      </c>
      <c r="D27" s="79">
        <v>11304740</v>
      </c>
    </row>
    <row r="28" spans="1:4" ht="25.5">
      <c r="A28" s="60" t="s">
        <v>33</v>
      </c>
      <c r="B28" t="s">
        <v>126</v>
      </c>
      <c r="C28" s="18">
        <v>26</v>
      </c>
      <c r="D28" s="78">
        <v>2167677</v>
      </c>
    </row>
    <row r="29" spans="1:4" ht="12.75">
      <c r="A29" s="60"/>
      <c r="B29" t="s">
        <v>127</v>
      </c>
      <c r="C29" s="18">
        <v>3</v>
      </c>
      <c r="D29" s="78">
        <v>87840</v>
      </c>
    </row>
    <row r="30" spans="1:4" ht="12.75">
      <c r="A30" s="60"/>
      <c r="B30" t="s">
        <v>128</v>
      </c>
      <c r="C30" s="18">
        <v>37</v>
      </c>
      <c r="D30" s="78">
        <v>3171638</v>
      </c>
    </row>
    <row r="31" spans="1:4" ht="12.75">
      <c r="A31" s="60"/>
      <c r="B31" t="s">
        <v>37</v>
      </c>
      <c r="C31" s="18">
        <v>1</v>
      </c>
      <c r="D31" s="78">
        <v>41536</v>
      </c>
    </row>
    <row r="32" spans="1:4" ht="12.75">
      <c r="A32" s="60"/>
      <c r="B32" t="s">
        <v>38</v>
      </c>
      <c r="C32" s="18">
        <v>4</v>
      </c>
      <c r="D32" s="78">
        <v>4000</v>
      </c>
    </row>
    <row r="33" spans="1:4" s="49" customFormat="1" ht="12.75">
      <c r="A33" s="60"/>
      <c r="B33" s="7" t="s">
        <v>13</v>
      </c>
      <c r="C33" s="20">
        <v>71</v>
      </c>
      <c r="D33" s="79">
        <v>5472691</v>
      </c>
    </row>
    <row r="34" spans="1:4" ht="12.75">
      <c r="A34" s="60"/>
      <c r="B34" s="38"/>
      <c r="C34" s="39"/>
      <c r="D34" s="50"/>
    </row>
    <row r="35" spans="1:4" ht="38.25">
      <c r="A35" s="60" t="s">
        <v>39</v>
      </c>
      <c r="B35" t="s">
        <v>129</v>
      </c>
      <c r="C35" s="18">
        <v>1</v>
      </c>
      <c r="D35" s="78">
        <v>89586</v>
      </c>
    </row>
    <row r="36" spans="1:4" ht="12.75">
      <c r="A36" s="60"/>
      <c r="B36" t="s">
        <v>130</v>
      </c>
      <c r="C36" s="18">
        <v>21</v>
      </c>
      <c r="D36" s="78">
        <v>2240409</v>
      </c>
    </row>
    <row r="37" spans="1:4" ht="12.75">
      <c r="A37" s="60"/>
      <c r="B37" t="s">
        <v>41</v>
      </c>
      <c r="C37" s="18">
        <v>14</v>
      </c>
      <c r="D37" s="78">
        <v>2194159</v>
      </c>
    </row>
    <row r="38" spans="1:4" ht="12.75">
      <c r="A38" s="60"/>
      <c r="B38" t="s">
        <v>131</v>
      </c>
      <c r="C38" s="18">
        <v>17</v>
      </c>
      <c r="D38" s="78">
        <v>1139028</v>
      </c>
    </row>
    <row r="39" spans="1:4" ht="12.75">
      <c r="A39" s="60"/>
      <c r="B39" t="s">
        <v>132</v>
      </c>
      <c r="C39" s="18">
        <v>17</v>
      </c>
      <c r="D39" s="78">
        <v>2243533</v>
      </c>
    </row>
    <row r="40" spans="1:4" s="49" customFormat="1" ht="12.75">
      <c r="A40" s="60"/>
      <c r="B40" t="s">
        <v>45</v>
      </c>
      <c r="C40" s="18">
        <v>16</v>
      </c>
      <c r="D40" s="78">
        <v>1680934</v>
      </c>
    </row>
    <row r="41" spans="1:4" s="49" customFormat="1" ht="12.75">
      <c r="A41" s="60"/>
      <c r="B41" s="7" t="s">
        <v>13</v>
      </c>
      <c r="C41" s="20">
        <v>86</v>
      </c>
      <c r="D41" s="79">
        <v>9587649</v>
      </c>
    </row>
    <row r="42" spans="1:4" s="49" customFormat="1" ht="12.75">
      <c r="A42" s="60"/>
      <c r="B42"/>
      <c r="C42"/>
      <c r="D42" s="78"/>
    </row>
    <row r="43" spans="1:4" s="49" customFormat="1" ht="12.75">
      <c r="A43" s="60" t="s">
        <v>84</v>
      </c>
      <c r="C43" s="20">
        <v>3</v>
      </c>
      <c r="D43" s="79">
        <v>442500</v>
      </c>
    </row>
    <row r="44" spans="1:4" s="49" customFormat="1" ht="12.75">
      <c r="A44" s="60"/>
      <c r="C44" s="48"/>
      <c r="D44" s="51"/>
    </row>
    <row r="45" spans="1:4" s="63" customFormat="1" ht="12.75">
      <c r="A45" s="60" t="s">
        <v>85</v>
      </c>
      <c r="B45" t="s">
        <v>133</v>
      </c>
      <c r="C45" s="18">
        <v>3</v>
      </c>
      <c r="D45" s="78">
        <v>412212</v>
      </c>
    </row>
    <row r="46" spans="1:4" s="63" customFormat="1" ht="12.75">
      <c r="A46" s="60"/>
      <c r="B46" t="s">
        <v>87</v>
      </c>
      <c r="C46" s="18">
        <v>2</v>
      </c>
      <c r="D46" s="78">
        <v>9498</v>
      </c>
    </row>
    <row r="47" spans="1:4" s="49" customFormat="1" ht="12.75">
      <c r="A47" s="60"/>
      <c r="B47" s="7" t="s">
        <v>13</v>
      </c>
      <c r="C47" s="20">
        <v>5</v>
      </c>
      <c r="D47" s="79">
        <v>421710</v>
      </c>
    </row>
    <row r="48" spans="1:4" s="49" customFormat="1" ht="12.75">
      <c r="A48" s="60"/>
      <c r="B48" s="62"/>
      <c r="C48" s="80"/>
      <c r="D48" s="81"/>
    </row>
    <row r="49" spans="1:4" s="62" customFormat="1" ht="12.75">
      <c r="A49" s="60" t="s">
        <v>46</v>
      </c>
      <c r="B49" t="s">
        <v>134</v>
      </c>
      <c r="C49" s="18">
        <v>21</v>
      </c>
      <c r="D49" s="78">
        <v>7043411</v>
      </c>
    </row>
    <row r="50" spans="1:4" s="62" customFormat="1" ht="12.75">
      <c r="A50" s="60"/>
      <c r="B50" t="s">
        <v>48</v>
      </c>
      <c r="C50" s="18">
        <v>25</v>
      </c>
      <c r="D50" s="78">
        <v>9030155</v>
      </c>
    </row>
    <row r="51" spans="1:4" s="62" customFormat="1" ht="12.75">
      <c r="A51" s="60"/>
      <c r="B51" t="s">
        <v>135</v>
      </c>
      <c r="C51" s="18">
        <v>12</v>
      </c>
      <c r="D51" s="78">
        <v>8811090</v>
      </c>
    </row>
    <row r="52" spans="1:4" ht="12.75">
      <c r="A52" s="60"/>
      <c r="B52" t="s">
        <v>107</v>
      </c>
      <c r="C52" s="18">
        <v>1</v>
      </c>
      <c r="D52" s="78">
        <v>23500</v>
      </c>
    </row>
    <row r="53" spans="1:4" ht="12.75">
      <c r="A53" s="60"/>
      <c r="B53" t="s">
        <v>136</v>
      </c>
      <c r="C53" s="18">
        <v>9</v>
      </c>
      <c r="D53" s="78">
        <v>720612</v>
      </c>
    </row>
    <row r="54" spans="1:4" ht="12.75">
      <c r="A54" s="60"/>
      <c r="B54" t="s">
        <v>51</v>
      </c>
      <c r="C54" s="18">
        <v>3</v>
      </c>
      <c r="D54" s="78">
        <v>1037463</v>
      </c>
    </row>
    <row r="55" spans="1:4" ht="12.75">
      <c r="A55" s="60"/>
      <c r="B55" t="s">
        <v>52</v>
      </c>
      <c r="C55" s="18">
        <v>116</v>
      </c>
      <c r="D55" s="78">
        <v>27723849</v>
      </c>
    </row>
    <row r="56" spans="1:4" s="62" customFormat="1" ht="12.75">
      <c r="A56" s="60"/>
      <c r="B56" t="s">
        <v>137</v>
      </c>
      <c r="C56" s="18">
        <v>17</v>
      </c>
      <c r="D56" s="78">
        <v>5379720</v>
      </c>
    </row>
    <row r="57" spans="1:4" s="62" customFormat="1" ht="12.75">
      <c r="A57" s="60"/>
      <c r="B57" t="s">
        <v>54</v>
      </c>
      <c r="C57" s="18">
        <v>17</v>
      </c>
      <c r="D57" s="78">
        <v>3245777</v>
      </c>
    </row>
    <row r="58" spans="1:4" s="62" customFormat="1" ht="12.75">
      <c r="A58" s="60"/>
      <c r="B58" t="s">
        <v>138</v>
      </c>
      <c r="C58" s="18">
        <v>18</v>
      </c>
      <c r="D58" s="78">
        <v>2550602</v>
      </c>
    </row>
    <row r="59" spans="1:4" ht="12.75">
      <c r="A59" s="60"/>
      <c r="B59" t="s">
        <v>56</v>
      </c>
      <c r="C59" s="18">
        <v>20</v>
      </c>
      <c r="D59" s="78">
        <v>2921779</v>
      </c>
    </row>
    <row r="60" spans="1:4" ht="12.75">
      <c r="A60" s="60"/>
      <c r="B60" t="s">
        <v>139</v>
      </c>
      <c r="C60" s="18">
        <v>14</v>
      </c>
      <c r="D60" s="78">
        <v>3097166</v>
      </c>
    </row>
    <row r="61" spans="1:4" ht="12.75">
      <c r="A61" s="60"/>
      <c r="B61" t="s">
        <v>58</v>
      </c>
      <c r="C61" s="18">
        <v>60</v>
      </c>
      <c r="D61" s="78">
        <v>10631035</v>
      </c>
    </row>
    <row r="62" spans="1:4" ht="12.75">
      <c r="A62" s="60"/>
      <c r="B62" t="s">
        <v>59</v>
      </c>
      <c r="C62" s="18">
        <v>50</v>
      </c>
      <c r="D62" s="78">
        <v>11021989</v>
      </c>
    </row>
    <row r="63" spans="1:4" ht="12.75">
      <c r="A63" s="60"/>
      <c r="B63" t="s">
        <v>60</v>
      </c>
      <c r="C63" s="18">
        <v>27</v>
      </c>
      <c r="D63" s="78">
        <v>5350071</v>
      </c>
    </row>
    <row r="64" spans="1:4" s="62" customFormat="1" ht="12.75">
      <c r="A64" s="60"/>
      <c r="B64" t="s">
        <v>61</v>
      </c>
      <c r="C64" s="18">
        <v>35</v>
      </c>
      <c r="D64" s="78">
        <v>9455477</v>
      </c>
    </row>
    <row r="65" spans="1:4" s="62" customFormat="1" ht="12.75">
      <c r="A65" s="60"/>
      <c r="B65" t="s">
        <v>62</v>
      </c>
      <c r="C65" s="18">
        <v>4</v>
      </c>
      <c r="D65" s="78">
        <v>950053</v>
      </c>
    </row>
    <row r="66" spans="1:4" s="62" customFormat="1" ht="12.75">
      <c r="A66" s="60"/>
      <c r="B66" t="s">
        <v>63</v>
      </c>
      <c r="C66" s="18">
        <v>15</v>
      </c>
      <c r="D66" s="78">
        <v>1713202</v>
      </c>
    </row>
    <row r="67" spans="1:4" s="49" customFormat="1" ht="12.75">
      <c r="A67" s="60"/>
      <c r="B67" t="s">
        <v>64</v>
      </c>
      <c r="C67" s="18">
        <v>21</v>
      </c>
      <c r="D67" s="78">
        <v>3707797</v>
      </c>
    </row>
    <row r="68" spans="1:4" s="62" customFormat="1" ht="12.75">
      <c r="A68" s="60"/>
      <c r="B68" s="7" t="s">
        <v>13</v>
      </c>
      <c r="C68" s="20">
        <v>485</v>
      </c>
      <c r="D68" s="79">
        <v>114414748</v>
      </c>
    </row>
    <row r="69" spans="1:4" s="49" customFormat="1" ht="25.5">
      <c r="A69" s="60" t="s">
        <v>88</v>
      </c>
      <c r="B69" s="49" t="s">
        <v>111</v>
      </c>
      <c r="C69" s="20">
        <v>40</v>
      </c>
      <c r="D69" s="79">
        <v>11044126</v>
      </c>
    </row>
    <row r="70" spans="1:4" s="62" customFormat="1" ht="12.75">
      <c r="A70" s="60"/>
      <c r="B70" s="38"/>
      <c r="C70" s="39"/>
      <c r="D70" s="50"/>
    </row>
    <row r="71" spans="1:4" ht="26.25" customHeight="1">
      <c r="A71" s="60" t="s">
        <v>65</v>
      </c>
      <c r="B71" t="s">
        <v>116</v>
      </c>
      <c r="C71" s="18">
        <v>3</v>
      </c>
      <c r="D71" s="78">
        <v>868892</v>
      </c>
    </row>
    <row r="72" spans="1:4" ht="14.25" customHeight="1">
      <c r="A72" s="60"/>
      <c r="B72" t="s">
        <v>140</v>
      </c>
      <c r="C72" s="18">
        <v>9</v>
      </c>
      <c r="D72" s="78">
        <v>2180629</v>
      </c>
    </row>
    <row r="73" spans="1:4" ht="12.75">
      <c r="A73" s="61"/>
      <c r="B73" t="s">
        <v>141</v>
      </c>
      <c r="C73" s="18">
        <v>8</v>
      </c>
      <c r="D73" s="78">
        <v>1690875</v>
      </c>
    </row>
    <row r="74" spans="1:4" ht="12.75">
      <c r="A74" s="61"/>
      <c r="B74" s="7" t="s">
        <v>13</v>
      </c>
      <c r="C74" s="20">
        <v>20</v>
      </c>
      <c r="D74" s="79">
        <v>4740396</v>
      </c>
    </row>
    <row r="75" spans="1:4" s="49" customFormat="1" ht="12.75">
      <c r="A75" s="61"/>
      <c r="B75" s="47"/>
      <c r="C75" s="48"/>
      <c r="D75" s="51"/>
    </row>
    <row r="76" spans="1:4" s="49" customFormat="1" ht="54.75" customHeight="1">
      <c r="A76" s="64" t="s">
        <v>112</v>
      </c>
      <c r="B76" s="49" t="s">
        <v>111</v>
      </c>
      <c r="C76" s="20">
        <v>89</v>
      </c>
      <c r="D76" s="79">
        <v>7462507</v>
      </c>
    </row>
    <row r="77" spans="1:4" s="49" customFormat="1" ht="12.75">
      <c r="A77" s="61"/>
      <c r="B77" s="47"/>
      <c r="C77" s="48"/>
      <c r="D77" s="51"/>
    </row>
    <row r="78" spans="1:4" s="49" customFormat="1" ht="25.5">
      <c r="A78" s="60" t="s">
        <v>89</v>
      </c>
      <c r="C78" s="20">
        <v>1</v>
      </c>
      <c r="D78" s="79">
        <v>42402</v>
      </c>
    </row>
    <row r="79" spans="1:4" ht="12.75">
      <c r="A79" s="61"/>
      <c r="B79" s="38"/>
      <c r="C79" s="39"/>
      <c r="D79" s="50"/>
    </row>
    <row r="80" spans="1:4" ht="12.75">
      <c r="A80" s="60" t="s">
        <v>70</v>
      </c>
      <c r="B80" t="s">
        <v>109</v>
      </c>
      <c r="C80" s="18">
        <v>1</v>
      </c>
      <c r="D80" s="78">
        <v>295465</v>
      </c>
    </row>
    <row r="81" spans="1:4" ht="12.75">
      <c r="A81" s="60"/>
      <c r="B81" t="s">
        <v>110</v>
      </c>
      <c r="C81" s="18">
        <v>2</v>
      </c>
      <c r="D81" s="78">
        <v>36180</v>
      </c>
    </row>
    <row r="82" spans="1:4" ht="12.75">
      <c r="A82" s="60"/>
      <c r="B82" t="s">
        <v>72</v>
      </c>
      <c r="C82" s="18">
        <v>2</v>
      </c>
      <c r="D82" s="78">
        <v>101954</v>
      </c>
    </row>
    <row r="83" spans="1:4" ht="12.75">
      <c r="A83" s="60"/>
      <c r="B83" t="s">
        <v>117</v>
      </c>
      <c r="C83" s="18">
        <v>1</v>
      </c>
      <c r="D83" s="78">
        <v>64934</v>
      </c>
    </row>
    <row r="84" spans="1:4" ht="12.75">
      <c r="A84" s="60"/>
      <c r="B84" t="s">
        <v>118</v>
      </c>
      <c r="C84" s="18">
        <v>2</v>
      </c>
      <c r="D84" s="78">
        <v>110000</v>
      </c>
    </row>
    <row r="85" spans="1:4" ht="12.75">
      <c r="A85" s="60"/>
      <c r="B85" t="s">
        <v>10</v>
      </c>
      <c r="C85" s="18">
        <v>30</v>
      </c>
      <c r="D85" s="78">
        <v>1512756</v>
      </c>
    </row>
    <row r="86" spans="1:4" ht="12.75">
      <c r="A86" s="60"/>
      <c r="B86" t="s">
        <v>78</v>
      </c>
      <c r="C86" s="18">
        <v>2</v>
      </c>
      <c r="D86" s="78">
        <v>12000</v>
      </c>
    </row>
    <row r="87" spans="1:4" ht="12.75">
      <c r="A87" s="60"/>
      <c r="B87" t="s">
        <v>79</v>
      </c>
      <c r="C87" s="18">
        <v>7</v>
      </c>
      <c r="D87" s="78">
        <v>1240554</v>
      </c>
    </row>
    <row r="88" spans="1:4" ht="12.75">
      <c r="A88" s="60"/>
      <c r="B88" t="s">
        <v>119</v>
      </c>
      <c r="C88" s="18">
        <v>10</v>
      </c>
      <c r="D88" s="78">
        <v>6892863</v>
      </c>
    </row>
    <row r="89" spans="1:4" ht="12.75">
      <c r="A89" s="60"/>
      <c r="B89" s="7" t="s">
        <v>13</v>
      </c>
      <c r="C89" s="20">
        <v>57</v>
      </c>
      <c r="D89" s="79">
        <v>10266706</v>
      </c>
    </row>
    <row r="90" spans="1:4" ht="12.75">
      <c r="A90" s="60"/>
      <c r="B90" s="38"/>
      <c r="C90" s="39"/>
      <c r="D90" s="50"/>
    </row>
    <row r="91" spans="1:4" s="49" customFormat="1" ht="12.75">
      <c r="A91" s="60"/>
      <c r="B91" s="47"/>
      <c r="C91" s="48"/>
      <c r="D91" s="51"/>
    </row>
    <row r="92" spans="1:4" ht="13.5" thickBot="1">
      <c r="A92" s="60"/>
      <c r="B92" s="38"/>
      <c r="C92" s="39"/>
      <c r="D92" s="50"/>
    </row>
    <row r="93" spans="1:4" s="49" customFormat="1" ht="12.75" customHeight="1" thickBot="1">
      <c r="A93" s="82" t="s">
        <v>13</v>
      </c>
      <c r="B93" s="83"/>
      <c r="C93" s="84">
        <f>SUM(C89,C78,C76,C74,C69,C68,C47,C43,C41,C33,C27,C13)</f>
        <v>1160</v>
      </c>
      <c r="D93" s="85">
        <f>SUM(D89,D78,D76,D74,D69,D68,D47,D43:D44,D41,D33,D27,D13)</f>
        <v>187280925</v>
      </c>
    </row>
    <row r="94" spans="1:4" s="62" customFormat="1" ht="12.75">
      <c r="A94" s="60"/>
      <c r="B94" s="38"/>
      <c r="C94" s="39"/>
      <c r="D94" s="50"/>
    </row>
    <row r="95" spans="1:4" s="62" customFormat="1" ht="12.75">
      <c r="A95" s="60"/>
      <c r="B95" s="38"/>
      <c r="C95" s="39"/>
      <c r="D95" s="50"/>
    </row>
    <row r="96" spans="1:4" s="62" customFormat="1" ht="12.75" customHeight="1">
      <c r="A96" s="60"/>
      <c r="B96" s="38"/>
      <c r="C96" s="39"/>
      <c r="D96" s="50"/>
    </row>
    <row r="97" spans="1:4" ht="12.75">
      <c r="A97" s="60"/>
      <c r="B97" s="38"/>
      <c r="C97" s="39"/>
      <c r="D97" s="50"/>
    </row>
    <row r="98" spans="1:4" ht="12.75">
      <c r="A98" s="60"/>
      <c r="B98" s="38"/>
      <c r="C98" s="40"/>
      <c r="D98" s="52"/>
    </row>
    <row r="99" spans="1:4" ht="12.75">
      <c r="A99" s="60"/>
      <c r="B99" s="38"/>
      <c r="C99" s="40"/>
      <c r="D99" s="52"/>
    </row>
    <row r="100" spans="1:4" s="63" customFormat="1" ht="12.75">
      <c r="A100" s="60"/>
      <c r="B100" s="38"/>
      <c r="C100" s="40"/>
      <c r="D100" s="52"/>
    </row>
    <row r="101" spans="1:4" s="62" customFormat="1" ht="12.75">
      <c r="A101" s="60"/>
      <c r="B101" s="38"/>
      <c r="C101" s="40"/>
      <c r="D101" s="52"/>
    </row>
    <row r="102" spans="1:4" s="62" customFormat="1" ht="12.75">
      <c r="A102" s="60"/>
      <c r="B102" s="38"/>
      <c r="C102" s="39"/>
      <c r="D102" s="50"/>
    </row>
    <row r="103" spans="1:4" ht="12.75">
      <c r="A103" s="60"/>
      <c r="B103" s="38"/>
      <c r="C103" s="39"/>
      <c r="D103" s="50"/>
    </row>
    <row r="104" spans="1:4" ht="12.75">
      <c r="A104" s="61"/>
      <c r="B104" s="38"/>
      <c r="C104" s="39"/>
      <c r="D104" s="50"/>
    </row>
    <row r="105" spans="1:4" ht="12.75">
      <c r="A105" s="61"/>
      <c r="B105" s="38"/>
      <c r="C105" s="39"/>
      <c r="D105" s="50"/>
    </row>
    <row r="106" spans="1:4" ht="12.75">
      <c r="A106" s="60"/>
      <c r="B106" s="38"/>
      <c r="C106" s="39"/>
      <c r="D106" s="50"/>
    </row>
    <row r="107" spans="1:4" ht="12.75">
      <c r="A107" s="60"/>
      <c r="B107" s="38"/>
      <c r="C107" s="39"/>
      <c r="D107" s="50"/>
    </row>
    <row r="108" spans="1:4" ht="12.75">
      <c r="A108" s="60"/>
      <c r="B108" s="38"/>
      <c r="C108" s="39"/>
      <c r="D108" s="50"/>
    </row>
    <row r="109" spans="1:4" ht="12.75">
      <c r="A109" s="60"/>
      <c r="B109" s="38"/>
      <c r="C109" s="39"/>
      <c r="D109" s="50"/>
    </row>
    <row r="110" spans="1:4" ht="12.75">
      <c r="A110" s="60"/>
      <c r="B110" s="38"/>
      <c r="C110" s="39"/>
      <c r="D110" s="50"/>
    </row>
    <row r="111" spans="1:4" s="62" customFormat="1" ht="12.75" customHeight="1">
      <c r="A111" s="60"/>
      <c r="B111" s="38"/>
      <c r="C111" s="39"/>
      <c r="D111" s="50"/>
    </row>
    <row r="112" spans="1:4" s="62" customFormat="1" ht="12.75" customHeight="1">
      <c r="A112" s="60"/>
      <c r="B112" s="38"/>
      <c r="C112" s="39"/>
      <c r="D112" s="50"/>
    </row>
    <row r="113" spans="1:4" s="62" customFormat="1" ht="12.75" customHeight="1">
      <c r="A113" s="60"/>
      <c r="B113" s="38"/>
      <c r="C113" s="39"/>
      <c r="D113" s="50"/>
    </row>
    <row r="114" spans="1:4" s="62" customFormat="1" ht="12.75" customHeight="1">
      <c r="A114" s="60"/>
      <c r="B114" s="38"/>
      <c r="C114" s="39"/>
      <c r="D114" s="50"/>
    </row>
    <row r="115" spans="1:4" s="62" customFormat="1" ht="12.75" customHeight="1">
      <c r="A115" s="65"/>
      <c r="B115" s="38"/>
      <c r="C115" s="39"/>
      <c r="D115" s="50"/>
    </row>
    <row r="116" spans="1:4" s="62" customFormat="1" ht="12.75" customHeight="1">
      <c r="A116" s="60"/>
      <c r="B116" s="38"/>
      <c r="C116" s="39"/>
      <c r="D116" s="50"/>
    </row>
    <row r="117" spans="1:4" ht="12.75">
      <c r="A117" s="60"/>
      <c r="B117" s="38"/>
      <c r="C117" s="39"/>
      <c r="D117" s="50"/>
    </row>
    <row r="118" spans="1:4" ht="12.75">
      <c r="A118" s="60"/>
      <c r="B118" s="38"/>
      <c r="C118" s="39"/>
      <c r="D118" s="50"/>
    </row>
    <row r="119" spans="1:4" s="62" customFormat="1" ht="12.75">
      <c r="A119" s="60"/>
      <c r="B119" s="38"/>
      <c r="C119" s="39"/>
      <c r="D119" s="50"/>
    </row>
    <row r="120" spans="1:4" s="62" customFormat="1" ht="12.75">
      <c r="A120" s="60"/>
      <c r="B120" s="38"/>
      <c r="C120" s="39"/>
      <c r="D120" s="50"/>
    </row>
    <row r="121" spans="1:4" s="62" customFormat="1" ht="12.75">
      <c r="A121" s="65"/>
      <c r="B121" s="41"/>
      <c r="C121" s="39"/>
      <c r="D121" s="50"/>
    </row>
    <row r="122" spans="1:4" s="62" customFormat="1" ht="12.75">
      <c r="A122" s="65"/>
      <c r="B122" s="41"/>
      <c r="C122" s="39"/>
      <c r="D122" s="50"/>
    </row>
    <row r="123" spans="1:4" s="62" customFormat="1" ht="12.75">
      <c r="A123" s="65"/>
      <c r="B123" s="41"/>
      <c r="C123" s="39"/>
      <c r="D123" s="50"/>
    </row>
    <row r="124" spans="1:4" ht="12.75">
      <c r="A124" s="60"/>
      <c r="B124" s="38"/>
      <c r="C124" s="39"/>
      <c r="D124" s="50"/>
    </row>
    <row r="125" spans="1:4" s="62" customFormat="1" ht="12.75" customHeight="1">
      <c r="A125" s="65"/>
      <c r="B125" s="41"/>
      <c r="C125" s="39"/>
      <c r="D125" s="50"/>
    </row>
    <row r="126" spans="1:4" ht="12.75" customHeight="1">
      <c r="A126" s="60"/>
      <c r="B126" s="38"/>
      <c r="C126" s="39"/>
      <c r="D126" s="50"/>
    </row>
    <row r="127" spans="1:4" ht="12.75">
      <c r="A127" s="60"/>
      <c r="B127" s="38"/>
      <c r="C127" s="39"/>
      <c r="D127" s="50"/>
    </row>
    <row r="128" spans="1:4" ht="12.75">
      <c r="A128" s="60"/>
      <c r="B128" s="38"/>
      <c r="C128" s="39"/>
      <c r="D128" s="50"/>
    </row>
    <row r="129" spans="1:4" ht="12.75">
      <c r="A129" s="60"/>
      <c r="B129" s="38"/>
      <c r="C129" s="39"/>
      <c r="D129" s="50"/>
    </row>
    <row r="130" spans="1:4" ht="12.75">
      <c r="A130" s="60"/>
      <c r="B130" s="38"/>
      <c r="C130" s="39"/>
      <c r="D130" s="50"/>
    </row>
    <row r="131" spans="1:4" ht="12.75">
      <c r="A131" s="60"/>
      <c r="B131" s="38"/>
      <c r="C131" s="39"/>
      <c r="D131" s="50"/>
    </row>
    <row r="132" spans="1:4" ht="12.75">
      <c r="A132" s="60"/>
      <c r="B132" s="38"/>
      <c r="C132" s="39"/>
      <c r="D132" s="50"/>
    </row>
  </sheetData>
  <mergeCells count="1">
    <mergeCell ref="B1:D1"/>
  </mergeCells>
  <printOptions/>
  <pageMargins left="0.61" right="0.75" top="0.37" bottom="0.55" header="0.21" footer="0.33"/>
  <pageSetup horizontalDpi="600" verticalDpi="600" orientation="portrait" scale="83" r:id="rId2"/>
  <headerFooter alignWithMargins="0">
    <oddFooter>&amp;L&amp;Z&amp;F&amp;RPage &amp;P</oddFooter>
  </headerFooter>
  <rowBreaks count="1" manualBreakCount="1"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zoomScale="120" zoomScaleNormal="120" workbookViewId="0" topLeftCell="A76">
      <selection activeCell="B13" sqref="B13"/>
    </sheetView>
  </sheetViews>
  <sheetFormatPr defaultColWidth="9.140625" defaultRowHeight="12.75"/>
  <cols>
    <col min="1" max="1" width="17.00390625" style="7" customWidth="1"/>
    <col min="2" max="2" width="47.57421875" style="0" bestFit="1" customWidth="1"/>
    <col min="3" max="3" width="10.8515625" style="18" customWidth="1"/>
    <col min="4" max="4" width="12.8515625" style="14" bestFit="1" customWidth="1"/>
  </cols>
  <sheetData>
    <row r="1" spans="1:10" s="3" customFormat="1" ht="33.75" customHeight="1">
      <c r="A1" s="1"/>
      <c r="B1" s="94" t="s">
        <v>115</v>
      </c>
      <c r="C1" s="95"/>
      <c r="D1" s="95"/>
      <c r="E1" s="28"/>
      <c r="F1" s="28"/>
      <c r="G1" s="28"/>
      <c r="H1" s="28"/>
      <c r="I1" s="28"/>
      <c r="J1" s="29"/>
    </row>
    <row r="2" spans="1:4" ht="12.75">
      <c r="A2" s="4" t="s">
        <v>0</v>
      </c>
      <c r="B2" s="5"/>
      <c r="C2" s="70"/>
      <c r="D2" s="17"/>
    </row>
    <row r="4" spans="1:4" s="10" customFormat="1" ht="26.25" thickBot="1">
      <c r="A4" s="12" t="s">
        <v>93</v>
      </c>
      <c r="B4" s="12" t="s">
        <v>99</v>
      </c>
      <c r="C4" s="34" t="s">
        <v>92</v>
      </c>
      <c r="D4" s="35" t="s">
        <v>91</v>
      </c>
    </row>
    <row r="5" spans="1:4" ht="12.75">
      <c r="A5" s="96" t="s">
        <v>1</v>
      </c>
      <c r="B5" t="s">
        <v>3</v>
      </c>
      <c r="C5" s="18">
        <v>21</v>
      </c>
      <c r="D5" s="14">
        <v>2077482</v>
      </c>
    </row>
    <row r="6" spans="1:4" ht="12.75">
      <c r="A6" s="96"/>
      <c r="B6" t="s">
        <v>4</v>
      </c>
      <c r="C6" s="18">
        <v>13</v>
      </c>
      <c r="D6" s="14">
        <v>682436</v>
      </c>
    </row>
    <row r="7" spans="1:4" ht="12.75">
      <c r="A7" s="99"/>
      <c r="B7" t="s">
        <v>6</v>
      </c>
      <c r="C7" s="18">
        <v>1</v>
      </c>
      <c r="D7" s="14">
        <v>70001</v>
      </c>
    </row>
    <row r="8" spans="1:4" ht="12.75">
      <c r="A8" s="99"/>
      <c r="B8" t="s">
        <v>7</v>
      </c>
      <c r="C8" s="18">
        <v>22</v>
      </c>
      <c r="D8" s="14">
        <v>1489109</v>
      </c>
    </row>
    <row r="9" spans="1:4" ht="12.75">
      <c r="A9" s="10"/>
      <c r="B9" t="s">
        <v>8</v>
      </c>
      <c r="C9" s="18">
        <v>1</v>
      </c>
      <c r="D9" s="14">
        <v>132974</v>
      </c>
    </row>
    <row r="10" spans="1:4" ht="12.75">
      <c r="A10" s="10"/>
      <c r="B10" t="s">
        <v>11</v>
      </c>
      <c r="C10" s="18">
        <v>17</v>
      </c>
      <c r="D10" s="14">
        <v>1514392</v>
      </c>
    </row>
    <row r="11" spans="1:4" ht="12.75">
      <c r="A11" s="10"/>
      <c r="B11" t="s">
        <v>12</v>
      </c>
      <c r="C11" s="18">
        <v>43</v>
      </c>
      <c r="D11" s="14">
        <v>6293947</v>
      </c>
    </row>
    <row r="12" spans="1:4" s="7" customFormat="1" ht="12.75">
      <c r="A12" s="10"/>
      <c r="B12" s="7" t="s">
        <v>13</v>
      </c>
      <c r="C12" s="20">
        <f>SUM(C5:C11)</f>
        <v>118</v>
      </c>
      <c r="D12" s="15">
        <f>SUM(D5:D11)</f>
        <v>12260341</v>
      </c>
    </row>
    <row r="13" spans="1:4" s="7" customFormat="1" ht="12.75">
      <c r="A13" s="10"/>
      <c r="C13" s="20"/>
      <c r="D13" s="15"/>
    </row>
    <row r="14" spans="1:2" ht="12.75">
      <c r="A14" s="10"/>
      <c r="B14" s="7"/>
    </row>
    <row r="15" spans="1:4" ht="12.75" customHeight="1">
      <c r="A15" s="96" t="s">
        <v>14</v>
      </c>
      <c r="B15" t="s">
        <v>15</v>
      </c>
      <c r="C15" s="18">
        <v>49</v>
      </c>
      <c r="D15" s="14">
        <v>871722</v>
      </c>
    </row>
    <row r="16" spans="1:4" ht="12.75">
      <c r="A16" s="96"/>
      <c r="B16" t="s">
        <v>16</v>
      </c>
      <c r="C16" s="18">
        <v>6</v>
      </c>
      <c r="D16" s="14">
        <v>977851</v>
      </c>
    </row>
    <row r="17" spans="1:4" ht="12.75">
      <c r="A17" s="96"/>
      <c r="B17" t="s">
        <v>17</v>
      </c>
      <c r="C17" s="18">
        <v>22</v>
      </c>
      <c r="D17" s="14">
        <v>6598197</v>
      </c>
    </row>
    <row r="18" spans="1:4" ht="12.75">
      <c r="A18" s="96"/>
      <c r="B18" t="s">
        <v>19</v>
      </c>
      <c r="C18" s="18">
        <v>3</v>
      </c>
      <c r="D18" s="14">
        <v>74207</v>
      </c>
    </row>
    <row r="19" spans="1:4" ht="12.75">
      <c r="A19" s="10"/>
      <c r="B19" t="s">
        <v>20</v>
      </c>
      <c r="C19" s="18">
        <v>19</v>
      </c>
      <c r="D19" s="14">
        <v>1955943</v>
      </c>
    </row>
    <row r="20" spans="1:4" ht="12.75">
      <c r="A20" s="10"/>
      <c r="B20" t="s">
        <v>21</v>
      </c>
      <c r="C20" s="18">
        <v>7</v>
      </c>
      <c r="D20" s="14">
        <v>460553</v>
      </c>
    </row>
    <row r="21" spans="1:4" ht="12.75">
      <c r="A21" s="10"/>
      <c r="B21" t="s">
        <v>22</v>
      </c>
      <c r="C21" s="18">
        <v>4</v>
      </c>
      <c r="D21" s="14">
        <v>214919</v>
      </c>
    </row>
    <row r="22" spans="1:4" ht="12.75">
      <c r="A22" s="10"/>
      <c r="B22" t="s">
        <v>23</v>
      </c>
      <c r="C22" s="18">
        <v>4</v>
      </c>
      <c r="D22" s="14">
        <v>201236</v>
      </c>
    </row>
    <row r="23" spans="1:4" ht="12.75">
      <c r="A23" s="10"/>
      <c r="B23" t="s">
        <v>24</v>
      </c>
      <c r="C23" s="18">
        <v>14</v>
      </c>
      <c r="D23" s="14">
        <v>1224800</v>
      </c>
    </row>
    <row r="24" spans="1:4" ht="12.75">
      <c r="A24" s="10"/>
      <c r="B24" t="s">
        <v>25</v>
      </c>
      <c r="C24" s="18">
        <v>1</v>
      </c>
      <c r="D24" s="14">
        <v>25000</v>
      </c>
    </row>
    <row r="25" spans="1:4" ht="12.75">
      <c r="A25" s="10"/>
      <c r="B25" t="s">
        <v>26</v>
      </c>
      <c r="C25" s="18">
        <v>1</v>
      </c>
      <c r="D25" s="14">
        <v>129963</v>
      </c>
    </row>
    <row r="26" spans="1:4" ht="12.75">
      <c r="A26" s="10"/>
      <c r="B26" t="s">
        <v>27</v>
      </c>
      <c r="C26" s="18">
        <v>13</v>
      </c>
      <c r="D26" s="14">
        <v>1770513</v>
      </c>
    </row>
    <row r="27" spans="1:4" ht="12.75">
      <c r="A27" s="10"/>
      <c r="B27" t="s">
        <v>28</v>
      </c>
      <c r="C27" s="18">
        <v>1</v>
      </c>
      <c r="D27" s="14">
        <v>75000</v>
      </c>
    </row>
    <row r="28" spans="1:4" ht="12.75">
      <c r="A28" s="10"/>
      <c r="B28" t="s">
        <v>29</v>
      </c>
      <c r="C28" s="18">
        <v>30</v>
      </c>
      <c r="D28" s="14">
        <v>2973037</v>
      </c>
    </row>
    <row r="29" spans="1:4" ht="12.75">
      <c r="A29" s="10"/>
      <c r="B29" t="s">
        <v>30</v>
      </c>
      <c r="C29" s="18">
        <v>1</v>
      </c>
      <c r="D29" s="14">
        <v>7000</v>
      </c>
    </row>
    <row r="30" spans="1:4" ht="12.75">
      <c r="A30" s="10"/>
      <c r="B30" t="s">
        <v>31</v>
      </c>
      <c r="C30" s="18">
        <v>1</v>
      </c>
      <c r="D30" s="14">
        <v>23433</v>
      </c>
    </row>
    <row r="31" spans="1:4" s="7" customFormat="1" ht="12.75">
      <c r="A31" s="10"/>
      <c r="B31" s="7" t="s">
        <v>13</v>
      </c>
      <c r="C31" s="20">
        <f>SUM(C15:C30)</f>
        <v>176</v>
      </c>
      <c r="D31" s="15">
        <f>SUM(D15:D30)</f>
        <v>17583374</v>
      </c>
    </row>
    <row r="32" spans="1:4" s="7" customFormat="1" ht="12.75">
      <c r="A32" s="10"/>
      <c r="C32" s="20"/>
      <c r="D32" s="15"/>
    </row>
    <row r="33" spans="1:2" ht="12.75">
      <c r="A33" s="10"/>
      <c r="B33" s="7"/>
    </row>
    <row r="34" spans="1:4" ht="12.75">
      <c r="A34" s="97" t="s">
        <v>33</v>
      </c>
      <c r="B34" t="s">
        <v>34</v>
      </c>
      <c r="C34" s="18">
        <v>33</v>
      </c>
      <c r="D34" s="14">
        <v>2635511</v>
      </c>
    </row>
    <row r="35" spans="1:4" ht="12.75">
      <c r="A35" s="97"/>
      <c r="B35" t="s">
        <v>35</v>
      </c>
      <c r="C35" s="18">
        <v>11</v>
      </c>
      <c r="D35" s="14">
        <v>489372</v>
      </c>
    </row>
    <row r="36" spans="1:4" ht="12.75">
      <c r="A36" s="97"/>
      <c r="B36" t="s">
        <v>36</v>
      </c>
      <c r="C36" s="18">
        <v>29</v>
      </c>
      <c r="D36" s="14">
        <v>2135042</v>
      </c>
    </row>
    <row r="37" spans="1:4" ht="12.75">
      <c r="A37" s="10"/>
      <c r="B37" t="s">
        <v>37</v>
      </c>
      <c r="C37" s="18">
        <v>1</v>
      </c>
      <c r="D37" s="14">
        <v>32045</v>
      </c>
    </row>
    <row r="38" spans="1:4" ht="12.75">
      <c r="A38" s="10"/>
      <c r="B38" t="s">
        <v>38</v>
      </c>
      <c r="C38" s="18">
        <v>8</v>
      </c>
      <c r="D38" s="14">
        <v>2946626</v>
      </c>
    </row>
    <row r="39" spans="1:4" s="7" customFormat="1" ht="12.75">
      <c r="A39" s="10"/>
      <c r="B39" s="7" t="s">
        <v>13</v>
      </c>
      <c r="C39" s="20">
        <f>SUM(C34:C38)</f>
        <v>82</v>
      </c>
      <c r="D39" s="15">
        <f>SUM(D34:D38)</f>
        <v>8238596</v>
      </c>
    </row>
    <row r="40" spans="1:4" s="7" customFormat="1" ht="12.75">
      <c r="A40" s="10"/>
      <c r="C40" s="18"/>
      <c r="D40" s="15"/>
    </row>
    <row r="41" spans="1:4" s="7" customFormat="1" ht="12.75">
      <c r="A41" s="10"/>
      <c r="C41" s="18"/>
      <c r="D41" s="15"/>
    </row>
    <row r="42" spans="1:4" ht="12.75">
      <c r="A42" s="97" t="s">
        <v>39</v>
      </c>
      <c r="B42" t="s">
        <v>40</v>
      </c>
      <c r="C42" s="18">
        <v>16</v>
      </c>
      <c r="D42" s="14">
        <v>1811940</v>
      </c>
    </row>
    <row r="43" spans="1:4" ht="12.75">
      <c r="A43" s="97"/>
      <c r="B43" t="s">
        <v>41</v>
      </c>
      <c r="C43" s="18">
        <v>17</v>
      </c>
      <c r="D43" s="14">
        <v>2701525</v>
      </c>
    </row>
    <row r="44" spans="1:4" ht="12.75">
      <c r="A44" s="98"/>
      <c r="B44" t="s">
        <v>43</v>
      </c>
      <c r="C44" s="18">
        <v>18</v>
      </c>
      <c r="D44" s="14">
        <v>1838268</v>
      </c>
    </row>
    <row r="45" spans="1:4" ht="12.75">
      <c r="A45" s="10"/>
      <c r="B45" t="s">
        <v>44</v>
      </c>
      <c r="C45" s="18">
        <v>18</v>
      </c>
      <c r="D45" s="14">
        <v>2608190</v>
      </c>
    </row>
    <row r="46" spans="1:4" ht="12.75">
      <c r="A46" s="10"/>
      <c r="B46" t="s">
        <v>45</v>
      </c>
      <c r="C46" s="18">
        <v>14</v>
      </c>
      <c r="D46" s="14">
        <v>1411270</v>
      </c>
    </row>
    <row r="47" spans="1:4" s="7" customFormat="1" ht="12.75">
      <c r="A47" s="10"/>
      <c r="B47" s="7" t="s">
        <v>13</v>
      </c>
      <c r="C47" s="20">
        <f>SUM(C42:C46)</f>
        <v>83</v>
      </c>
      <c r="D47" s="15">
        <f>SUM(D42:D46)</f>
        <v>10371193</v>
      </c>
    </row>
    <row r="48" spans="1:4" s="7" customFormat="1" ht="12.75">
      <c r="A48" s="10"/>
      <c r="C48" s="20"/>
      <c r="D48" s="15"/>
    </row>
    <row r="49" spans="1:4" s="7" customFormat="1" ht="12.75">
      <c r="A49" s="10"/>
      <c r="C49" s="20"/>
      <c r="D49" s="15"/>
    </row>
    <row r="50" spans="1:4" ht="12.75" customHeight="1">
      <c r="A50" s="96" t="s">
        <v>46</v>
      </c>
      <c r="B50" t="s">
        <v>47</v>
      </c>
      <c r="C50" s="18">
        <v>29</v>
      </c>
      <c r="D50" s="14">
        <v>8232797</v>
      </c>
    </row>
    <row r="51" spans="1:4" ht="12.75">
      <c r="A51" s="96"/>
      <c r="B51" t="s">
        <v>48</v>
      </c>
      <c r="C51" s="18">
        <v>28</v>
      </c>
      <c r="D51" s="14">
        <v>4668007</v>
      </c>
    </row>
    <row r="52" spans="1:4" ht="12.75">
      <c r="A52" s="96"/>
      <c r="B52" t="s">
        <v>107</v>
      </c>
      <c r="C52" s="18">
        <v>1</v>
      </c>
      <c r="D52" s="14">
        <v>15000</v>
      </c>
    </row>
    <row r="53" spans="1:4" ht="12.75">
      <c r="A53" s="10"/>
      <c r="B53" t="s">
        <v>49</v>
      </c>
      <c r="C53" s="18">
        <v>14</v>
      </c>
      <c r="D53" s="14">
        <v>4785361</v>
      </c>
    </row>
    <row r="54" spans="1:4" ht="12.75">
      <c r="A54" s="10"/>
      <c r="B54" t="s">
        <v>50</v>
      </c>
      <c r="C54" s="18">
        <v>9</v>
      </c>
      <c r="D54" s="14">
        <v>575387</v>
      </c>
    </row>
    <row r="55" spans="1:4" ht="12.75">
      <c r="A55" s="10"/>
      <c r="B55" t="s">
        <v>51</v>
      </c>
      <c r="C55" s="18">
        <v>5</v>
      </c>
      <c r="D55" s="14">
        <v>825087</v>
      </c>
    </row>
    <row r="56" spans="1:4" ht="12.75">
      <c r="A56" s="10"/>
      <c r="B56" t="s">
        <v>52</v>
      </c>
      <c r="C56" s="18">
        <v>121</v>
      </c>
      <c r="D56" s="14">
        <v>28406588</v>
      </c>
    </row>
    <row r="57" spans="1:4" ht="12.75">
      <c r="A57" s="10"/>
      <c r="B57" t="s">
        <v>53</v>
      </c>
      <c r="C57" s="18">
        <v>14</v>
      </c>
      <c r="D57" s="14">
        <v>7328753</v>
      </c>
    </row>
    <row r="58" spans="1:4" ht="12.75">
      <c r="A58" s="10"/>
      <c r="B58" t="s">
        <v>54</v>
      </c>
      <c r="C58" s="18">
        <v>17</v>
      </c>
      <c r="D58" s="14">
        <v>3124785</v>
      </c>
    </row>
    <row r="59" spans="1:4" ht="12.75">
      <c r="A59" s="10"/>
      <c r="B59" t="s">
        <v>55</v>
      </c>
      <c r="C59" s="18">
        <v>19</v>
      </c>
      <c r="D59" s="14">
        <v>3406450</v>
      </c>
    </row>
    <row r="60" spans="1:4" ht="12.75">
      <c r="A60" s="10"/>
      <c r="B60" t="s">
        <v>56</v>
      </c>
      <c r="C60" s="18">
        <v>16</v>
      </c>
      <c r="D60" s="14">
        <v>4947255</v>
      </c>
    </row>
    <row r="61" spans="1:4" ht="12.75">
      <c r="A61" s="10"/>
      <c r="B61" t="s">
        <v>57</v>
      </c>
      <c r="C61" s="18">
        <v>11</v>
      </c>
      <c r="D61" s="14">
        <v>2433384</v>
      </c>
    </row>
    <row r="62" spans="1:4" s="23" customFormat="1" ht="12.75">
      <c r="A62" s="22"/>
      <c r="B62" s="23" t="s">
        <v>58</v>
      </c>
      <c r="C62" s="71">
        <v>59</v>
      </c>
      <c r="D62" s="27">
        <v>12963354</v>
      </c>
    </row>
    <row r="63" spans="1:4" s="23" customFormat="1" ht="12.75">
      <c r="A63" s="22"/>
      <c r="B63" s="23" t="s">
        <v>59</v>
      </c>
      <c r="C63" s="71">
        <v>37</v>
      </c>
      <c r="D63" s="27">
        <v>6811350</v>
      </c>
    </row>
    <row r="64" spans="1:4" s="23" customFormat="1" ht="12.75">
      <c r="A64" s="22"/>
      <c r="B64" s="23" t="s">
        <v>60</v>
      </c>
      <c r="C64" s="71">
        <v>23</v>
      </c>
      <c r="D64" s="27">
        <v>4532622</v>
      </c>
    </row>
    <row r="65" spans="1:4" s="23" customFormat="1" ht="12.75">
      <c r="A65" s="22"/>
      <c r="B65" s="23" t="s">
        <v>61</v>
      </c>
      <c r="C65" s="71">
        <v>47</v>
      </c>
      <c r="D65" s="27">
        <v>14312793</v>
      </c>
    </row>
    <row r="66" spans="1:4" s="23" customFormat="1" ht="12.75">
      <c r="A66" s="22"/>
      <c r="B66" s="23" t="s">
        <v>62</v>
      </c>
      <c r="C66" s="71">
        <v>1</v>
      </c>
      <c r="D66" s="27">
        <v>5850</v>
      </c>
    </row>
    <row r="67" spans="1:4" s="23" customFormat="1" ht="12.75" customHeight="1">
      <c r="A67" s="22"/>
      <c r="B67" s="23" t="s">
        <v>63</v>
      </c>
      <c r="C67" s="71">
        <v>16</v>
      </c>
      <c r="D67" s="27">
        <v>1615701</v>
      </c>
    </row>
    <row r="68" spans="1:4" s="23" customFormat="1" ht="12.75" customHeight="1">
      <c r="A68" s="22"/>
      <c r="B68" s="23" t="s">
        <v>64</v>
      </c>
      <c r="C68" s="71">
        <v>23</v>
      </c>
      <c r="D68" s="27">
        <v>6954401</v>
      </c>
    </row>
    <row r="69" spans="1:4" s="7" customFormat="1" ht="12.75">
      <c r="A69" s="10"/>
      <c r="B69" s="7" t="s">
        <v>13</v>
      </c>
      <c r="C69" s="20">
        <f>SUM(C50:C68)</f>
        <v>490</v>
      </c>
      <c r="D69" s="15">
        <f>SUM(D50:D68)</f>
        <v>115944925</v>
      </c>
    </row>
    <row r="70" spans="1:4" s="7" customFormat="1" ht="12.75">
      <c r="A70" s="10"/>
      <c r="C70" s="20"/>
      <c r="D70" s="15"/>
    </row>
    <row r="71" spans="1:4" s="7" customFormat="1" ht="12.75" customHeight="1">
      <c r="A71" s="10"/>
      <c r="C71" s="20"/>
      <c r="D71" s="15"/>
    </row>
    <row r="72" spans="1:4" ht="12.75">
      <c r="A72" s="97" t="s">
        <v>65</v>
      </c>
      <c r="B72" t="s">
        <v>108</v>
      </c>
      <c r="C72" s="18">
        <v>4</v>
      </c>
      <c r="D72" s="14">
        <v>393580</v>
      </c>
    </row>
    <row r="73" spans="1:4" ht="12.75">
      <c r="A73" s="97"/>
      <c r="B73" t="s">
        <v>66</v>
      </c>
      <c r="C73" s="72">
        <v>7</v>
      </c>
      <c r="D73" s="19">
        <v>1068036</v>
      </c>
    </row>
    <row r="74" spans="1:4" ht="12.75">
      <c r="A74" s="97"/>
      <c r="B74" t="s">
        <v>100</v>
      </c>
      <c r="C74" s="72">
        <v>3</v>
      </c>
      <c r="D74" s="19">
        <v>431786</v>
      </c>
    </row>
    <row r="75" spans="1:4" s="23" customFormat="1" ht="12.75">
      <c r="A75" s="22"/>
      <c r="B75" s="23" t="s">
        <v>67</v>
      </c>
      <c r="C75" s="73">
        <v>4</v>
      </c>
      <c r="D75" s="30">
        <v>1073258</v>
      </c>
    </row>
    <row r="76" spans="1:4" s="7" customFormat="1" ht="12.75">
      <c r="A76" s="10"/>
      <c r="B76" s="7" t="s">
        <v>13</v>
      </c>
      <c r="C76" s="74">
        <f>SUM(C72:C75)</f>
        <v>18</v>
      </c>
      <c r="D76" s="24">
        <f>SUM(D72:D75)</f>
        <v>2966660</v>
      </c>
    </row>
    <row r="77" spans="1:4" s="7" customFormat="1" ht="12.75">
      <c r="A77" s="10"/>
      <c r="C77" s="20"/>
      <c r="D77" s="15"/>
    </row>
    <row r="78" ht="12.75">
      <c r="A78" s="10"/>
    </row>
    <row r="79" spans="1:4" ht="12.75">
      <c r="A79" s="96" t="s">
        <v>70</v>
      </c>
      <c r="B79" t="s">
        <v>72</v>
      </c>
      <c r="C79" s="18">
        <v>2</v>
      </c>
      <c r="D79" s="14">
        <v>186966</v>
      </c>
    </row>
    <row r="80" spans="1:4" ht="12.75">
      <c r="A80" s="96"/>
      <c r="B80" t="s">
        <v>73</v>
      </c>
      <c r="C80" s="18">
        <v>2</v>
      </c>
      <c r="D80" s="14">
        <v>73786</v>
      </c>
    </row>
    <row r="81" spans="1:4" ht="12.75">
      <c r="A81" s="10"/>
      <c r="B81" t="s">
        <v>75</v>
      </c>
      <c r="C81" s="18">
        <v>2</v>
      </c>
      <c r="D81" s="14">
        <v>110537</v>
      </c>
    </row>
    <row r="82" spans="1:4" ht="12.75">
      <c r="A82" s="10"/>
      <c r="B82" t="s">
        <v>10</v>
      </c>
      <c r="C82" s="18">
        <v>35</v>
      </c>
      <c r="D82" s="14">
        <v>1386055</v>
      </c>
    </row>
    <row r="83" spans="1:4" ht="12.75">
      <c r="A83" s="10"/>
      <c r="B83" t="s">
        <v>78</v>
      </c>
      <c r="C83" s="18">
        <v>2</v>
      </c>
      <c r="D83" s="14">
        <v>304371</v>
      </c>
    </row>
    <row r="84" spans="1:4" ht="12.75">
      <c r="A84" s="10"/>
      <c r="B84" t="s">
        <v>79</v>
      </c>
      <c r="C84" s="18">
        <v>4</v>
      </c>
      <c r="D84" s="14">
        <v>1090570</v>
      </c>
    </row>
    <row r="85" spans="1:4" ht="12.75">
      <c r="A85" s="10"/>
      <c r="B85" t="s">
        <v>80</v>
      </c>
      <c r="C85" s="18">
        <v>7</v>
      </c>
      <c r="D85" s="14">
        <v>3588726</v>
      </c>
    </row>
    <row r="86" spans="1:4" s="7" customFormat="1" ht="12.75" customHeight="1">
      <c r="A86" s="10"/>
      <c r="B86" t="s">
        <v>82</v>
      </c>
      <c r="C86" s="18">
        <v>3</v>
      </c>
      <c r="D86" s="14">
        <v>549505</v>
      </c>
    </row>
    <row r="87" spans="1:4" s="7" customFormat="1" ht="12.75" customHeight="1">
      <c r="A87" s="10"/>
      <c r="B87" t="s">
        <v>83</v>
      </c>
      <c r="C87" s="18">
        <v>1</v>
      </c>
      <c r="D87" s="14">
        <v>120655</v>
      </c>
    </row>
    <row r="88" spans="1:4" s="7" customFormat="1" ht="12.75" customHeight="1">
      <c r="A88" s="10"/>
      <c r="B88" s="7" t="s">
        <v>13</v>
      </c>
      <c r="C88" s="20">
        <f>SUM(C79:C87)</f>
        <v>58</v>
      </c>
      <c r="D88" s="15">
        <f>SUM(D79:D87)</f>
        <v>7411171</v>
      </c>
    </row>
    <row r="89" spans="1:4" s="7" customFormat="1" ht="12.75" customHeight="1">
      <c r="A89" s="10"/>
      <c r="B89"/>
      <c r="C89" s="18"/>
      <c r="D89" s="14"/>
    </row>
    <row r="90" spans="1:4" s="7" customFormat="1" ht="12.75" customHeight="1">
      <c r="A90" s="11" t="s">
        <v>84</v>
      </c>
      <c r="C90" s="20">
        <v>1</v>
      </c>
      <c r="D90" s="15">
        <v>114000</v>
      </c>
    </row>
    <row r="91" spans="1:4" s="7" customFormat="1" ht="12.75" customHeight="1">
      <c r="A91" s="10"/>
      <c r="C91" s="20"/>
      <c r="D91" s="15"/>
    </row>
    <row r="92" spans="1:4" ht="12.75">
      <c r="A92" s="10" t="s">
        <v>85</v>
      </c>
      <c r="B92" t="s">
        <v>86</v>
      </c>
      <c r="C92" s="18">
        <v>1</v>
      </c>
      <c r="D92" s="14">
        <v>10000</v>
      </c>
    </row>
    <row r="93" spans="1:4" ht="12.75">
      <c r="A93" s="10"/>
      <c r="B93" t="s">
        <v>87</v>
      </c>
      <c r="C93" s="18">
        <v>3</v>
      </c>
      <c r="D93" s="14">
        <v>56146</v>
      </c>
    </row>
    <row r="94" spans="1:4" s="7" customFormat="1" ht="12.75">
      <c r="A94" s="10"/>
      <c r="B94" s="7" t="s">
        <v>13</v>
      </c>
      <c r="C94" s="20">
        <f>SUM(C92:C93)</f>
        <v>4</v>
      </c>
      <c r="D94" s="15">
        <f>SUM(D92:D93)</f>
        <v>66146</v>
      </c>
    </row>
    <row r="95" spans="1:4" s="7" customFormat="1" ht="12.75">
      <c r="A95" s="10"/>
      <c r="C95" s="20"/>
      <c r="D95" s="15"/>
    </row>
    <row r="96" spans="1:4" s="7" customFormat="1" ht="12.75">
      <c r="A96" s="11" t="s">
        <v>88</v>
      </c>
      <c r="B96" s="11"/>
      <c r="C96" s="20">
        <v>53</v>
      </c>
      <c r="D96" s="15">
        <v>14525014</v>
      </c>
    </row>
    <row r="97" spans="1:4" s="7" customFormat="1" ht="12.75">
      <c r="A97" s="11"/>
      <c r="B97" s="11"/>
      <c r="C97" s="20"/>
      <c r="D97" s="15"/>
    </row>
    <row r="98" spans="1:4" s="7" customFormat="1" ht="12.75">
      <c r="A98" s="11" t="s">
        <v>89</v>
      </c>
      <c r="B98" s="11"/>
      <c r="C98" s="20">
        <v>2</v>
      </c>
      <c r="D98" s="15">
        <v>52010</v>
      </c>
    </row>
    <row r="99" ht="12.75">
      <c r="A99" s="10"/>
    </row>
    <row r="100" spans="1:4" s="7" customFormat="1" ht="12.75" customHeight="1">
      <c r="A100" s="11" t="s">
        <v>90</v>
      </c>
      <c r="B100" s="11"/>
      <c r="C100" s="20">
        <v>113</v>
      </c>
      <c r="D100" s="15">
        <v>8102834</v>
      </c>
    </row>
    <row r="101" ht="12.75" customHeight="1" thickBot="1">
      <c r="A101" s="10"/>
    </row>
    <row r="102" spans="1:256" s="7" customFormat="1" ht="13.5" thickBot="1">
      <c r="A102" s="31" t="s">
        <v>13</v>
      </c>
      <c r="B102" s="32"/>
      <c r="C102" s="75">
        <f>SUM(C100,C98,C96,C94,C90,C88,C76,C69,C47,C39,C31,C12)</f>
        <v>1198</v>
      </c>
      <c r="D102" s="33">
        <f>SUM(D100,D98,D96,D94,D90,D88,D76,D69,D47,D39,D31,D12)</f>
        <v>197636264</v>
      </c>
      <c r="IV102" s="7">
        <f>SUM(C102:IU102)</f>
        <v>197637462</v>
      </c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</sheetData>
  <mergeCells count="8">
    <mergeCell ref="A50:A52"/>
    <mergeCell ref="A72:A74"/>
    <mergeCell ref="A79:A80"/>
    <mergeCell ref="B1:D1"/>
    <mergeCell ref="A42:A44"/>
    <mergeCell ref="A15:A18"/>
    <mergeCell ref="A34:A36"/>
    <mergeCell ref="A5:A8"/>
  </mergeCells>
  <printOptions/>
  <pageMargins left="0.61" right="0.75" top="0.37" bottom="0.55" header="0.21" footer="0.33"/>
  <pageSetup horizontalDpi="600" verticalDpi="600" orientation="portrait" r:id="rId2"/>
  <headerFooter alignWithMargins="0">
    <oddFooter>&amp;L&amp;Z&amp;F&amp;RPage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3"/>
  <sheetViews>
    <sheetView zoomScale="120" zoomScaleNormal="120" workbookViewId="0" topLeftCell="A1">
      <selection activeCell="B10" sqref="B10"/>
    </sheetView>
  </sheetViews>
  <sheetFormatPr defaultColWidth="9.140625" defaultRowHeight="12.75"/>
  <cols>
    <col min="1" max="1" width="17.00390625" style="7" customWidth="1"/>
    <col min="2" max="2" width="47.57421875" style="0" bestFit="1" customWidth="1"/>
    <col min="3" max="3" width="11.28125" style="8" customWidth="1"/>
    <col min="4" max="4" width="12.8515625" style="14" bestFit="1" customWidth="1"/>
  </cols>
  <sheetData>
    <row r="1" spans="1:5" s="3" customFormat="1" ht="35.25" customHeight="1">
      <c r="A1" s="1"/>
      <c r="B1" s="94" t="s">
        <v>101</v>
      </c>
      <c r="C1" s="95"/>
      <c r="D1" s="95"/>
      <c r="E1" s="28"/>
    </row>
    <row r="2" spans="1:4" ht="12.75">
      <c r="A2" s="4" t="s">
        <v>0</v>
      </c>
      <c r="B2" s="5"/>
      <c r="C2" s="6"/>
      <c r="D2" s="13"/>
    </row>
    <row r="4" spans="1:4" s="10" customFormat="1" ht="26.25" thickBot="1">
      <c r="A4" s="12" t="s">
        <v>93</v>
      </c>
      <c r="B4" s="12" t="s">
        <v>99</v>
      </c>
      <c r="C4" s="34" t="s">
        <v>92</v>
      </c>
      <c r="D4" s="35" t="s">
        <v>91</v>
      </c>
    </row>
    <row r="5" spans="1:4" ht="12.75">
      <c r="A5" s="100" t="s">
        <v>1</v>
      </c>
      <c r="B5" t="s">
        <v>3</v>
      </c>
      <c r="C5" s="8">
        <v>17</v>
      </c>
      <c r="D5" s="14">
        <v>1328765</v>
      </c>
    </row>
    <row r="6" spans="1:4" ht="12.75">
      <c r="A6" s="96"/>
      <c r="B6" t="s">
        <v>4</v>
      </c>
      <c r="C6" s="8">
        <v>12</v>
      </c>
      <c r="D6" s="14">
        <v>866874</v>
      </c>
    </row>
    <row r="7" spans="1:4" ht="12.75">
      <c r="A7" s="99"/>
      <c r="B7" t="s">
        <v>5</v>
      </c>
      <c r="C7" s="8">
        <v>2</v>
      </c>
      <c r="D7" s="14">
        <v>242778</v>
      </c>
    </row>
    <row r="8" spans="1:4" ht="12.75">
      <c r="A8" s="99"/>
      <c r="B8" t="s">
        <v>6</v>
      </c>
      <c r="C8" s="8">
        <v>4</v>
      </c>
      <c r="D8" s="14">
        <v>71816</v>
      </c>
    </row>
    <row r="9" spans="1:4" ht="12.75">
      <c r="A9" s="10"/>
      <c r="B9" t="s">
        <v>7</v>
      </c>
      <c r="C9" s="8">
        <v>26</v>
      </c>
      <c r="D9" s="14">
        <v>1409831</v>
      </c>
    </row>
    <row r="10" spans="1:4" ht="12.75">
      <c r="A10" s="11"/>
      <c r="B10" t="s">
        <v>8</v>
      </c>
      <c r="C10" s="8">
        <v>3</v>
      </c>
      <c r="D10" s="14">
        <v>368136</v>
      </c>
    </row>
    <row r="11" spans="1:4" ht="12.75">
      <c r="A11" s="10"/>
      <c r="B11" s="21" t="s">
        <v>10</v>
      </c>
      <c r="C11" s="16">
        <v>35</v>
      </c>
      <c r="D11" s="19">
        <v>1651782</v>
      </c>
    </row>
    <row r="12" spans="1:4" ht="12.75">
      <c r="A12" s="10"/>
      <c r="B12" t="s">
        <v>11</v>
      </c>
      <c r="C12" s="8">
        <v>15</v>
      </c>
      <c r="D12" s="14">
        <v>1088464</v>
      </c>
    </row>
    <row r="13" spans="1:4" ht="12.75">
      <c r="A13" s="10"/>
      <c r="B13" t="s">
        <v>12</v>
      </c>
      <c r="C13" s="8">
        <v>34</v>
      </c>
      <c r="D13" s="14">
        <v>4020737</v>
      </c>
    </row>
    <row r="14" spans="1:4" s="7" customFormat="1" ht="12.75">
      <c r="A14" s="10"/>
      <c r="B14" s="7" t="s">
        <v>13</v>
      </c>
      <c r="C14" s="9">
        <f>SUM(C5:C13)</f>
        <v>148</v>
      </c>
      <c r="D14" s="15">
        <f>SUM(D5:D13)</f>
        <v>11049183</v>
      </c>
    </row>
    <row r="15" spans="1:4" s="7" customFormat="1" ht="12.75">
      <c r="A15" s="10"/>
      <c r="C15" s="9"/>
      <c r="D15" s="15"/>
    </row>
    <row r="16" spans="1:3" ht="12.75">
      <c r="A16" s="10"/>
      <c r="B16" s="7"/>
      <c r="C16" s="9"/>
    </row>
    <row r="17" spans="1:4" ht="12.75" customHeight="1">
      <c r="A17" s="96" t="s">
        <v>14</v>
      </c>
      <c r="B17" t="s">
        <v>15</v>
      </c>
      <c r="C17" s="8">
        <v>69</v>
      </c>
      <c r="D17" s="14">
        <v>1233926</v>
      </c>
    </row>
    <row r="18" spans="1:4" ht="12.75">
      <c r="A18" s="96"/>
      <c r="B18" t="s">
        <v>16</v>
      </c>
      <c r="C18" s="8">
        <v>7</v>
      </c>
      <c r="D18" s="14">
        <v>381838</v>
      </c>
    </row>
    <row r="19" spans="1:4" ht="12.75">
      <c r="A19" s="96"/>
      <c r="B19" t="s">
        <v>17</v>
      </c>
      <c r="C19" s="8">
        <v>29</v>
      </c>
      <c r="D19" s="14">
        <v>4220852</v>
      </c>
    </row>
    <row r="20" spans="1:4" ht="12.75">
      <c r="A20" s="96"/>
      <c r="B20" t="s">
        <v>19</v>
      </c>
      <c r="C20" s="8">
        <v>2</v>
      </c>
      <c r="D20" s="14">
        <v>95949</v>
      </c>
    </row>
    <row r="21" spans="1:4" ht="12.75">
      <c r="A21" s="10"/>
      <c r="B21" t="s">
        <v>20</v>
      </c>
      <c r="C21" s="8">
        <v>29</v>
      </c>
      <c r="D21" s="14">
        <v>4441652</v>
      </c>
    </row>
    <row r="22" spans="1:4" ht="12.75">
      <c r="A22" s="10"/>
      <c r="B22" t="s">
        <v>21</v>
      </c>
      <c r="C22" s="8">
        <v>6</v>
      </c>
      <c r="D22" s="14">
        <v>519091</v>
      </c>
    </row>
    <row r="23" spans="1:4" ht="12.75">
      <c r="A23" s="10"/>
      <c r="B23" t="s">
        <v>22</v>
      </c>
      <c r="C23" s="8">
        <v>3</v>
      </c>
      <c r="D23" s="14">
        <v>184306</v>
      </c>
    </row>
    <row r="24" spans="1:4" ht="12.75">
      <c r="A24" s="10"/>
      <c r="B24" t="s">
        <v>23</v>
      </c>
      <c r="C24" s="8">
        <v>4</v>
      </c>
      <c r="D24" s="14">
        <v>1019808</v>
      </c>
    </row>
    <row r="25" spans="1:4" ht="12.75">
      <c r="A25" s="10"/>
      <c r="B25" t="s">
        <v>24</v>
      </c>
      <c r="C25" s="8">
        <v>12</v>
      </c>
      <c r="D25" s="14">
        <v>741432</v>
      </c>
    </row>
    <row r="26" spans="1:4" ht="12.75">
      <c r="A26" s="10"/>
      <c r="B26" t="s">
        <v>26</v>
      </c>
      <c r="C26" s="8">
        <v>3</v>
      </c>
      <c r="D26" s="14">
        <v>75262</v>
      </c>
    </row>
    <row r="27" spans="1:4" ht="12.75">
      <c r="A27" s="10"/>
      <c r="B27" t="s">
        <v>27</v>
      </c>
      <c r="C27" s="8">
        <v>11</v>
      </c>
      <c r="D27" s="14">
        <v>1141479</v>
      </c>
    </row>
    <row r="28" spans="1:4" ht="12.75">
      <c r="A28" s="10"/>
      <c r="B28" t="s">
        <v>29</v>
      </c>
      <c r="C28" s="8">
        <v>29</v>
      </c>
      <c r="D28" s="14">
        <v>3412984</v>
      </c>
    </row>
    <row r="29" spans="1:4" ht="12.75">
      <c r="A29" s="10"/>
      <c r="B29" t="s">
        <v>30</v>
      </c>
      <c r="C29" s="8">
        <v>1</v>
      </c>
      <c r="D29" s="14">
        <v>12000</v>
      </c>
    </row>
    <row r="30" spans="1:4" ht="12.75">
      <c r="A30" s="10"/>
      <c r="B30" t="s">
        <v>31</v>
      </c>
      <c r="C30" s="8">
        <v>1</v>
      </c>
      <c r="D30" s="14">
        <v>22664</v>
      </c>
    </row>
    <row r="31" spans="1:4" ht="12.75">
      <c r="A31" s="10"/>
      <c r="B31" t="s">
        <v>32</v>
      </c>
      <c r="C31" s="8">
        <v>1</v>
      </c>
      <c r="D31" s="14">
        <v>5000</v>
      </c>
    </row>
    <row r="32" spans="1:4" s="7" customFormat="1" ht="11.25" customHeight="1">
      <c r="A32" s="10"/>
      <c r="B32" s="7" t="s">
        <v>13</v>
      </c>
      <c r="C32" s="9">
        <f>SUM(C17:C31)</f>
        <v>207</v>
      </c>
      <c r="D32" s="15">
        <f>SUM(D17:D31)</f>
        <v>17508243</v>
      </c>
    </row>
    <row r="33" spans="1:4" s="7" customFormat="1" ht="11.25" customHeight="1">
      <c r="A33" s="10"/>
      <c r="C33" s="9"/>
      <c r="D33" s="15"/>
    </row>
    <row r="34" spans="1:2" ht="12.75" customHeight="1">
      <c r="A34" s="10"/>
      <c r="B34" s="7"/>
    </row>
    <row r="35" spans="1:4" ht="12.75">
      <c r="A35" s="97" t="s">
        <v>33</v>
      </c>
      <c r="B35" t="s">
        <v>34</v>
      </c>
      <c r="C35" s="8">
        <v>34</v>
      </c>
      <c r="D35" s="14">
        <v>2155164</v>
      </c>
    </row>
    <row r="36" spans="1:4" ht="12.75">
      <c r="A36" s="97"/>
      <c r="B36" t="s">
        <v>35</v>
      </c>
      <c r="C36" s="8">
        <v>4</v>
      </c>
      <c r="D36" s="14">
        <v>509070</v>
      </c>
    </row>
    <row r="37" spans="1:4" ht="12.75">
      <c r="A37" s="97"/>
      <c r="B37" t="s">
        <v>36</v>
      </c>
      <c r="C37" s="8">
        <v>39</v>
      </c>
      <c r="D37" s="14">
        <v>3477497</v>
      </c>
    </row>
    <row r="38" spans="1:4" ht="12.75">
      <c r="A38" s="10"/>
      <c r="B38" t="s">
        <v>37</v>
      </c>
      <c r="C38" s="8">
        <v>1</v>
      </c>
      <c r="D38" s="14">
        <v>21600</v>
      </c>
    </row>
    <row r="39" spans="1:4" ht="12.75">
      <c r="A39" s="10"/>
      <c r="B39" t="s">
        <v>38</v>
      </c>
      <c r="C39" s="8">
        <v>4</v>
      </c>
      <c r="D39" s="14">
        <v>131767</v>
      </c>
    </row>
    <row r="40" spans="1:4" s="7" customFormat="1" ht="12.75">
      <c r="A40" s="10"/>
      <c r="B40" s="7" t="s">
        <v>13</v>
      </c>
      <c r="C40" s="9">
        <f>SUM(C35:C39)</f>
        <v>82</v>
      </c>
      <c r="D40" s="14">
        <f>SUM(D35:D39)</f>
        <v>6295098</v>
      </c>
    </row>
    <row r="41" spans="1:4" s="7" customFormat="1" ht="12.75">
      <c r="A41" s="10"/>
      <c r="C41" s="9"/>
      <c r="D41" s="14"/>
    </row>
    <row r="42" spans="1:4" s="7" customFormat="1" ht="12.75">
      <c r="A42" s="10"/>
      <c r="C42" s="9"/>
      <c r="D42" s="14"/>
    </row>
    <row r="43" spans="1:4" ht="12.75">
      <c r="A43" s="97" t="s">
        <v>39</v>
      </c>
      <c r="B43" t="s">
        <v>40</v>
      </c>
      <c r="C43" s="8">
        <v>11</v>
      </c>
      <c r="D43" s="14">
        <v>714668</v>
      </c>
    </row>
    <row r="44" spans="1:4" ht="12.75">
      <c r="A44" s="97"/>
      <c r="B44" t="s">
        <v>41</v>
      </c>
      <c r="C44" s="8">
        <v>13</v>
      </c>
      <c r="D44" s="14">
        <v>2697335</v>
      </c>
    </row>
    <row r="45" spans="1:4" ht="12.75">
      <c r="A45" s="97"/>
      <c r="B45" t="s">
        <v>42</v>
      </c>
      <c r="C45" s="8">
        <v>5</v>
      </c>
      <c r="D45" s="14">
        <v>98896</v>
      </c>
    </row>
    <row r="46" spans="1:4" ht="12.75">
      <c r="A46" s="10"/>
      <c r="B46" t="s">
        <v>43</v>
      </c>
      <c r="C46" s="8">
        <v>6</v>
      </c>
      <c r="D46" s="14">
        <v>539895</v>
      </c>
    </row>
    <row r="47" spans="1:4" ht="12.75">
      <c r="A47" s="10"/>
      <c r="B47" t="s">
        <v>44</v>
      </c>
      <c r="C47" s="8">
        <v>9</v>
      </c>
      <c r="D47" s="14">
        <v>1745105</v>
      </c>
    </row>
    <row r="48" spans="1:4" ht="12.75">
      <c r="A48" s="10"/>
      <c r="B48" t="s">
        <v>45</v>
      </c>
      <c r="C48" s="8">
        <v>14</v>
      </c>
      <c r="D48" s="14">
        <v>1603186</v>
      </c>
    </row>
    <row r="49" spans="1:4" s="7" customFormat="1" ht="12.75">
      <c r="A49" s="10"/>
      <c r="B49" s="7" t="s">
        <v>13</v>
      </c>
      <c r="C49" s="9">
        <f>SUM(C43:C48)</f>
        <v>58</v>
      </c>
      <c r="D49" s="15">
        <f>SUM(D43:D48)</f>
        <v>7399085</v>
      </c>
    </row>
    <row r="50" spans="1:4" s="7" customFormat="1" ht="12.75">
      <c r="A50" s="10"/>
      <c r="C50" s="9"/>
      <c r="D50" s="15"/>
    </row>
    <row r="51" spans="1:4" s="7" customFormat="1" ht="12.75">
      <c r="A51" s="10"/>
      <c r="C51" s="9"/>
      <c r="D51" s="15"/>
    </row>
    <row r="52" spans="1:4" ht="12.75" customHeight="1">
      <c r="A52" s="96" t="s">
        <v>46</v>
      </c>
      <c r="B52" t="s">
        <v>47</v>
      </c>
      <c r="C52" s="8">
        <v>26</v>
      </c>
      <c r="D52" s="14">
        <v>7877463</v>
      </c>
    </row>
    <row r="53" spans="1:4" ht="12.75">
      <c r="A53" s="96"/>
      <c r="B53" t="s">
        <v>48</v>
      </c>
      <c r="C53" s="8">
        <v>30</v>
      </c>
      <c r="D53" s="14">
        <v>9931561</v>
      </c>
    </row>
    <row r="54" spans="1:4" ht="12.75">
      <c r="A54" s="10"/>
      <c r="B54" t="s">
        <v>49</v>
      </c>
      <c r="C54" s="8">
        <v>8</v>
      </c>
      <c r="D54" s="14">
        <v>3818005</v>
      </c>
    </row>
    <row r="55" spans="1:4" ht="12.75">
      <c r="A55" s="10"/>
      <c r="B55" t="s">
        <v>50</v>
      </c>
      <c r="C55" s="8">
        <v>5</v>
      </c>
      <c r="D55" s="14">
        <v>240856</v>
      </c>
    </row>
    <row r="56" spans="1:4" ht="12.75">
      <c r="A56" s="10"/>
      <c r="B56" t="s">
        <v>51</v>
      </c>
      <c r="C56" s="8">
        <v>7</v>
      </c>
      <c r="D56" s="14">
        <v>500055</v>
      </c>
    </row>
    <row r="57" spans="1:4" ht="12.75">
      <c r="A57" s="10"/>
      <c r="B57" t="s">
        <v>52</v>
      </c>
      <c r="C57" s="8">
        <v>110</v>
      </c>
      <c r="D57" s="14">
        <v>26932092</v>
      </c>
    </row>
    <row r="58" spans="1:4" ht="12.75">
      <c r="A58" s="10"/>
      <c r="B58" t="s">
        <v>94</v>
      </c>
      <c r="C58" s="8">
        <v>2</v>
      </c>
      <c r="D58" s="14">
        <v>157727</v>
      </c>
    </row>
    <row r="59" spans="1:4" ht="12.75">
      <c r="A59" s="10"/>
      <c r="B59" t="s">
        <v>53</v>
      </c>
      <c r="C59" s="8">
        <v>18</v>
      </c>
      <c r="D59" s="14">
        <v>8884093</v>
      </c>
    </row>
    <row r="60" spans="1:4" ht="12.75">
      <c r="A60" s="10"/>
      <c r="B60" t="s">
        <v>54</v>
      </c>
      <c r="C60" s="8">
        <v>17</v>
      </c>
      <c r="D60" s="14">
        <v>4326584</v>
      </c>
    </row>
    <row r="61" spans="1:4" ht="12.75">
      <c r="A61" s="10"/>
      <c r="B61" t="s">
        <v>55</v>
      </c>
      <c r="C61" s="8">
        <v>23</v>
      </c>
      <c r="D61" s="14">
        <v>4714941</v>
      </c>
    </row>
    <row r="62" spans="1:4" ht="12.75">
      <c r="A62" s="10"/>
      <c r="B62" t="s">
        <v>56</v>
      </c>
      <c r="C62" s="8">
        <v>10</v>
      </c>
      <c r="D62" s="14">
        <v>6100838</v>
      </c>
    </row>
    <row r="63" spans="1:4" ht="12.75">
      <c r="A63" s="10"/>
      <c r="B63" t="s">
        <v>57</v>
      </c>
      <c r="C63" s="8">
        <v>15</v>
      </c>
      <c r="D63" s="14">
        <v>2869521</v>
      </c>
    </row>
    <row r="64" spans="1:4" s="23" customFormat="1" ht="12.75">
      <c r="A64" s="22"/>
      <c r="B64" s="23" t="s">
        <v>58</v>
      </c>
      <c r="C64" s="26">
        <v>51</v>
      </c>
      <c r="D64" s="27">
        <v>12040479</v>
      </c>
    </row>
    <row r="65" spans="1:4" s="23" customFormat="1" ht="12.75">
      <c r="A65" s="22"/>
      <c r="B65" s="23" t="s">
        <v>59</v>
      </c>
      <c r="C65" s="26">
        <v>33</v>
      </c>
      <c r="D65" s="27">
        <v>4618708</v>
      </c>
    </row>
    <row r="66" spans="1:4" s="23" customFormat="1" ht="12.75">
      <c r="A66" s="22"/>
      <c r="B66" s="23" t="s">
        <v>60</v>
      </c>
      <c r="C66" s="26">
        <v>22</v>
      </c>
      <c r="D66" s="27">
        <v>5181428</v>
      </c>
    </row>
    <row r="67" spans="1:4" s="23" customFormat="1" ht="12.75">
      <c r="A67" s="22"/>
      <c r="B67" s="23" t="s">
        <v>61</v>
      </c>
      <c r="C67" s="26">
        <v>37</v>
      </c>
      <c r="D67" s="27">
        <v>10038070</v>
      </c>
    </row>
    <row r="68" spans="1:4" s="23" customFormat="1" ht="12.75">
      <c r="A68" s="22"/>
      <c r="B68" s="23" t="s">
        <v>62</v>
      </c>
      <c r="C68" s="26">
        <v>2</v>
      </c>
      <c r="D68" s="27">
        <v>206890</v>
      </c>
    </row>
    <row r="69" spans="1:4" s="23" customFormat="1" ht="12.75" customHeight="1">
      <c r="A69" s="22"/>
      <c r="B69" s="23" t="s">
        <v>63</v>
      </c>
      <c r="C69" s="26">
        <v>11</v>
      </c>
      <c r="D69" s="27">
        <v>1054817</v>
      </c>
    </row>
    <row r="70" spans="1:4" s="23" customFormat="1" ht="12.75" customHeight="1">
      <c r="A70" s="22"/>
      <c r="B70" s="23" t="s">
        <v>64</v>
      </c>
      <c r="C70" s="26">
        <v>30</v>
      </c>
      <c r="D70" s="27">
        <v>5627613</v>
      </c>
    </row>
    <row r="71" spans="1:4" s="7" customFormat="1" ht="12.75">
      <c r="A71" s="10"/>
      <c r="B71" s="7" t="s">
        <v>13</v>
      </c>
      <c r="C71" s="9">
        <f>SUM(C52:C70)</f>
        <v>457</v>
      </c>
      <c r="D71" s="15">
        <f>SUM(D52:D70)</f>
        <v>115121741</v>
      </c>
    </row>
    <row r="72" spans="1:4" s="7" customFormat="1" ht="12.75">
      <c r="A72" s="10"/>
      <c r="C72" s="9"/>
      <c r="D72" s="15"/>
    </row>
    <row r="73" spans="1:4" s="7" customFormat="1" ht="12.75" customHeight="1">
      <c r="A73" s="10"/>
      <c r="C73" s="9"/>
      <c r="D73" s="15"/>
    </row>
    <row r="74" spans="1:4" ht="12.75">
      <c r="A74" s="97" t="s">
        <v>65</v>
      </c>
      <c r="B74" t="s">
        <v>66</v>
      </c>
      <c r="C74" s="16">
        <v>3</v>
      </c>
      <c r="D74" s="19">
        <v>221675</v>
      </c>
    </row>
    <row r="75" spans="1:4" ht="12.75">
      <c r="A75" s="97"/>
      <c r="B75" t="s">
        <v>100</v>
      </c>
      <c r="C75" s="16">
        <v>6</v>
      </c>
      <c r="D75" s="19">
        <v>854235</v>
      </c>
    </row>
    <row r="76" spans="1:4" s="23" customFormat="1" ht="12.75">
      <c r="A76" s="97"/>
      <c r="B76" s="23" t="s">
        <v>67</v>
      </c>
      <c r="C76" s="36">
        <v>4</v>
      </c>
      <c r="D76" s="30">
        <v>402706</v>
      </c>
    </row>
    <row r="77" spans="1:4" s="7" customFormat="1" ht="12.75">
      <c r="A77" s="10"/>
      <c r="B77" s="7" t="s">
        <v>13</v>
      </c>
      <c r="C77" s="25">
        <f>SUM(C74:C76)</f>
        <v>13</v>
      </c>
      <c r="D77" s="24">
        <f>SUM(D74:D76)</f>
        <v>1478616</v>
      </c>
    </row>
    <row r="78" spans="1:4" s="7" customFormat="1" ht="12.75">
      <c r="A78" s="10"/>
      <c r="C78" s="9"/>
      <c r="D78" s="15"/>
    </row>
    <row r="79" ht="12.75">
      <c r="A79" s="10"/>
    </row>
    <row r="80" spans="1:4" ht="12.75">
      <c r="A80" s="96" t="s">
        <v>70</v>
      </c>
      <c r="B80" t="s">
        <v>72</v>
      </c>
      <c r="C80" s="18">
        <v>2</v>
      </c>
      <c r="D80" s="14">
        <v>273172</v>
      </c>
    </row>
    <row r="81" spans="1:4" ht="12.75">
      <c r="A81" s="96"/>
      <c r="B81" t="s">
        <v>73</v>
      </c>
      <c r="C81" s="18">
        <v>2</v>
      </c>
      <c r="D81" s="14">
        <v>72825</v>
      </c>
    </row>
    <row r="82" spans="1:4" ht="12.75">
      <c r="A82" s="10"/>
      <c r="B82" t="s">
        <v>75</v>
      </c>
      <c r="C82" s="18">
        <v>4</v>
      </c>
      <c r="D82" s="14">
        <v>527427</v>
      </c>
    </row>
    <row r="83" spans="1:4" ht="12.75">
      <c r="A83" s="10"/>
      <c r="B83" t="s">
        <v>76</v>
      </c>
      <c r="C83" s="18">
        <v>1</v>
      </c>
      <c r="D83" s="14">
        <v>7500</v>
      </c>
    </row>
    <row r="84" spans="1:4" ht="12.75">
      <c r="A84" s="10"/>
      <c r="B84" t="s">
        <v>77</v>
      </c>
      <c r="C84" s="18">
        <v>1</v>
      </c>
      <c r="D84" s="14">
        <v>1500</v>
      </c>
    </row>
    <row r="85" spans="1:4" ht="12.75">
      <c r="A85" s="10"/>
      <c r="B85" t="s">
        <v>78</v>
      </c>
      <c r="C85" s="18">
        <v>1</v>
      </c>
      <c r="D85" s="14">
        <v>15357</v>
      </c>
    </row>
    <row r="86" spans="1:4" ht="12.75">
      <c r="A86" s="10"/>
      <c r="B86" t="s">
        <v>79</v>
      </c>
      <c r="C86" s="18">
        <v>1</v>
      </c>
      <c r="D86" s="14">
        <v>165020</v>
      </c>
    </row>
    <row r="87" spans="1:4" ht="12.75">
      <c r="A87" s="10"/>
      <c r="B87" t="s">
        <v>80</v>
      </c>
      <c r="C87" s="18">
        <v>5</v>
      </c>
      <c r="D87" s="14">
        <v>7377067</v>
      </c>
    </row>
    <row r="88" spans="1:4" ht="12.75">
      <c r="A88" s="10"/>
      <c r="B88" t="s">
        <v>81</v>
      </c>
      <c r="C88" s="18">
        <v>1</v>
      </c>
      <c r="D88" s="14">
        <v>238800</v>
      </c>
    </row>
    <row r="89" spans="1:4" s="7" customFormat="1" ht="12.75" customHeight="1">
      <c r="A89" s="10"/>
      <c r="B89" t="s">
        <v>82</v>
      </c>
      <c r="C89" s="18">
        <v>4</v>
      </c>
      <c r="D89" s="14">
        <v>1099889</v>
      </c>
    </row>
    <row r="90" spans="1:4" s="7" customFormat="1" ht="12.75" customHeight="1">
      <c r="A90" s="10"/>
      <c r="B90" t="s">
        <v>83</v>
      </c>
      <c r="C90" s="18">
        <v>1</v>
      </c>
      <c r="D90" s="14">
        <v>3467</v>
      </c>
    </row>
    <row r="91" spans="1:4" s="7" customFormat="1" ht="12.75" customHeight="1">
      <c r="A91" s="10"/>
      <c r="B91" s="7" t="s">
        <v>13</v>
      </c>
      <c r="C91" s="20">
        <f>SUM(C80:C90)</f>
        <v>23</v>
      </c>
      <c r="D91" s="15">
        <f>SUM(D80:D90)</f>
        <v>9782024</v>
      </c>
    </row>
    <row r="92" spans="1:4" s="7" customFormat="1" ht="12.75" customHeight="1">
      <c r="A92" s="10"/>
      <c r="B92"/>
      <c r="C92" s="18"/>
      <c r="D92" s="14"/>
    </row>
    <row r="93" spans="1:4" s="7" customFormat="1" ht="12.75" customHeight="1">
      <c r="A93" s="11" t="s">
        <v>84</v>
      </c>
      <c r="C93" s="9">
        <v>3</v>
      </c>
      <c r="D93" s="15">
        <v>287712</v>
      </c>
    </row>
    <row r="94" spans="1:4" s="7" customFormat="1" ht="12.75" customHeight="1">
      <c r="A94" s="10"/>
      <c r="C94" s="9"/>
      <c r="D94" s="15"/>
    </row>
    <row r="95" spans="1:4" ht="12.75">
      <c r="A95" s="10" t="s">
        <v>85</v>
      </c>
      <c r="B95" t="s">
        <v>86</v>
      </c>
      <c r="C95" s="8">
        <v>2</v>
      </c>
      <c r="D95" s="14">
        <v>55762</v>
      </c>
    </row>
    <row r="96" spans="1:4" ht="12.75">
      <c r="A96" s="10"/>
      <c r="B96" t="s">
        <v>87</v>
      </c>
      <c r="C96" s="8">
        <v>2</v>
      </c>
      <c r="D96" s="14">
        <v>35100</v>
      </c>
    </row>
    <row r="97" spans="1:4" s="7" customFormat="1" ht="12.75">
      <c r="A97" s="10"/>
      <c r="B97" s="7" t="s">
        <v>13</v>
      </c>
      <c r="C97" s="9">
        <f>SUM(C95:C96)</f>
        <v>4</v>
      </c>
      <c r="D97" s="15">
        <f>SUM(D95:D96)</f>
        <v>90862</v>
      </c>
    </row>
    <row r="98" spans="1:4" s="7" customFormat="1" ht="12.75">
      <c r="A98" s="10"/>
      <c r="C98" s="8"/>
      <c r="D98" s="15"/>
    </row>
    <row r="99" spans="1:4" s="7" customFormat="1" ht="12.75">
      <c r="A99" s="11" t="s">
        <v>88</v>
      </c>
      <c r="B99" s="11"/>
      <c r="C99" s="9">
        <v>40</v>
      </c>
      <c r="D99" s="15">
        <v>11271480</v>
      </c>
    </row>
    <row r="100" spans="1:4" s="7" customFormat="1" ht="12.75">
      <c r="A100" s="11"/>
      <c r="B100" s="11"/>
      <c r="C100" s="9"/>
      <c r="D100" s="15"/>
    </row>
    <row r="101" spans="1:4" s="7" customFormat="1" ht="12.75">
      <c r="A101" s="11" t="s">
        <v>89</v>
      </c>
      <c r="B101" s="11"/>
      <c r="C101" s="9">
        <v>4</v>
      </c>
      <c r="D101" s="15">
        <v>495964</v>
      </c>
    </row>
    <row r="102" ht="12.75">
      <c r="A102" s="10"/>
    </row>
    <row r="103" spans="1:4" s="7" customFormat="1" ht="12.75" customHeight="1">
      <c r="A103" s="11" t="s">
        <v>90</v>
      </c>
      <c r="B103" s="11"/>
      <c r="C103" s="9">
        <v>107</v>
      </c>
      <c r="D103" s="15">
        <v>9617448</v>
      </c>
    </row>
    <row r="104" ht="12.75" customHeight="1" thickBot="1">
      <c r="A104" s="10"/>
    </row>
    <row r="105" spans="1:4" s="7" customFormat="1" ht="13.5" thickBot="1">
      <c r="A105" s="31" t="s">
        <v>13</v>
      </c>
      <c r="B105" s="32"/>
      <c r="C105" s="37">
        <f>SUM(C103,C101,C99,C97,C93,C91,C77,C71,C49,C40,C32,C14)</f>
        <v>1146</v>
      </c>
      <c r="D105" s="33">
        <f>SUM(D103,D101,D99,D97,D93,D91,D77,D71,D49,D40,D32,D14)</f>
        <v>190397456</v>
      </c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</sheetData>
  <mergeCells count="8">
    <mergeCell ref="A52:A53"/>
    <mergeCell ref="A74:A76"/>
    <mergeCell ref="A80:A81"/>
    <mergeCell ref="B1:D1"/>
    <mergeCell ref="A17:A20"/>
    <mergeCell ref="A35:A37"/>
    <mergeCell ref="A43:A45"/>
    <mergeCell ref="A5:A8"/>
  </mergeCells>
  <printOptions/>
  <pageMargins left="0.75" right="0.75" top="0.48" bottom="0.51" header="0.26" footer="0.28"/>
  <pageSetup horizontalDpi="600" verticalDpi="600" orientation="portrait" r:id="rId2"/>
  <headerFooter alignWithMargins="0">
    <oddFooter>&amp;L&amp;Z&amp;F&amp;RPage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zoomScale="120" zoomScaleNormal="120" workbookViewId="0" topLeftCell="A1">
      <selection activeCell="A4" sqref="A4"/>
    </sheetView>
  </sheetViews>
  <sheetFormatPr defaultColWidth="9.140625" defaultRowHeight="12.75"/>
  <cols>
    <col min="1" max="1" width="17.00390625" style="7" customWidth="1"/>
    <col min="2" max="2" width="47.57421875" style="0" bestFit="1" customWidth="1"/>
    <col min="3" max="3" width="11.00390625" style="8" customWidth="1"/>
    <col min="4" max="4" width="12.8515625" style="14" bestFit="1" customWidth="1"/>
  </cols>
  <sheetData>
    <row r="1" spans="1:5" s="3" customFormat="1" ht="35.25" customHeight="1">
      <c r="A1" s="1"/>
      <c r="B1" s="94" t="s">
        <v>102</v>
      </c>
      <c r="C1" s="95"/>
      <c r="D1" s="101"/>
      <c r="E1" s="28"/>
    </row>
    <row r="2" spans="1:4" ht="12.75">
      <c r="A2" s="4" t="s">
        <v>0</v>
      </c>
      <c r="B2" s="5"/>
      <c r="C2" s="6"/>
      <c r="D2" s="17"/>
    </row>
    <row r="4" spans="1:4" s="10" customFormat="1" ht="26.25" thickBot="1">
      <c r="A4" s="12" t="s">
        <v>93</v>
      </c>
      <c r="B4" s="12" t="s">
        <v>99</v>
      </c>
      <c r="C4" s="34" t="s">
        <v>92</v>
      </c>
      <c r="D4" s="35" t="s">
        <v>91</v>
      </c>
    </row>
    <row r="5" spans="1:4" ht="12.75">
      <c r="A5" s="97" t="s">
        <v>1</v>
      </c>
      <c r="B5" t="s">
        <v>2</v>
      </c>
      <c r="C5" s="8">
        <v>1</v>
      </c>
      <c r="D5" s="14">
        <v>243416</v>
      </c>
    </row>
    <row r="6" spans="1:4" ht="12.75">
      <c r="A6" s="102"/>
      <c r="B6" t="s">
        <v>3</v>
      </c>
      <c r="C6" s="8">
        <v>15</v>
      </c>
      <c r="D6" s="14">
        <v>1145576</v>
      </c>
    </row>
    <row r="7" spans="1:4" ht="12.75">
      <c r="A7" s="102"/>
      <c r="B7" t="s">
        <v>4</v>
      </c>
      <c r="C7" s="8">
        <v>15</v>
      </c>
      <c r="D7" s="14">
        <v>1208167</v>
      </c>
    </row>
    <row r="8" spans="1:4" ht="12.75">
      <c r="A8" s="10"/>
      <c r="B8" t="s">
        <v>5</v>
      </c>
      <c r="C8" s="8">
        <v>2</v>
      </c>
      <c r="D8" s="14">
        <v>227078</v>
      </c>
    </row>
    <row r="9" spans="1:4" ht="12.75">
      <c r="A9" s="10"/>
      <c r="B9" t="s">
        <v>6</v>
      </c>
      <c r="C9" s="8">
        <v>4</v>
      </c>
      <c r="D9" s="14">
        <v>83352</v>
      </c>
    </row>
    <row r="10" spans="1:4" ht="12.75">
      <c r="A10" s="10"/>
      <c r="B10" t="s">
        <v>7</v>
      </c>
      <c r="C10" s="8">
        <v>20</v>
      </c>
      <c r="D10" s="14">
        <v>792415</v>
      </c>
    </row>
    <row r="11" spans="1:4" ht="12.75">
      <c r="A11" s="10"/>
      <c r="B11" t="s">
        <v>8</v>
      </c>
      <c r="C11" s="8">
        <v>2</v>
      </c>
      <c r="D11" s="14">
        <v>126902</v>
      </c>
    </row>
    <row r="12" spans="1:4" ht="12.75">
      <c r="A12" s="10"/>
      <c r="B12" s="21" t="s">
        <v>10</v>
      </c>
      <c r="C12" s="8">
        <v>24</v>
      </c>
      <c r="D12" s="14">
        <v>1042660</v>
      </c>
    </row>
    <row r="13" spans="1:4" ht="12.75">
      <c r="A13" s="10"/>
      <c r="B13" t="s">
        <v>11</v>
      </c>
      <c r="C13" s="8">
        <v>13</v>
      </c>
      <c r="D13" s="14">
        <v>662128</v>
      </c>
    </row>
    <row r="14" spans="1:4" ht="12.75">
      <c r="A14" s="10"/>
      <c r="B14" t="s">
        <v>12</v>
      </c>
      <c r="C14" s="8">
        <v>40</v>
      </c>
      <c r="D14" s="14">
        <v>1761060</v>
      </c>
    </row>
    <row r="15" spans="1:4" ht="12.75">
      <c r="A15" s="10"/>
      <c r="B15" t="s">
        <v>103</v>
      </c>
      <c r="C15" s="8">
        <v>1</v>
      </c>
      <c r="D15" s="14">
        <v>38804</v>
      </c>
    </row>
    <row r="16" spans="1:4" s="7" customFormat="1" ht="12.75">
      <c r="A16" s="10"/>
      <c r="B16" s="7" t="s">
        <v>13</v>
      </c>
      <c r="C16" s="9">
        <f>SUM(C5:C15)</f>
        <v>137</v>
      </c>
      <c r="D16" s="15">
        <f>SUM(D5:D15)</f>
        <v>7331558</v>
      </c>
    </row>
    <row r="17" spans="1:4" s="7" customFormat="1" ht="12.75">
      <c r="A17" s="10"/>
      <c r="C17" s="9"/>
      <c r="D17" s="15"/>
    </row>
    <row r="18" spans="1:4" ht="12.75">
      <c r="A18" s="10"/>
      <c r="B18" s="7"/>
      <c r="C18" s="9"/>
      <c r="D18" s="15"/>
    </row>
    <row r="19" spans="1:4" ht="12.75" customHeight="1">
      <c r="A19" s="96" t="s">
        <v>14</v>
      </c>
      <c r="B19" t="s">
        <v>15</v>
      </c>
      <c r="C19" s="8">
        <v>96</v>
      </c>
      <c r="D19" s="14">
        <v>830957</v>
      </c>
    </row>
    <row r="20" spans="1:4" ht="12.75">
      <c r="A20" s="96"/>
      <c r="B20" t="s">
        <v>16</v>
      </c>
      <c r="C20" s="8">
        <v>7</v>
      </c>
      <c r="D20" s="14">
        <v>1099963</v>
      </c>
    </row>
    <row r="21" spans="1:4" ht="12.75">
      <c r="A21" s="96"/>
      <c r="B21" t="s">
        <v>17</v>
      </c>
      <c r="C21" s="8">
        <v>20</v>
      </c>
      <c r="D21" s="14">
        <v>3872869</v>
      </c>
    </row>
    <row r="22" spans="1:4" ht="12.75">
      <c r="A22" s="96"/>
      <c r="B22" t="s">
        <v>19</v>
      </c>
      <c r="C22" s="8">
        <v>2</v>
      </c>
      <c r="D22" s="14">
        <v>85339</v>
      </c>
    </row>
    <row r="23" spans="1:4" ht="12.75">
      <c r="A23" s="10"/>
      <c r="B23" t="s">
        <v>20</v>
      </c>
      <c r="C23" s="8">
        <v>14</v>
      </c>
      <c r="D23" s="14">
        <v>1592166</v>
      </c>
    </row>
    <row r="24" spans="1:4" ht="12.75">
      <c r="A24" s="10"/>
      <c r="B24" t="s">
        <v>21</v>
      </c>
      <c r="C24" s="8">
        <v>7</v>
      </c>
      <c r="D24" s="14">
        <v>364595</v>
      </c>
    </row>
    <row r="25" spans="1:4" ht="12.75">
      <c r="A25" s="10"/>
      <c r="B25" t="s">
        <v>22</v>
      </c>
      <c r="C25" s="8">
        <v>3</v>
      </c>
      <c r="D25" s="14">
        <v>184091</v>
      </c>
    </row>
    <row r="26" spans="1:4" ht="12.75">
      <c r="A26" s="10"/>
      <c r="B26" t="s">
        <v>23</v>
      </c>
      <c r="C26" s="8">
        <v>6</v>
      </c>
      <c r="D26" s="14">
        <v>240746</v>
      </c>
    </row>
    <row r="27" spans="1:4" ht="12.75">
      <c r="A27" s="10"/>
      <c r="B27" t="s">
        <v>24</v>
      </c>
      <c r="C27" s="8">
        <v>11</v>
      </c>
      <c r="D27" s="14">
        <v>479473</v>
      </c>
    </row>
    <row r="28" spans="1:4" ht="12.75">
      <c r="A28" s="10"/>
      <c r="B28" t="s">
        <v>26</v>
      </c>
      <c r="C28" s="8">
        <v>1</v>
      </c>
      <c r="D28" s="14">
        <v>77666</v>
      </c>
    </row>
    <row r="29" spans="1:4" ht="12.75">
      <c r="A29" s="10"/>
      <c r="B29" t="s">
        <v>27</v>
      </c>
      <c r="C29" s="8">
        <v>6</v>
      </c>
      <c r="D29" s="14">
        <v>491592</v>
      </c>
    </row>
    <row r="30" spans="1:4" ht="12.75">
      <c r="A30" s="10"/>
      <c r="B30" t="s">
        <v>29</v>
      </c>
      <c r="C30" s="8">
        <v>38</v>
      </c>
      <c r="D30" s="14">
        <v>4090848</v>
      </c>
    </row>
    <row r="31" spans="1:4" ht="12.75">
      <c r="A31" s="10"/>
      <c r="B31" t="s">
        <v>30</v>
      </c>
      <c r="C31" s="8">
        <v>1</v>
      </c>
      <c r="D31" s="14">
        <v>12000</v>
      </c>
    </row>
    <row r="32" spans="1:4" ht="12.75">
      <c r="A32" s="10"/>
      <c r="B32" t="s">
        <v>31</v>
      </c>
      <c r="C32" s="8">
        <v>2</v>
      </c>
      <c r="D32" s="14">
        <v>144335</v>
      </c>
    </row>
    <row r="33" spans="1:4" ht="12.75">
      <c r="A33" s="10"/>
      <c r="B33" t="s">
        <v>32</v>
      </c>
      <c r="C33" s="8">
        <v>1</v>
      </c>
      <c r="D33" s="14">
        <v>4000</v>
      </c>
    </row>
    <row r="34" spans="1:4" s="7" customFormat="1" ht="11.25" customHeight="1">
      <c r="A34" s="10"/>
      <c r="B34" s="7" t="s">
        <v>13</v>
      </c>
      <c r="C34" s="9">
        <f>SUM(C19:C33)</f>
        <v>215</v>
      </c>
      <c r="D34" s="15">
        <f>SUM(D19:D33)</f>
        <v>13570640</v>
      </c>
    </row>
    <row r="35" spans="1:4" s="7" customFormat="1" ht="11.25" customHeight="1">
      <c r="A35" s="10"/>
      <c r="C35" s="9"/>
      <c r="D35" s="15"/>
    </row>
    <row r="36" spans="1:4" ht="12.75" customHeight="1">
      <c r="A36" s="10"/>
      <c r="B36" s="7"/>
      <c r="C36" s="9"/>
      <c r="D36" s="15"/>
    </row>
    <row r="37" spans="1:4" ht="12.75">
      <c r="A37" s="97" t="s">
        <v>33</v>
      </c>
      <c r="B37" t="s">
        <v>34</v>
      </c>
      <c r="C37" s="8">
        <v>35</v>
      </c>
      <c r="D37" s="14">
        <v>2275398</v>
      </c>
    </row>
    <row r="38" spans="1:4" ht="12.75">
      <c r="A38" s="97"/>
      <c r="B38" t="s">
        <v>35</v>
      </c>
      <c r="C38" s="8">
        <v>6</v>
      </c>
      <c r="D38" s="14">
        <v>850361</v>
      </c>
    </row>
    <row r="39" spans="1:4" ht="12.75">
      <c r="A39" s="97"/>
      <c r="B39" t="s">
        <v>36</v>
      </c>
      <c r="C39" s="8">
        <v>41</v>
      </c>
      <c r="D39" s="14">
        <v>2802461</v>
      </c>
    </row>
    <row r="40" spans="1:4" ht="12.75">
      <c r="A40" s="10"/>
      <c r="B40" t="s">
        <v>37</v>
      </c>
      <c r="C40" s="8">
        <v>2</v>
      </c>
      <c r="D40" s="14">
        <v>26390</v>
      </c>
    </row>
    <row r="41" spans="1:4" ht="12.75">
      <c r="A41" s="10"/>
      <c r="B41" t="s">
        <v>38</v>
      </c>
      <c r="C41" s="8">
        <v>9</v>
      </c>
      <c r="D41" s="14">
        <v>4857131</v>
      </c>
    </row>
    <row r="42" spans="1:4" s="7" customFormat="1" ht="12.75">
      <c r="A42" s="10"/>
      <c r="B42" s="7" t="s">
        <v>13</v>
      </c>
      <c r="C42" s="9">
        <f>SUM(C37:C41)</f>
        <v>93</v>
      </c>
      <c r="D42" s="15">
        <f>SUM(D37:D41)</f>
        <v>10811741</v>
      </c>
    </row>
    <row r="43" spans="1:4" s="7" customFormat="1" ht="12.75">
      <c r="A43" s="10"/>
      <c r="C43" s="9"/>
      <c r="D43" s="15"/>
    </row>
    <row r="44" spans="1:4" s="7" customFormat="1" ht="12.75">
      <c r="A44" s="10"/>
      <c r="C44" s="9"/>
      <c r="D44" s="15"/>
    </row>
    <row r="45" spans="1:4" ht="12.75">
      <c r="A45" s="97" t="s">
        <v>39</v>
      </c>
      <c r="B45" t="s">
        <v>40</v>
      </c>
      <c r="C45" s="8">
        <v>23</v>
      </c>
      <c r="D45" s="14">
        <v>2125802</v>
      </c>
    </row>
    <row r="46" spans="1:4" ht="12.75">
      <c r="A46" s="97"/>
      <c r="B46" t="s">
        <v>41</v>
      </c>
      <c r="C46" s="8">
        <v>4</v>
      </c>
      <c r="D46" s="14">
        <v>508229</v>
      </c>
    </row>
    <row r="47" spans="1:4" ht="12.75">
      <c r="A47" s="97"/>
      <c r="B47" t="s">
        <v>42</v>
      </c>
      <c r="C47" s="8">
        <v>3</v>
      </c>
      <c r="D47" s="14">
        <v>42290</v>
      </c>
    </row>
    <row r="48" spans="1:4" ht="12.75">
      <c r="A48" s="10"/>
      <c r="B48" t="s">
        <v>43</v>
      </c>
      <c r="C48" s="8">
        <v>5</v>
      </c>
      <c r="D48" s="14">
        <v>328258</v>
      </c>
    </row>
    <row r="49" spans="1:4" ht="12.75">
      <c r="A49" s="10"/>
      <c r="B49" t="s">
        <v>44</v>
      </c>
      <c r="C49" s="8">
        <v>12</v>
      </c>
      <c r="D49" s="14">
        <v>1726464</v>
      </c>
    </row>
    <row r="50" spans="1:4" ht="12.75">
      <c r="A50" s="10"/>
      <c r="B50" t="s">
        <v>45</v>
      </c>
      <c r="C50" s="8">
        <v>10</v>
      </c>
      <c r="D50" s="14">
        <v>740197</v>
      </c>
    </row>
    <row r="51" spans="1:4" s="7" customFormat="1" ht="12.75">
      <c r="A51" s="10"/>
      <c r="B51" s="7" t="s">
        <v>13</v>
      </c>
      <c r="C51" s="9">
        <f>SUM(C45:C50)</f>
        <v>57</v>
      </c>
      <c r="D51" s="15">
        <f>SUM(D45:D50)</f>
        <v>5471240</v>
      </c>
    </row>
    <row r="52" spans="1:4" s="7" customFormat="1" ht="12.75">
      <c r="A52" s="10"/>
      <c r="C52" s="9"/>
      <c r="D52" s="15"/>
    </row>
    <row r="53" spans="1:4" s="7" customFormat="1" ht="12.75">
      <c r="A53" s="10"/>
      <c r="C53" s="9"/>
      <c r="D53" s="15"/>
    </row>
    <row r="54" spans="1:4" ht="12.75" customHeight="1">
      <c r="A54" s="96" t="s">
        <v>46</v>
      </c>
      <c r="B54" t="s">
        <v>47</v>
      </c>
      <c r="C54" s="8">
        <v>15</v>
      </c>
      <c r="D54" s="14">
        <v>6547971</v>
      </c>
    </row>
    <row r="55" spans="1:4" ht="12.75">
      <c r="A55" s="96"/>
      <c r="B55" t="s">
        <v>48</v>
      </c>
      <c r="C55" s="8">
        <v>25</v>
      </c>
      <c r="D55" s="14">
        <v>5217040</v>
      </c>
    </row>
    <row r="56" spans="1:4" ht="12.75">
      <c r="A56" s="10"/>
      <c r="B56" t="s">
        <v>49</v>
      </c>
      <c r="C56" s="8">
        <v>11</v>
      </c>
      <c r="D56" s="14">
        <v>6383866</v>
      </c>
    </row>
    <row r="57" spans="1:4" ht="12.75">
      <c r="A57" s="10"/>
      <c r="B57" t="s">
        <v>50</v>
      </c>
      <c r="C57" s="8">
        <v>6</v>
      </c>
      <c r="D57" s="14">
        <v>275935</v>
      </c>
    </row>
    <row r="58" spans="1:4" ht="12.75">
      <c r="A58" s="10"/>
      <c r="B58" t="s">
        <v>51</v>
      </c>
      <c r="C58" s="8">
        <v>4</v>
      </c>
      <c r="D58" s="14">
        <v>65732</v>
      </c>
    </row>
    <row r="59" spans="1:4" ht="12.75">
      <c r="A59" s="10"/>
      <c r="B59" t="s">
        <v>52</v>
      </c>
      <c r="C59" s="8">
        <v>122</v>
      </c>
      <c r="D59" s="14">
        <v>28221116</v>
      </c>
    </row>
    <row r="60" spans="1:4" ht="12.75">
      <c r="A60" s="10"/>
      <c r="B60" t="s">
        <v>94</v>
      </c>
      <c r="C60" s="8">
        <v>2</v>
      </c>
      <c r="D60" s="14">
        <v>208859</v>
      </c>
    </row>
    <row r="61" spans="1:4" ht="12.75">
      <c r="A61" s="10"/>
      <c r="B61" t="s">
        <v>53</v>
      </c>
      <c r="C61" s="8">
        <v>17</v>
      </c>
      <c r="D61" s="14">
        <v>5920116</v>
      </c>
    </row>
    <row r="62" spans="1:4" ht="12.75">
      <c r="A62" s="10"/>
      <c r="B62" t="s">
        <v>54</v>
      </c>
      <c r="C62" s="8">
        <v>28</v>
      </c>
      <c r="D62" s="14">
        <v>4255008</v>
      </c>
    </row>
    <row r="63" spans="1:4" ht="12.75">
      <c r="A63" s="10"/>
      <c r="B63" t="s">
        <v>55</v>
      </c>
      <c r="C63" s="8">
        <v>16</v>
      </c>
      <c r="D63" s="14">
        <v>4689792</v>
      </c>
    </row>
    <row r="64" spans="1:4" ht="12.75">
      <c r="A64" s="10"/>
      <c r="B64" t="s">
        <v>56</v>
      </c>
      <c r="C64" s="8">
        <v>12</v>
      </c>
      <c r="D64" s="14">
        <v>5863469</v>
      </c>
    </row>
    <row r="65" spans="1:4" ht="12.75">
      <c r="A65" s="10"/>
      <c r="B65" t="s">
        <v>57</v>
      </c>
      <c r="C65" s="8">
        <v>17</v>
      </c>
      <c r="D65" s="14">
        <v>2707100</v>
      </c>
    </row>
    <row r="66" spans="1:4" s="23" customFormat="1" ht="12.75">
      <c r="A66" s="22"/>
      <c r="B66" s="23" t="s">
        <v>58</v>
      </c>
      <c r="C66" s="26">
        <v>35</v>
      </c>
      <c r="D66" s="27">
        <v>10715538</v>
      </c>
    </row>
    <row r="67" spans="1:4" s="23" customFormat="1" ht="12.75">
      <c r="A67" s="22"/>
      <c r="B67" s="23" t="s">
        <v>59</v>
      </c>
      <c r="C67" s="26">
        <v>43</v>
      </c>
      <c r="D67" s="27">
        <v>6334987</v>
      </c>
    </row>
    <row r="68" spans="1:4" s="23" customFormat="1" ht="12.75">
      <c r="A68" s="22"/>
      <c r="B68" s="23" t="s">
        <v>60</v>
      </c>
      <c r="C68" s="26">
        <v>16</v>
      </c>
      <c r="D68" s="27">
        <v>2051674</v>
      </c>
    </row>
    <row r="69" spans="1:4" s="23" customFormat="1" ht="12.75">
      <c r="A69" s="22"/>
      <c r="B69" s="23" t="s">
        <v>61</v>
      </c>
      <c r="C69" s="26">
        <v>29</v>
      </c>
      <c r="D69" s="27">
        <v>7957529</v>
      </c>
    </row>
    <row r="70" spans="1:4" s="23" customFormat="1" ht="12.75">
      <c r="A70" s="22"/>
      <c r="B70" s="23" t="s">
        <v>62</v>
      </c>
      <c r="C70" s="26">
        <v>4</v>
      </c>
      <c r="D70" s="27">
        <v>263985</v>
      </c>
    </row>
    <row r="71" spans="1:4" s="23" customFormat="1" ht="12.75" customHeight="1">
      <c r="A71" s="22"/>
      <c r="B71" s="23" t="s">
        <v>63</v>
      </c>
      <c r="C71" s="26">
        <v>14</v>
      </c>
      <c r="D71" s="27">
        <v>1393634</v>
      </c>
    </row>
    <row r="72" spans="1:4" s="23" customFormat="1" ht="12.75" customHeight="1">
      <c r="A72" s="22"/>
      <c r="B72" s="23" t="s">
        <v>64</v>
      </c>
      <c r="C72" s="26">
        <v>30</v>
      </c>
      <c r="D72" s="27">
        <v>6024982</v>
      </c>
    </row>
    <row r="73" spans="1:4" s="7" customFormat="1" ht="12.75">
      <c r="A73" s="10"/>
      <c r="B73" s="7" t="s">
        <v>13</v>
      </c>
      <c r="C73" s="9">
        <f>SUM(C54:C72)</f>
        <v>446</v>
      </c>
      <c r="D73" s="15">
        <f>SUM(D54:D72)</f>
        <v>105098333</v>
      </c>
    </row>
    <row r="74" spans="1:4" s="7" customFormat="1" ht="12.75">
      <c r="A74" s="10"/>
      <c r="C74" s="9"/>
      <c r="D74" s="15"/>
    </row>
    <row r="75" spans="1:4" s="7" customFormat="1" ht="12.75">
      <c r="A75" s="10"/>
      <c r="C75" s="9"/>
      <c r="D75" s="15"/>
    </row>
    <row r="76" spans="1:4" ht="12.75">
      <c r="A76" s="97" t="s">
        <v>68</v>
      </c>
      <c r="B76" t="s">
        <v>104</v>
      </c>
      <c r="C76" s="8">
        <v>3</v>
      </c>
      <c r="D76" s="14">
        <v>533350</v>
      </c>
    </row>
    <row r="77" spans="1:4" ht="12.75">
      <c r="A77" s="97"/>
      <c r="B77" t="s">
        <v>105</v>
      </c>
      <c r="C77" s="8">
        <v>1</v>
      </c>
      <c r="D77" s="14">
        <v>50000</v>
      </c>
    </row>
    <row r="78" spans="1:4" ht="12.75">
      <c r="A78" s="10"/>
      <c r="B78" t="s">
        <v>67</v>
      </c>
      <c r="C78" s="8">
        <v>6</v>
      </c>
      <c r="D78" s="14">
        <v>1098187</v>
      </c>
    </row>
    <row r="79" spans="1:4" s="7" customFormat="1" ht="12.75">
      <c r="A79" s="10"/>
      <c r="B79" s="7" t="s">
        <v>13</v>
      </c>
      <c r="C79" s="9">
        <f>SUM(C76:C78)</f>
        <v>10</v>
      </c>
      <c r="D79" s="15">
        <f>SUM(D76:D78)</f>
        <v>1681537</v>
      </c>
    </row>
    <row r="80" spans="1:4" s="7" customFormat="1" ht="12.75">
      <c r="A80" s="10"/>
      <c r="C80" s="9"/>
      <c r="D80" s="15"/>
    </row>
    <row r="81" spans="1:4" s="7" customFormat="1" ht="14.25" customHeight="1">
      <c r="A81" s="11" t="s">
        <v>69</v>
      </c>
      <c r="C81" s="9">
        <v>6</v>
      </c>
      <c r="D81" s="15">
        <v>1072889</v>
      </c>
    </row>
    <row r="82" ht="12.75">
      <c r="A82" s="10"/>
    </row>
    <row r="83" spans="1:4" ht="12.75">
      <c r="A83" s="96" t="s">
        <v>70</v>
      </c>
      <c r="B83" t="s">
        <v>72</v>
      </c>
      <c r="C83" s="18">
        <v>1</v>
      </c>
      <c r="D83" s="14">
        <v>13036</v>
      </c>
    </row>
    <row r="84" spans="1:4" ht="12.75" customHeight="1">
      <c r="A84" s="96"/>
      <c r="B84" t="s">
        <v>71</v>
      </c>
      <c r="C84" s="18">
        <v>1</v>
      </c>
      <c r="D84" s="14">
        <v>15000</v>
      </c>
    </row>
    <row r="85" spans="1:4" ht="12.75">
      <c r="A85" s="96"/>
      <c r="B85" t="s">
        <v>73</v>
      </c>
      <c r="C85" s="18">
        <v>3</v>
      </c>
      <c r="D85" s="14">
        <v>91780</v>
      </c>
    </row>
    <row r="86" spans="1:4" ht="12.75">
      <c r="A86" s="10"/>
      <c r="B86" t="s">
        <v>74</v>
      </c>
      <c r="C86" s="18">
        <v>3</v>
      </c>
      <c r="D86" s="14">
        <v>248176</v>
      </c>
    </row>
    <row r="87" spans="1:4" ht="12.75">
      <c r="A87" s="10"/>
      <c r="B87" t="s">
        <v>75</v>
      </c>
      <c r="C87" s="18">
        <v>2</v>
      </c>
      <c r="D87" s="14">
        <v>254200</v>
      </c>
    </row>
    <row r="88" spans="1:4" ht="12.75">
      <c r="A88" s="10"/>
      <c r="B88" t="s">
        <v>76</v>
      </c>
      <c r="C88" s="18">
        <v>1</v>
      </c>
      <c r="D88" s="14">
        <v>7500</v>
      </c>
    </row>
    <row r="89" spans="1:4" ht="12.75">
      <c r="A89" s="10"/>
      <c r="B89" t="s">
        <v>78</v>
      </c>
      <c r="C89" s="18">
        <v>5</v>
      </c>
      <c r="D89" s="14">
        <v>82101</v>
      </c>
    </row>
    <row r="90" spans="1:4" ht="12.75">
      <c r="A90" s="10"/>
      <c r="B90" t="s">
        <v>95</v>
      </c>
      <c r="C90" s="18">
        <v>1</v>
      </c>
      <c r="D90" s="14">
        <v>1889</v>
      </c>
    </row>
    <row r="91" spans="1:4" ht="12.75">
      <c r="A91" s="10"/>
      <c r="B91" t="s">
        <v>80</v>
      </c>
      <c r="C91" s="18">
        <v>6</v>
      </c>
      <c r="D91" s="14">
        <v>4540636</v>
      </c>
    </row>
    <row r="92" spans="1:4" ht="12.75">
      <c r="A92" s="10"/>
      <c r="B92" t="s">
        <v>96</v>
      </c>
      <c r="C92" s="18">
        <v>1</v>
      </c>
      <c r="D92" s="14">
        <v>50000</v>
      </c>
    </row>
    <row r="93" spans="1:4" s="7" customFormat="1" ht="12.75" customHeight="1">
      <c r="A93" s="10"/>
      <c r="B93" t="s">
        <v>82</v>
      </c>
      <c r="C93" s="18">
        <v>4</v>
      </c>
      <c r="D93" s="14">
        <v>407038</v>
      </c>
    </row>
    <row r="94" spans="1:4" s="7" customFormat="1" ht="12.75" customHeight="1">
      <c r="A94" s="10"/>
      <c r="B94" t="s">
        <v>83</v>
      </c>
      <c r="C94" s="18">
        <v>1</v>
      </c>
      <c r="D94" s="14">
        <v>174052</v>
      </c>
    </row>
    <row r="95" spans="1:4" s="7" customFormat="1" ht="12.75" customHeight="1">
      <c r="A95" s="10"/>
      <c r="B95" s="7" t="s">
        <v>13</v>
      </c>
      <c r="C95" s="20">
        <f>SUM(C83:C94)</f>
        <v>29</v>
      </c>
      <c r="D95" s="15">
        <f>SUM(D83:D94)</f>
        <v>5885408</v>
      </c>
    </row>
    <row r="96" spans="1:4" s="7" customFormat="1" ht="12.75" customHeight="1">
      <c r="A96" s="10"/>
      <c r="B96"/>
      <c r="C96" s="18"/>
      <c r="D96" s="14"/>
    </row>
    <row r="97" spans="1:4" s="7" customFormat="1" ht="12.75" customHeight="1">
      <c r="A97" s="10"/>
      <c r="C97" s="9"/>
      <c r="D97" s="15"/>
    </row>
    <row r="98" spans="1:4" ht="12.75">
      <c r="A98" s="10" t="s">
        <v>85</v>
      </c>
      <c r="B98" t="s">
        <v>86</v>
      </c>
      <c r="C98" s="8">
        <v>2</v>
      </c>
      <c r="D98" s="14">
        <v>16000</v>
      </c>
    </row>
    <row r="99" spans="1:4" ht="12.75">
      <c r="A99" s="10"/>
      <c r="B99" t="s">
        <v>87</v>
      </c>
      <c r="C99" s="8">
        <v>1</v>
      </c>
      <c r="D99" s="14">
        <v>10500</v>
      </c>
    </row>
    <row r="100" spans="1:4" s="7" customFormat="1" ht="12.75">
      <c r="A100" s="10"/>
      <c r="B100" s="7" t="s">
        <v>13</v>
      </c>
      <c r="C100" s="9">
        <f>SUM(C98:C99)</f>
        <v>3</v>
      </c>
      <c r="D100" s="15">
        <f>SUM(D98:D99)</f>
        <v>26500</v>
      </c>
    </row>
    <row r="101" spans="1:4" s="7" customFormat="1" ht="12.75">
      <c r="A101" s="10"/>
      <c r="C101" s="9"/>
      <c r="D101" s="15"/>
    </row>
    <row r="102" spans="1:4" s="7" customFormat="1" ht="12.75">
      <c r="A102" s="11" t="s">
        <v>88</v>
      </c>
      <c r="B102" s="11"/>
      <c r="C102" s="9">
        <v>30</v>
      </c>
      <c r="D102" s="15">
        <v>8657903</v>
      </c>
    </row>
    <row r="103" spans="1:4" s="7" customFormat="1" ht="12.75">
      <c r="A103" s="11"/>
      <c r="B103" s="11"/>
      <c r="C103" s="9"/>
      <c r="D103" s="15"/>
    </row>
    <row r="104" spans="1:4" s="7" customFormat="1" ht="12.75">
      <c r="A104" s="11" t="s">
        <v>89</v>
      </c>
      <c r="B104" s="11"/>
      <c r="C104" s="9">
        <v>1</v>
      </c>
      <c r="D104" s="15">
        <v>20000</v>
      </c>
    </row>
    <row r="105" ht="12.75">
      <c r="A105" s="10"/>
    </row>
    <row r="106" spans="1:4" s="7" customFormat="1" ht="12.75" customHeight="1">
      <c r="A106" s="11" t="s">
        <v>90</v>
      </c>
      <c r="B106" s="11"/>
      <c r="C106" s="9">
        <v>68</v>
      </c>
      <c r="D106" s="15">
        <v>6187493</v>
      </c>
    </row>
    <row r="107" ht="12.75" customHeight="1" thickBot="1">
      <c r="A107" s="10"/>
    </row>
    <row r="108" spans="1:4" s="7" customFormat="1" ht="13.5" thickBot="1">
      <c r="A108" s="31" t="s">
        <v>13</v>
      </c>
      <c r="B108" s="32"/>
      <c r="C108" s="37">
        <f>SUM(C106,C104,C102,C100,C95,C81,C79,C73,C51,C42,C34,C16)</f>
        <v>1095</v>
      </c>
      <c r="D108" s="33">
        <f>SUM(D106,D104,D102,D100,D95,D81,D79,D73,D51,D42,D34,D16)</f>
        <v>165815242</v>
      </c>
    </row>
    <row r="109" spans="1:4" ht="12.75">
      <c r="A109" s="10"/>
      <c r="C109" s="9"/>
      <c r="D109" s="15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</sheetData>
  <mergeCells count="8">
    <mergeCell ref="B1:D1"/>
    <mergeCell ref="A5:A7"/>
    <mergeCell ref="A19:A22"/>
    <mergeCell ref="A37:A39"/>
    <mergeCell ref="A45:A47"/>
    <mergeCell ref="A54:A55"/>
    <mergeCell ref="A76:A77"/>
    <mergeCell ref="A83:A85"/>
  </mergeCells>
  <printOptions/>
  <pageMargins left="0.75" right="0.75" top="0.48" bottom="0.55" header="0.3" footer="0.33"/>
  <pageSetup horizontalDpi="600" verticalDpi="600" orientation="portrait" r:id="rId2"/>
  <headerFooter alignWithMargins="0">
    <oddFooter>&amp;L&amp;Z&amp;F&amp;RPage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zoomScale="121" zoomScaleNormal="121" workbookViewId="0" topLeftCell="A1">
      <selection activeCell="D99" sqref="A1:D99"/>
    </sheetView>
  </sheetViews>
  <sheetFormatPr defaultColWidth="9.140625" defaultRowHeight="12.75"/>
  <cols>
    <col min="1" max="1" width="17.00390625" style="7" customWidth="1"/>
    <col min="2" max="2" width="47.57421875" style="0" bestFit="1" customWidth="1"/>
    <col min="3" max="3" width="10.28125" style="8" customWidth="1"/>
    <col min="4" max="4" width="12.8515625" style="14" bestFit="1" customWidth="1"/>
  </cols>
  <sheetData>
    <row r="1" spans="1:5" s="3" customFormat="1" ht="33" customHeight="1">
      <c r="A1" s="1"/>
      <c r="B1" s="94" t="s">
        <v>106</v>
      </c>
      <c r="C1" s="95"/>
      <c r="D1" s="101"/>
      <c r="E1" s="2"/>
    </row>
    <row r="2" spans="1:4" ht="12.75">
      <c r="A2" s="4" t="s">
        <v>0</v>
      </c>
      <c r="B2" s="5"/>
      <c r="C2" s="6"/>
      <c r="D2" s="17"/>
    </row>
    <row r="4" spans="1:4" s="10" customFormat="1" ht="26.25" thickBot="1">
      <c r="A4" s="12" t="s">
        <v>93</v>
      </c>
      <c r="B4" s="12" t="s">
        <v>99</v>
      </c>
      <c r="C4" s="34" t="s">
        <v>92</v>
      </c>
      <c r="D4" s="35" t="s">
        <v>91</v>
      </c>
    </row>
    <row r="5" spans="1:4" ht="12.75">
      <c r="A5" s="97" t="s">
        <v>1</v>
      </c>
      <c r="B5" t="s">
        <v>2</v>
      </c>
      <c r="C5" s="8">
        <v>4</v>
      </c>
      <c r="D5" s="14">
        <v>70000</v>
      </c>
    </row>
    <row r="6" spans="1:4" ht="12.75">
      <c r="A6" s="102"/>
      <c r="B6" t="s">
        <v>3</v>
      </c>
      <c r="C6" s="8">
        <v>8</v>
      </c>
      <c r="D6" s="14">
        <v>520006</v>
      </c>
    </row>
    <row r="7" spans="1:4" ht="12.75">
      <c r="A7" s="102"/>
      <c r="B7" t="s">
        <v>4</v>
      </c>
      <c r="C7" s="8">
        <v>13</v>
      </c>
      <c r="D7" s="14">
        <v>901708</v>
      </c>
    </row>
    <row r="8" spans="1:4" ht="12.75">
      <c r="A8" s="10"/>
      <c r="B8" t="s">
        <v>6</v>
      </c>
      <c r="C8" s="8">
        <v>1</v>
      </c>
      <c r="D8" s="14">
        <v>35000</v>
      </c>
    </row>
    <row r="9" spans="1:4" ht="12.75">
      <c r="A9" s="10"/>
      <c r="B9" t="s">
        <v>7</v>
      </c>
      <c r="C9" s="8">
        <v>13</v>
      </c>
      <c r="D9" s="14">
        <v>1910990</v>
      </c>
    </row>
    <row r="10" spans="1:4" ht="12.75">
      <c r="A10" s="10"/>
      <c r="B10" t="s">
        <v>8</v>
      </c>
      <c r="C10" s="8">
        <v>4</v>
      </c>
      <c r="D10" s="14">
        <v>1916417</v>
      </c>
    </row>
    <row r="11" spans="1:4" ht="12.75">
      <c r="A11" s="10"/>
      <c r="B11" t="s">
        <v>9</v>
      </c>
      <c r="C11" s="8">
        <v>1</v>
      </c>
      <c r="D11" s="14">
        <v>61090</v>
      </c>
    </row>
    <row r="12" spans="1:4" ht="12.75">
      <c r="A12" s="10"/>
      <c r="B12" s="21" t="s">
        <v>10</v>
      </c>
      <c r="C12" s="8">
        <v>38</v>
      </c>
      <c r="D12" s="14">
        <v>1892363</v>
      </c>
    </row>
    <row r="13" spans="1:4" ht="12.75">
      <c r="A13" s="10"/>
      <c r="B13" t="s">
        <v>11</v>
      </c>
      <c r="C13" s="8">
        <v>15</v>
      </c>
      <c r="D13" s="14">
        <v>489187</v>
      </c>
    </row>
    <row r="14" spans="1:4" ht="12.75">
      <c r="A14" s="10"/>
      <c r="B14" t="s">
        <v>12</v>
      </c>
      <c r="C14" s="8">
        <v>36</v>
      </c>
      <c r="D14" s="14">
        <v>1622237</v>
      </c>
    </row>
    <row r="15" spans="1:4" s="7" customFormat="1" ht="12.75">
      <c r="A15" s="10"/>
      <c r="B15" s="7" t="s">
        <v>13</v>
      </c>
      <c r="C15" s="9">
        <f>SUM(C5:C14)</f>
        <v>133</v>
      </c>
      <c r="D15" s="15">
        <f>SUM(D5:D14)</f>
        <v>9418998</v>
      </c>
    </row>
    <row r="16" spans="1:4" s="7" customFormat="1" ht="12.75">
      <c r="A16" s="10"/>
      <c r="C16" s="9"/>
      <c r="D16" s="15"/>
    </row>
    <row r="17" spans="1:4" ht="12.75">
      <c r="A17" s="10"/>
      <c r="B17" s="7"/>
      <c r="C17" s="9"/>
      <c r="D17" s="15"/>
    </row>
    <row r="18" spans="1:4" ht="12.75" customHeight="1">
      <c r="A18" s="96" t="s">
        <v>14</v>
      </c>
      <c r="B18" t="s">
        <v>15</v>
      </c>
      <c r="C18" s="8">
        <v>73</v>
      </c>
      <c r="D18" s="14">
        <v>729156</v>
      </c>
    </row>
    <row r="19" spans="1:4" ht="12.75">
      <c r="A19" s="96"/>
      <c r="B19" t="s">
        <v>16</v>
      </c>
      <c r="C19" s="8">
        <v>6</v>
      </c>
      <c r="D19" s="14">
        <v>1423670</v>
      </c>
    </row>
    <row r="20" spans="1:4" ht="12.75">
      <c r="A20" s="96"/>
      <c r="B20" t="s">
        <v>17</v>
      </c>
      <c r="C20" s="8">
        <v>16</v>
      </c>
      <c r="D20" s="14">
        <v>1894968</v>
      </c>
    </row>
    <row r="21" spans="1:4" ht="12.75">
      <c r="A21" s="10"/>
      <c r="B21" t="s">
        <v>18</v>
      </c>
      <c r="C21" s="8">
        <v>1</v>
      </c>
      <c r="D21" s="14">
        <v>113139</v>
      </c>
    </row>
    <row r="22" spans="1:4" ht="12.75">
      <c r="A22" s="10"/>
      <c r="B22" t="s">
        <v>20</v>
      </c>
      <c r="C22" s="8">
        <v>18</v>
      </c>
      <c r="D22" s="14">
        <v>1856036</v>
      </c>
    </row>
    <row r="23" spans="1:4" ht="12.75">
      <c r="A23" s="10"/>
      <c r="B23" t="s">
        <v>21</v>
      </c>
      <c r="C23" s="8">
        <v>6</v>
      </c>
      <c r="D23" s="14">
        <v>266427</v>
      </c>
    </row>
    <row r="24" spans="1:4" ht="12.75">
      <c r="A24" s="10"/>
      <c r="B24" t="s">
        <v>22</v>
      </c>
      <c r="C24" s="8">
        <v>4</v>
      </c>
      <c r="D24" s="14">
        <v>210227</v>
      </c>
    </row>
    <row r="25" spans="1:4" ht="12.75">
      <c r="A25" s="10"/>
      <c r="B25" t="s">
        <v>23</v>
      </c>
      <c r="C25" s="8">
        <v>3</v>
      </c>
      <c r="D25" s="14">
        <v>168879</v>
      </c>
    </row>
    <row r="26" spans="1:4" ht="12.75">
      <c r="A26" s="10"/>
      <c r="B26" t="s">
        <v>24</v>
      </c>
      <c r="C26" s="8">
        <v>12</v>
      </c>
      <c r="D26" s="14">
        <v>680632</v>
      </c>
    </row>
    <row r="27" spans="1:4" ht="12.75">
      <c r="A27" s="10"/>
      <c r="B27" t="s">
        <v>25</v>
      </c>
      <c r="C27" s="8">
        <v>1</v>
      </c>
      <c r="D27" s="14">
        <v>5500</v>
      </c>
    </row>
    <row r="28" spans="1:4" ht="12.75">
      <c r="A28" s="10"/>
      <c r="B28" t="s">
        <v>27</v>
      </c>
      <c r="C28" s="8">
        <v>4</v>
      </c>
      <c r="D28" s="14">
        <v>439808</v>
      </c>
    </row>
    <row r="29" spans="1:4" ht="12.75">
      <c r="A29" s="10"/>
      <c r="B29" t="s">
        <v>28</v>
      </c>
      <c r="C29" s="8">
        <v>3</v>
      </c>
      <c r="D29" s="14">
        <v>128275</v>
      </c>
    </row>
    <row r="30" spans="1:4" ht="12.75">
      <c r="A30" s="10"/>
      <c r="B30" t="s">
        <v>29</v>
      </c>
      <c r="C30" s="8">
        <v>22</v>
      </c>
      <c r="D30" s="14">
        <v>2902285</v>
      </c>
    </row>
    <row r="31" spans="1:4" ht="12.75">
      <c r="A31" s="10"/>
      <c r="B31" t="s">
        <v>32</v>
      </c>
      <c r="C31" s="8">
        <v>1</v>
      </c>
      <c r="D31" s="14">
        <v>57561</v>
      </c>
    </row>
    <row r="32" spans="1:4" s="7" customFormat="1" ht="11.25" customHeight="1">
      <c r="A32" s="10"/>
      <c r="B32" s="7" t="s">
        <v>13</v>
      </c>
      <c r="C32" s="9">
        <f>SUM(C18:C31)</f>
        <v>170</v>
      </c>
      <c r="D32" s="15">
        <f>SUM(D18:D31)</f>
        <v>10876563</v>
      </c>
    </row>
    <row r="33" spans="1:4" s="7" customFormat="1" ht="11.25" customHeight="1">
      <c r="A33" s="10"/>
      <c r="C33" s="9"/>
      <c r="D33" s="15"/>
    </row>
    <row r="34" spans="1:4" ht="12.75" customHeight="1">
      <c r="A34" s="10"/>
      <c r="B34" s="7"/>
      <c r="C34" s="9"/>
      <c r="D34" s="15"/>
    </row>
    <row r="35" spans="1:4" ht="12.75">
      <c r="A35" s="97" t="s">
        <v>33</v>
      </c>
      <c r="B35" t="s">
        <v>34</v>
      </c>
      <c r="C35" s="8">
        <v>35</v>
      </c>
      <c r="D35" s="14">
        <v>2170319</v>
      </c>
    </row>
    <row r="36" spans="1:4" ht="12.75">
      <c r="A36" s="97"/>
      <c r="B36" t="s">
        <v>35</v>
      </c>
      <c r="C36" s="8">
        <v>5</v>
      </c>
      <c r="D36" s="14">
        <v>463747</v>
      </c>
    </row>
    <row r="37" spans="1:4" ht="12.75">
      <c r="A37" s="97"/>
      <c r="B37" t="s">
        <v>36</v>
      </c>
      <c r="C37" s="8">
        <v>42</v>
      </c>
      <c r="D37" s="14">
        <v>2582545</v>
      </c>
    </row>
    <row r="38" spans="1:4" ht="12.75">
      <c r="A38" s="10"/>
      <c r="B38" t="s">
        <v>37</v>
      </c>
      <c r="C38" s="8">
        <v>4</v>
      </c>
      <c r="D38" s="14">
        <v>117330</v>
      </c>
    </row>
    <row r="39" spans="1:4" ht="12.75">
      <c r="A39" s="10"/>
      <c r="B39" t="s">
        <v>38</v>
      </c>
      <c r="C39" s="8">
        <v>10</v>
      </c>
      <c r="D39" s="14">
        <v>419204</v>
      </c>
    </row>
    <row r="40" spans="1:4" s="7" customFormat="1" ht="12.75">
      <c r="A40" s="10"/>
      <c r="B40" s="7" t="s">
        <v>13</v>
      </c>
      <c r="C40" s="9">
        <f>SUM(C35:C39)</f>
        <v>96</v>
      </c>
      <c r="D40" s="15">
        <f>SUM(D35:D39)</f>
        <v>5753145</v>
      </c>
    </row>
    <row r="41" spans="1:4" s="7" customFormat="1" ht="12.75">
      <c r="A41" s="10"/>
      <c r="C41" s="9"/>
      <c r="D41" s="15"/>
    </row>
    <row r="42" spans="1:4" s="7" customFormat="1" ht="12.75">
      <c r="A42" s="10"/>
      <c r="C42" s="9"/>
      <c r="D42" s="15"/>
    </row>
    <row r="43" spans="1:4" ht="12.75">
      <c r="A43" s="97" t="s">
        <v>39</v>
      </c>
      <c r="B43" t="s">
        <v>40</v>
      </c>
      <c r="C43" s="8">
        <v>24</v>
      </c>
      <c r="D43" s="14">
        <v>2905423</v>
      </c>
    </row>
    <row r="44" spans="1:4" ht="12.75">
      <c r="A44" s="97"/>
      <c r="B44" t="s">
        <v>41</v>
      </c>
      <c r="C44" s="8">
        <v>6</v>
      </c>
      <c r="D44" s="14">
        <v>526591</v>
      </c>
    </row>
    <row r="45" spans="1:4" ht="12.75">
      <c r="A45" s="97"/>
      <c r="B45" t="s">
        <v>42</v>
      </c>
      <c r="C45" s="8">
        <v>1</v>
      </c>
      <c r="D45" s="14">
        <v>9998</v>
      </c>
    </row>
    <row r="46" spans="1:4" ht="12.75">
      <c r="A46" s="10"/>
      <c r="B46" t="s">
        <v>43</v>
      </c>
      <c r="C46" s="8">
        <v>2</v>
      </c>
      <c r="D46" s="14">
        <v>166766</v>
      </c>
    </row>
    <row r="47" spans="1:4" ht="12.75">
      <c r="A47" s="10"/>
      <c r="B47" t="s">
        <v>44</v>
      </c>
      <c r="C47" s="8">
        <v>10</v>
      </c>
      <c r="D47" s="14">
        <v>1261003</v>
      </c>
    </row>
    <row r="48" spans="1:4" ht="12.75">
      <c r="A48" s="10"/>
      <c r="B48" t="s">
        <v>45</v>
      </c>
      <c r="C48" s="8">
        <v>23</v>
      </c>
      <c r="D48" s="14">
        <v>1260630</v>
      </c>
    </row>
    <row r="49" spans="1:4" s="7" customFormat="1" ht="12.75">
      <c r="A49" s="10"/>
      <c r="B49" s="7" t="s">
        <v>13</v>
      </c>
      <c r="C49" s="9">
        <f>SUM(C43:C48)</f>
        <v>66</v>
      </c>
      <c r="D49" s="15">
        <f>SUM(D43:D48)</f>
        <v>6130411</v>
      </c>
    </row>
    <row r="50" spans="1:4" s="7" customFormat="1" ht="12.75">
      <c r="A50" s="10"/>
      <c r="C50" s="9"/>
      <c r="D50" s="15"/>
    </row>
    <row r="51" spans="1:4" s="7" customFormat="1" ht="12.75">
      <c r="A51" s="10"/>
      <c r="C51" s="9"/>
      <c r="D51" s="15"/>
    </row>
    <row r="52" spans="1:4" ht="12.75" customHeight="1">
      <c r="A52" s="96" t="s">
        <v>46</v>
      </c>
      <c r="B52" t="s">
        <v>47</v>
      </c>
      <c r="C52" s="8">
        <v>22</v>
      </c>
      <c r="D52" s="14">
        <v>5802576</v>
      </c>
    </row>
    <row r="53" spans="1:4" ht="12.75">
      <c r="A53" s="96"/>
      <c r="B53" t="s">
        <v>48</v>
      </c>
      <c r="C53" s="8">
        <v>28</v>
      </c>
      <c r="D53" s="14">
        <v>9447372</v>
      </c>
    </row>
    <row r="54" spans="1:4" ht="12.75">
      <c r="A54" s="10"/>
      <c r="B54" t="s">
        <v>49</v>
      </c>
      <c r="C54" s="8">
        <v>9</v>
      </c>
      <c r="D54" s="14">
        <v>2517162</v>
      </c>
    </row>
    <row r="55" spans="1:4" ht="12.75">
      <c r="A55" s="10"/>
      <c r="B55" t="s">
        <v>50</v>
      </c>
      <c r="C55" s="8">
        <v>3</v>
      </c>
      <c r="D55" s="14">
        <v>54854</v>
      </c>
    </row>
    <row r="56" spans="1:4" ht="12.75">
      <c r="A56" s="10"/>
      <c r="B56" t="s">
        <v>52</v>
      </c>
      <c r="C56" s="8">
        <v>99</v>
      </c>
      <c r="D56" s="14">
        <v>21970223</v>
      </c>
    </row>
    <row r="57" spans="1:4" ht="12.75">
      <c r="A57" s="10"/>
      <c r="B57" t="s">
        <v>94</v>
      </c>
      <c r="C57" s="8">
        <v>1</v>
      </c>
      <c r="D57" s="14">
        <v>377500</v>
      </c>
    </row>
    <row r="58" spans="1:4" ht="12.75">
      <c r="A58" s="10"/>
      <c r="B58" t="s">
        <v>53</v>
      </c>
      <c r="C58" s="8">
        <v>13</v>
      </c>
      <c r="D58" s="14">
        <v>5942797</v>
      </c>
    </row>
    <row r="59" spans="1:4" ht="12.75">
      <c r="A59" s="10"/>
      <c r="B59" t="s">
        <v>54</v>
      </c>
      <c r="C59" s="8">
        <v>17</v>
      </c>
      <c r="D59" s="14">
        <v>1689534</v>
      </c>
    </row>
    <row r="60" spans="1:4" ht="12.75">
      <c r="A60" s="10"/>
      <c r="B60" t="s">
        <v>55</v>
      </c>
      <c r="C60" s="8">
        <v>11</v>
      </c>
      <c r="D60" s="14">
        <v>1776560</v>
      </c>
    </row>
    <row r="61" spans="1:4" ht="12.75">
      <c r="A61" s="10"/>
      <c r="B61" t="s">
        <v>56</v>
      </c>
      <c r="C61" s="8">
        <v>8</v>
      </c>
      <c r="D61" s="14">
        <v>5626908</v>
      </c>
    </row>
    <row r="62" spans="1:4" ht="12.75">
      <c r="A62" s="10"/>
      <c r="B62" t="s">
        <v>57</v>
      </c>
      <c r="C62" s="8">
        <v>13</v>
      </c>
      <c r="D62" s="14">
        <v>1702095</v>
      </c>
    </row>
    <row r="63" spans="1:4" s="23" customFormat="1" ht="12.75">
      <c r="A63" s="22"/>
      <c r="B63" s="23" t="s">
        <v>58</v>
      </c>
      <c r="C63" s="26">
        <v>55</v>
      </c>
      <c r="D63" s="27">
        <v>10843276</v>
      </c>
    </row>
    <row r="64" spans="1:4" s="23" customFormat="1" ht="12.75">
      <c r="A64" s="22"/>
      <c r="B64" s="23" t="s">
        <v>59</v>
      </c>
      <c r="C64" s="26">
        <v>47</v>
      </c>
      <c r="D64" s="27">
        <v>3910151</v>
      </c>
    </row>
    <row r="65" spans="1:4" s="23" customFormat="1" ht="12.75">
      <c r="A65" s="22"/>
      <c r="B65" s="23" t="s">
        <v>60</v>
      </c>
      <c r="C65" s="26">
        <v>13</v>
      </c>
      <c r="D65" s="27">
        <v>2432289</v>
      </c>
    </row>
    <row r="66" spans="1:4" s="23" customFormat="1" ht="12.75">
      <c r="A66" s="22"/>
      <c r="B66" s="23" t="s">
        <v>61</v>
      </c>
      <c r="C66" s="26">
        <v>30</v>
      </c>
      <c r="D66" s="27">
        <v>7699875</v>
      </c>
    </row>
    <row r="67" spans="1:4" s="23" customFormat="1" ht="12.75">
      <c r="A67" s="22"/>
      <c r="B67" s="23" t="s">
        <v>62</v>
      </c>
      <c r="C67" s="26">
        <v>3</v>
      </c>
      <c r="D67" s="27">
        <v>232857</v>
      </c>
    </row>
    <row r="68" spans="1:4" s="23" customFormat="1" ht="12.75" customHeight="1">
      <c r="A68" s="22"/>
      <c r="B68" s="23" t="s">
        <v>63</v>
      </c>
      <c r="C68" s="26">
        <v>11</v>
      </c>
      <c r="D68" s="27">
        <v>1160841</v>
      </c>
    </row>
    <row r="69" spans="1:4" s="23" customFormat="1" ht="12.75" customHeight="1">
      <c r="A69" s="22"/>
      <c r="B69" s="23" t="s">
        <v>64</v>
      </c>
      <c r="C69" s="26">
        <v>39</v>
      </c>
      <c r="D69" s="27">
        <v>8282394</v>
      </c>
    </row>
    <row r="70" spans="1:4" s="7" customFormat="1" ht="12.75">
      <c r="A70" s="10"/>
      <c r="B70" s="7" t="s">
        <v>13</v>
      </c>
      <c r="C70" s="9">
        <f>SUM(C52:C69)</f>
        <v>422</v>
      </c>
      <c r="D70" s="15">
        <f>SUM(D52:D69)</f>
        <v>91469264</v>
      </c>
    </row>
    <row r="71" spans="1:4" s="7" customFormat="1" ht="12.75">
      <c r="A71" s="10"/>
      <c r="C71" s="9"/>
      <c r="D71" s="15"/>
    </row>
    <row r="72" spans="1:4" s="7" customFormat="1" ht="12.75">
      <c r="A72" s="10"/>
      <c r="C72" s="9"/>
      <c r="D72" s="15"/>
    </row>
    <row r="73" spans="1:4" ht="12.75" customHeight="1">
      <c r="A73" s="97" t="s">
        <v>68</v>
      </c>
      <c r="B73" t="s">
        <v>97</v>
      </c>
      <c r="C73" s="8">
        <v>1</v>
      </c>
      <c r="D73" s="14">
        <v>199471</v>
      </c>
    </row>
    <row r="74" spans="1:4" ht="12.75">
      <c r="A74" s="97"/>
      <c r="B74" t="s">
        <v>98</v>
      </c>
      <c r="C74" s="8">
        <v>4</v>
      </c>
      <c r="D74" s="14">
        <v>865474</v>
      </c>
    </row>
    <row r="75" spans="1:4" s="7" customFormat="1" ht="12.75">
      <c r="A75" s="10"/>
      <c r="B75" s="7" t="s">
        <v>13</v>
      </c>
      <c r="C75" s="9">
        <f>SUM(C73:C74)</f>
        <v>5</v>
      </c>
      <c r="D75" s="15">
        <f>SUM(D73:D74)</f>
        <v>1064945</v>
      </c>
    </row>
    <row r="76" spans="1:4" s="7" customFormat="1" ht="12.75">
      <c r="A76" s="10"/>
      <c r="C76" s="9"/>
      <c r="D76" s="15"/>
    </row>
    <row r="77" spans="1:4" s="7" customFormat="1" ht="14.25" customHeight="1">
      <c r="A77" s="11" t="s">
        <v>69</v>
      </c>
      <c r="C77" s="9">
        <v>6</v>
      </c>
      <c r="D77" s="15">
        <v>1939206</v>
      </c>
    </row>
    <row r="78" ht="12.75">
      <c r="A78" s="10"/>
    </row>
    <row r="79" spans="1:4" ht="12.75">
      <c r="A79" s="96" t="s">
        <v>70</v>
      </c>
      <c r="B79" t="s">
        <v>72</v>
      </c>
      <c r="C79" s="18">
        <v>1</v>
      </c>
      <c r="D79" s="14">
        <v>101939</v>
      </c>
    </row>
    <row r="80" spans="1:4" ht="12.75" customHeight="1">
      <c r="A80" s="96"/>
      <c r="B80" t="s">
        <v>71</v>
      </c>
      <c r="C80" s="18">
        <v>1</v>
      </c>
      <c r="D80" s="14">
        <v>15000</v>
      </c>
    </row>
    <row r="81" spans="1:4" ht="12.75">
      <c r="A81" s="96"/>
      <c r="B81" t="s">
        <v>73</v>
      </c>
      <c r="C81" s="18">
        <v>2</v>
      </c>
      <c r="D81" s="14">
        <v>206059</v>
      </c>
    </row>
    <row r="82" spans="1:4" ht="12.75">
      <c r="A82" s="10"/>
      <c r="B82" t="s">
        <v>75</v>
      </c>
      <c r="C82" s="18">
        <v>1</v>
      </c>
      <c r="D82" s="14">
        <v>61975</v>
      </c>
    </row>
    <row r="83" spans="1:4" ht="12.75">
      <c r="A83" s="10"/>
      <c r="B83" t="s">
        <v>77</v>
      </c>
      <c r="C83" s="18">
        <v>1</v>
      </c>
      <c r="D83" s="14">
        <v>3600</v>
      </c>
    </row>
    <row r="84" spans="1:4" ht="12.75">
      <c r="A84" s="10"/>
      <c r="B84" t="s">
        <v>78</v>
      </c>
      <c r="C84" s="18">
        <v>5</v>
      </c>
      <c r="D84" s="14">
        <v>125000</v>
      </c>
    </row>
    <row r="85" spans="1:4" ht="12.75">
      <c r="A85" s="10"/>
      <c r="B85" t="s">
        <v>80</v>
      </c>
      <c r="C85" s="18">
        <v>5</v>
      </c>
      <c r="D85" s="14">
        <v>2294311</v>
      </c>
    </row>
    <row r="86" spans="1:4" s="7" customFormat="1" ht="12.75" customHeight="1">
      <c r="A86" s="10"/>
      <c r="B86" t="s">
        <v>82</v>
      </c>
      <c r="C86" s="18">
        <v>5</v>
      </c>
      <c r="D86" s="14">
        <v>635897</v>
      </c>
    </row>
    <row r="87" spans="1:4" s="7" customFormat="1" ht="12.75" customHeight="1">
      <c r="A87" s="10"/>
      <c r="B87" s="7" t="s">
        <v>13</v>
      </c>
      <c r="C87" s="20">
        <f>SUM(C79:C86)</f>
        <v>21</v>
      </c>
      <c r="D87" s="15">
        <f>SUM(D79:D86)</f>
        <v>3443781</v>
      </c>
    </row>
    <row r="88" spans="1:4" s="7" customFormat="1" ht="12.75" customHeight="1">
      <c r="A88" s="10"/>
      <c r="B88"/>
      <c r="C88" s="18"/>
      <c r="D88" s="14"/>
    </row>
    <row r="89" spans="1:4" s="7" customFormat="1" ht="12.75" customHeight="1">
      <c r="A89" s="11" t="s">
        <v>84</v>
      </c>
      <c r="C89" s="9">
        <v>1</v>
      </c>
      <c r="D89" s="15">
        <v>34000</v>
      </c>
    </row>
    <row r="90" spans="1:4" s="7" customFormat="1" ht="12.75" customHeight="1">
      <c r="A90" s="10"/>
      <c r="C90" s="9"/>
      <c r="D90" s="15"/>
    </row>
    <row r="91" spans="1:4" ht="12.75">
      <c r="A91" s="10" t="s">
        <v>85</v>
      </c>
      <c r="B91" t="s">
        <v>86</v>
      </c>
      <c r="C91" s="8">
        <v>2</v>
      </c>
      <c r="D91" s="14">
        <v>16000</v>
      </c>
    </row>
    <row r="92" spans="1:4" ht="12.75">
      <c r="A92" s="10"/>
      <c r="B92" t="s">
        <v>87</v>
      </c>
      <c r="C92" s="8">
        <v>2</v>
      </c>
      <c r="D92" s="14">
        <v>829</v>
      </c>
    </row>
    <row r="93" spans="1:4" s="7" customFormat="1" ht="12.75">
      <c r="A93" s="10"/>
      <c r="B93" s="7" t="s">
        <v>13</v>
      </c>
      <c r="C93" s="9">
        <f>SUM(C91:C92)</f>
        <v>4</v>
      </c>
      <c r="D93" s="15">
        <f>SUM(D91:D92)</f>
        <v>16829</v>
      </c>
    </row>
    <row r="94" spans="1:4" s="7" customFormat="1" ht="12.75">
      <c r="A94" s="10"/>
      <c r="C94" s="9"/>
      <c r="D94" s="15"/>
    </row>
    <row r="95" spans="1:4" s="7" customFormat="1" ht="12.75">
      <c r="A95" s="11" t="s">
        <v>88</v>
      </c>
      <c r="B95" s="11"/>
      <c r="C95" s="9">
        <v>27</v>
      </c>
      <c r="D95" s="15">
        <v>5025595</v>
      </c>
    </row>
    <row r="96" spans="1:4" s="7" customFormat="1" ht="12.75">
      <c r="A96" s="11"/>
      <c r="B96" s="11"/>
      <c r="C96" s="9"/>
      <c r="D96" s="15"/>
    </row>
    <row r="97" spans="1:4" s="7" customFormat="1" ht="12.75" customHeight="1">
      <c r="A97" s="11" t="s">
        <v>90</v>
      </c>
      <c r="B97" s="11"/>
      <c r="C97" s="9">
        <v>67</v>
      </c>
      <c r="D97" s="15">
        <v>4528715</v>
      </c>
    </row>
    <row r="98" ht="12.75" customHeight="1" thickBot="1">
      <c r="A98" s="10"/>
    </row>
    <row r="99" spans="1:4" s="7" customFormat="1" ht="13.5" thickBot="1">
      <c r="A99" s="31" t="s">
        <v>13</v>
      </c>
      <c r="B99" s="32"/>
      <c r="C99" s="37">
        <f>SUM(C97,C95,C93,C89,C87,C77,C75,C70,C49,C40,C32,C15)</f>
        <v>1018</v>
      </c>
      <c r="D99" s="33">
        <f>SUM(D97,D95,D93,D89,D87,D77,D75,D70,D49,D40,D32,D15)</f>
        <v>139701452</v>
      </c>
    </row>
    <row r="100" spans="1:4" ht="12.75">
      <c r="A100" s="10"/>
      <c r="C100" s="9"/>
      <c r="D100" s="15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</sheetData>
  <mergeCells count="8">
    <mergeCell ref="A5:A7"/>
    <mergeCell ref="A18:A20"/>
    <mergeCell ref="B1:D1"/>
    <mergeCell ref="A73:A74"/>
    <mergeCell ref="A79:A81"/>
    <mergeCell ref="A35:A37"/>
    <mergeCell ref="A43:A45"/>
    <mergeCell ref="A52:A53"/>
  </mergeCells>
  <printOptions/>
  <pageMargins left="0.34" right="0.37" top="0.3" bottom="0.35" header="0.17" footer="0.17"/>
  <pageSetup fitToHeight="2" fitToWidth="1" horizontalDpi="600" verticalDpi="600" orientation="portrait" r:id="rId2"/>
  <headerFooter alignWithMargins="0">
    <oddFooter>&amp;L&amp;Z&amp;F
&amp;RPage &amp;P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kabennet</cp:lastModifiedBy>
  <cp:lastPrinted>2006-11-01T20:24:15Z</cp:lastPrinted>
  <dcterms:created xsi:type="dcterms:W3CDTF">2003-10-23T15:50:24Z</dcterms:created>
  <dcterms:modified xsi:type="dcterms:W3CDTF">2006-11-01T20:25:00Z</dcterms:modified>
  <cp:category/>
  <cp:version/>
  <cp:contentType/>
  <cp:contentStatus/>
</cp:coreProperties>
</file>