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ley\Desktop\"/>
    </mc:Choice>
  </mc:AlternateContent>
  <xr:revisionPtr revIDLastSave="0" documentId="13_ncr:1_{04A41639-7344-4E65-B6E0-99BEB2782B8F}" xr6:coauthVersionLast="47" xr6:coauthVersionMax="47" xr10:uidLastSave="{00000000-0000-0000-0000-000000000000}"/>
  <bookViews>
    <workbookView xWindow="-120" yWindow="-120" windowWidth="29040" windowHeight="15840" tabRatio="822" xr2:uid="{00000000-000D-0000-FFFF-FFFF00000000}"/>
  </bookViews>
  <sheets>
    <sheet name="IBB Allocation Calc Tool" sheetId="36" r:id="rId1"/>
    <sheet name="Instructions" sheetId="38" r:id="rId2"/>
    <sheet name="lookups" sheetId="37" state="hidden" r:id="rId3"/>
    <sheet name="Nov 16 2022 updates" sheetId="40" state="hidden" r:id="rId4"/>
    <sheet name="Nov 15 2023 updates" sheetId="41" state="hidden" r:id="rId5"/>
  </sheets>
  <definedNames>
    <definedName name="_xlnm._FilterDatabase" localSheetId="2" hidden="1">lookups!$A$1:$C$307</definedName>
    <definedName name="_xlnm._FilterDatabase" localSheetId="4" hidden="1">'Nov 15 2023 updates'!#REF!</definedName>
    <definedName name="_xlnm._FilterDatabase" localSheetId="3" hidden="1">'Nov 16 2022 updates'!$A$3:$M$3</definedName>
    <definedName name="_MailOriginal" localSheetId="4">'Nov 15 2023 updates'!$A$4</definedName>
    <definedName name="Departments">lookups!$A$2:$A$308</definedName>
    <definedName name="_xlnm.Print_Area" localSheetId="0">'IBB Allocation Calc Tool'!$A$1:$R$47</definedName>
    <definedName name="_xlnm.Print_Area" localSheetId="1">Instructions!$A$1:$D$60</definedName>
    <definedName name="_xlnm.Print_Area" localSheetId="4">'Nov 15 2023 updates'!$A$1:$F$1</definedName>
    <definedName name="_xlnm.Print_Area" localSheetId="3">'Nov 16 2022 updates'!$A$1:$F$315</definedName>
    <definedName name="Role">lookups!$B$2:$B$6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36" l="1"/>
  <c r="P34" i="36"/>
  <c r="P28" i="36"/>
  <c r="P22" i="36"/>
  <c r="P16" i="36"/>
  <c r="P10" i="36"/>
  <c r="R45" i="36" l="1"/>
  <c r="L24" i="36"/>
  <c r="L23" i="36"/>
  <c r="L22" i="36"/>
  <c r="L18" i="36"/>
  <c r="L17" i="36"/>
  <c r="L16" i="36"/>
  <c r="L12" i="36"/>
  <c r="L11" i="36"/>
  <c r="L10" i="36"/>
  <c r="L42" i="36"/>
  <c r="L41" i="36"/>
  <c r="L40" i="36"/>
  <c r="L36" i="36"/>
  <c r="L35" i="36"/>
  <c r="L34" i="36"/>
  <c r="L29" i="36"/>
  <c r="L28" i="36"/>
  <c r="N10" i="36" l="1"/>
  <c r="N16" i="36"/>
  <c r="N22" i="36"/>
  <c r="N34" i="36"/>
  <c r="N40" i="36"/>
  <c r="L30" i="36"/>
  <c r="N28" i="36" s="1"/>
  <c r="N45" i="36" l="1"/>
  <c r="O10" i="36" s="1"/>
  <c r="O34" i="36" l="1"/>
  <c r="O28" i="36"/>
  <c r="O16" i="36"/>
  <c r="O40" i="36"/>
  <c r="O22" i="36"/>
  <c r="O45" i="36" l="1"/>
</calcChain>
</file>

<file path=xl/sharedStrings.xml><?xml version="1.0" encoding="utf-8"?>
<sst xmlns="http://schemas.openxmlformats.org/spreadsheetml/2006/main" count="2106" uniqueCount="821">
  <si>
    <t>Role on Project</t>
  </si>
  <si>
    <t>UVM Sponsored Project Administration</t>
  </si>
  <si>
    <t>Year 1</t>
  </si>
  <si>
    <t>Year 2</t>
  </si>
  <si>
    <t>Year 3</t>
  </si>
  <si>
    <t>Year 4</t>
  </si>
  <si>
    <t>Year 5</t>
  </si>
  <si>
    <t>CAL YR</t>
  </si>
  <si>
    <t>ACAD YR</t>
  </si>
  <si>
    <t>SUM</t>
  </si>
  <si>
    <t>Person Months</t>
  </si>
  <si>
    <t>Allocation %</t>
  </si>
  <si>
    <t>Total Person Months</t>
  </si>
  <si>
    <t>Appt Type</t>
  </si>
  <si>
    <t>Deviation %</t>
  </si>
  <si>
    <t xml:space="preserve">Total Deviation Percent </t>
  </si>
  <si>
    <t>VP UNIV RELATIONS - AFS Auxiliary Svcs - 11560</t>
  </si>
  <si>
    <t>VP RESEARCH - VP Research Admin Office - 30600</t>
  </si>
  <si>
    <t>VP RESEARCH - Sponsored Project Admin - 30612</t>
  </si>
  <si>
    <t>VP RESEARCH - Research Support &amp; Integrity - 30610</t>
  </si>
  <si>
    <t>VP RESEARCH - Research Protections Office - 30611</t>
  </si>
  <si>
    <t>VP RESEARCH - Instrumentation &amp; Tech Service - 30650</t>
  </si>
  <si>
    <t>VP RESEARCH - EPSCoR - 30010</t>
  </si>
  <si>
    <t>VP RESEARCH - Animal Care Management - 30640</t>
  </si>
  <si>
    <t>VP FINANCE - Treasury Services - 11240</t>
  </si>
  <si>
    <t>VP FINANCE - Purchasing - 11552</t>
  </si>
  <si>
    <t>VP FINANCE - Payroll and Tax Services - 11280</t>
  </si>
  <si>
    <t>VP FINANCE - Financial Analysis &amp; Budgeting - 11400</t>
  </si>
  <si>
    <t>VP FINANCE - Fin Rptng &amp; Acct Svcs - 11220</t>
  </si>
  <si>
    <t>VP FINANCE - Disbursement Center - 11290</t>
  </si>
  <si>
    <t>VP FINANCE - Cost Accounting Services - 11270</t>
  </si>
  <si>
    <t>VP FINANCE - Controllers Office - 11200</t>
  </si>
  <si>
    <t>VP FINANCE - Admin Business Service Ctr - 20001</t>
  </si>
  <si>
    <t>RSENR - Rubenstein Sch Env &amp; Nat Res - 57000</t>
  </si>
  <si>
    <t>RSENR - Environmental Program - 57060</t>
  </si>
  <si>
    <t>PRESIDENT - Presidents Ofc - 10000</t>
  </si>
  <si>
    <t>LCOM - Vermont Cancer Center - 55060</t>
  </si>
  <si>
    <t>LCOM - Surg-Vascular - 55792</t>
  </si>
  <si>
    <t>LCOM - Surg-Urology - 55790</t>
  </si>
  <si>
    <t>LCOM - Surg-Trauma - 55796</t>
  </si>
  <si>
    <t>LCOM - Surg-Transplant - 55788</t>
  </si>
  <si>
    <t>LCOM - Surg-Thoracic Cardiovascular - 55786</t>
  </si>
  <si>
    <t>LCOM - Surg-Plastic - 55784</t>
  </si>
  <si>
    <t>LCOM - Surg-Pediatric - 55782</t>
  </si>
  <si>
    <t>LCOM - Surg-Otolaryngology - 55780</t>
  </si>
  <si>
    <t>LCOM - Surg-Ophthalmology - 55778</t>
  </si>
  <si>
    <t>LCOM - Surg-Oncology - 55794</t>
  </si>
  <si>
    <t>LCOM - Surg-Neurosurgery - 55776</t>
  </si>
  <si>
    <t>LCOM - Surg-General - 55772</t>
  </si>
  <si>
    <t>LCOM - Surgery - 55770</t>
  </si>
  <si>
    <t>LCOM - Surg-Emergency Med - 55774</t>
  </si>
  <si>
    <t>LCOM - Radiology - 55760</t>
  </si>
  <si>
    <t>LCOM - Radiation-Oncology - 55762</t>
  </si>
  <si>
    <t>LCOM - Psychiatry - 55750</t>
  </si>
  <si>
    <t>LCOM - Pharmacology - 55130</t>
  </si>
  <si>
    <t>LCOM - Peds-Pulmonary - 55722</t>
  </si>
  <si>
    <t>LCOM - Peds-Nephrology - 55720</t>
  </si>
  <si>
    <t>LCOM - Peds-Neonatology - 55718</t>
  </si>
  <si>
    <t>LCOM - Peds-Infectious Disease - 55716</t>
  </si>
  <si>
    <t>LCOM - Peds-Hematology Oncology - 55714</t>
  </si>
  <si>
    <t>LCOM - Peds-Genetics - 55712</t>
  </si>
  <si>
    <t>LCOM - Peds-General - 55702</t>
  </si>
  <si>
    <t>LCOM - Peds-Gastroenterology - 55710</t>
  </si>
  <si>
    <t>LCOM - Peds-Endocrinology - 55708</t>
  </si>
  <si>
    <t>LCOM - Peds-Cardiology - 55706</t>
  </si>
  <si>
    <t>LCOM - Peds-Allergy Immunology - 55704</t>
  </si>
  <si>
    <t>LCOM - Pediatrics - 55700</t>
  </si>
  <si>
    <t>LCOM - Pathology&amp;Laboratory Medicine - 55650</t>
  </si>
  <si>
    <t>LCOM - PathLabMed - General - 55656</t>
  </si>
  <si>
    <t>LCOM - PathLabMed - Clinical - 55654</t>
  </si>
  <si>
    <t>LCOM - PathLabMed - Anatomic - 55652</t>
  </si>
  <si>
    <t>LCOM - Orthopaedics &amp; Rehabilitation - 55640</t>
  </si>
  <si>
    <t>LCOM - Ofc of Health Promo Research - 55070</t>
  </si>
  <si>
    <t>LCOM - Obstetrics Gynecology&amp;Reprod - 55610</t>
  </si>
  <si>
    <t>LCOM - ObGyn-Reprod Endocrn&amp;Infertil - 55618</t>
  </si>
  <si>
    <t>LCOM - ObGyn-Maternal Fetal - 55616</t>
  </si>
  <si>
    <t>LCOM - ObGyn-Gynecologic Oncology - 55614</t>
  </si>
  <si>
    <t>LCOM - ObGyn-General - 55612</t>
  </si>
  <si>
    <t>LCOM - Neurology - 55600</t>
  </si>
  <si>
    <t>LCOM - Neurological Sciences - 55800</t>
  </si>
  <si>
    <t>LCOM - Molecular Physlgy &amp; Biophysics - 55140</t>
  </si>
  <si>
    <t>LCOM - Med-Vascular Biology - 55552</t>
  </si>
  <si>
    <t>LCOM - Med-Rheumatology - 55550</t>
  </si>
  <si>
    <t>LCOM - Med-Pulmonary - 55546</t>
  </si>
  <si>
    <t>LCOM - Med-Nephrology - 55544</t>
  </si>
  <si>
    <t>LCOM - Med-Infectious Disease - 55540</t>
  </si>
  <si>
    <t>LCOM - Med-Immunobiology - 55542</t>
  </si>
  <si>
    <t>LCOM - Medicine - 55520</t>
  </si>
  <si>
    <t>LCOM - Medical Photography - 55050</t>
  </si>
  <si>
    <t>LCOM - Medical Biostatistics - 55080</t>
  </si>
  <si>
    <t>LCOM - Med-Hematology Oncology - 55538</t>
  </si>
  <si>
    <t>LCOM - Med-Geriatrics - 55532</t>
  </si>
  <si>
    <t>LCOM - Med-General - 55554</t>
  </si>
  <si>
    <t>LCOM - Med-Gen Internal Med - 55536</t>
  </si>
  <si>
    <t>LCOM - Med-Gastroenterology - 55534</t>
  </si>
  <si>
    <t>LCOM - Med-Endocrinology - 55530</t>
  </si>
  <si>
    <t>LCOM - Med-Dermatology - 55528</t>
  </si>
  <si>
    <t>LCOM - Med-Dept Admin - 55522</t>
  </si>
  <si>
    <t>LCOM - Med-Clin Pharmacology - 55526</t>
  </si>
  <si>
    <t>LCOM - Med-Cardiology - 55524</t>
  </si>
  <si>
    <t>LCOM - LCOMEO - 55036</t>
  </si>
  <si>
    <t>LCOM - Family Medicine - 55510</t>
  </si>
  <si>
    <t>LCOM - Cont Medical &amp; Interprof Ed - 55090</t>
  </si>
  <si>
    <t>LCOM - COM Student Affairs - 55010</t>
  </si>
  <si>
    <t>LCOM - COM Public Relations - 55012</t>
  </si>
  <si>
    <t>LCOM - COM Operations - 55002</t>
  </si>
  <si>
    <t>LCOM - COM Office of the Dean - 55000</t>
  </si>
  <si>
    <t>LCOM - COM Ofc of Primary Care - 55022</t>
  </si>
  <si>
    <t>LCOM - COM Ofc of Med Ed - 55024</t>
  </si>
  <si>
    <t>LCOM - COM Ofc of Clin Trials Rsch - 55016</t>
  </si>
  <si>
    <t>LCOM - COM Ofc of Clin Transltn Sci - 55020</t>
  </si>
  <si>
    <t>LCOM - COM Microbio &amp; Molec Genetics - 55120</t>
  </si>
  <si>
    <t>LCOM - COM Med AV - 55032</t>
  </si>
  <si>
    <t>LCOM - COM Information Systems - 55006</t>
  </si>
  <si>
    <t>LCOM - COM General - 55034</t>
  </si>
  <si>
    <t>LCOM - COM GCRC - 55018</t>
  </si>
  <si>
    <t>LCOM - COM Finance and HR - 55004</t>
  </si>
  <si>
    <t>LCOM - COM Executive Office - 55001</t>
  </si>
  <si>
    <t>LCOM - COM Educational Tools - 55028</t>
  </si>
  <si>
    <t>LCOM - COM Devel and Alumni Rel - 55014</t>
  </si>
  <si>
    <t>LCOM - COM Admissions - 55008</t>
  </si>
  <si>
    <t>LCOM - Biochemistry - 55110</t>
  </si>
  <si>
    <t>LCOM - Anesthesiology - 55500</t>
  </si>
  <si>
    <t>HONORS - Honors College - 58100</t>
  </si>
  <si>
    <t>GSB - Grossman School of Business - 58000</t>
  </si>
  <si>
    <t>FLEMING - Fleming Museum - 31100</t>
  </si>
  <si>
    <t>CNHS - Rehab &amp; Movement Sci - 56020</t>
  </si>
  <si>
    <t>CNHS - Nursing - 56010</t>
  </si>
  <si>
    <t>CNHS - Communication Sci &amp; Disorders - 52120</t>
  </si>
  <si>
    <t>CNHS - CNHS Student Services - 56002</t>
  </si>
  <si>
    <t>CNHS - CNHS Dean's Office - 56000</t>
  </si>
  <si>
    <t>CNHS - Biomedical and Health Sci - 56030</t>
  </si>
  <si>
    <t>CIO - Telecomm &amp; Network Services - 11640</t>
  </si>
  <si>
    <t>CIO - Systems Architecture &amp; Admin - 11620</t>
  </si>
  <si>
    <t>CIO - Information Security Office - 11670</t>
  </si>
  <si>
    <t>CIO - ETS Client Services - 11630</t>
  </si>
  <si>
    <t>CIO - Enterprise Technology Services - 11600</t>
  </si>
  <si>
    <t>CIO - Enterprise Application Service - 11660</t>
  </si>
  <si>
    <t>CIO - Database Administration - 11650</t>
  </si>
  <si>
    <t>CIO - Computer Depot - 11610</t>
  </si>
  <si>
    <t>CESS - Social Work - 53050</t>
  </si>
  <si>
    <t>CESS - Education - 53010</t>
  </si>
  <si>
    <t>CESS - Ctr on Disability &amp; Community - 53030</t>
  </si>
  <si>
    <t>CESS - CESS Student Services - 53040</t>
  </si>
  <si>
    <t>CESS - CESS Dean's Office - 53000</t>
  </si>
  <si>
    <t>CEMS - Transportation Research Center - 30014</t>
  </si>
  <si>
    <t>CEMS - School of Engineering - 54005</t>
  </si>
  <si>
    <t>CEMS - Mechanical Engineering - 54010</t>
  </si>
  <si>
    <t>CEMS - Mathematics &amp; Statistics - 54040</t>
  </si>
  <si>
    <t>CEMS - General Engineering - 54035</t>
  </si>
  <si>
    <t>CEMS - Elec &amp; Biomed Engineering - 54020</t>
  </si>
  <si>
    <t>CEMS - Computer Science - 54050</t>
  </si>
  <si>
    <t>CEMS - Civil &amp; Env Engineering - 54030</t>
  </si>
  <si>
    <t>CEMS - CEM Student Services - 54002</t>
  </si>
  <si>
    <t>CEMS - CEM Dean's Ofc - 54000</t>
  </si>
  <si>
    <t>CEMS - CEM Computer Facility - 54004</t>
  </si>
  <si>
    <t>CAS - Sociology - 52320</t>
  </si>
  <si>
    <t>CAS - Religion - 52300</t>
  </si>
  <si>
    <t>CAS - Psychological Science - 52290</t>
  </si>
  <si>
    <t>CAS - Political Science - 52280</t>
  </si>
  <si>
    <t>CAS - Physics - 52270</t>
  </si>
  <si>
    <t>CAS - Philosophy - 52260</t>
  </si>
  <si>
    <t>CAS - Miller Ctr for Holocaust Stdy - 52210</t>
  </si>
  <si>
    <t>CAS - Lane Series - 50108</t>
  </si>
  <si>
    <t>CAS - Humanities Center - 52220</t>
  </si>
  <si>
    <t>CAS - History - 52200</t>
  </si>
  <si>
    <t>CAS - Historic Preservation - 52190</t>
  </si>
  <si>
    <t>CAS - Global &amp; Regional Studies - 52030</t>
  </si>
  <si>
    <t>CAS - German &amp; Russian - 52180</t>
  </si>
  <si>
    <t>CAS - Geology - 52170</t>
  </si>
  <si>
    <t>CAS - English - 52150</t>
  </si>
  <si>
    <t>CAS - Economics - 52140</t>
  </si>
  <si>
    <t>CAS - Critical Race &amp; Ethnic Studies - 52010</t>
  </si>
  <si>
    <t>CAS - Consulting Archaeology Program - 52130</t>
  </si>
  <si>
    <t>CAS - College Computing Svcs - 52110</t>
  </si>
  <si>
    <t>CAS - Classics - 52100</t>
  </si>
  <si>
    <t>CAS - Chemistry - 52090</t>
  </si>
  <si>
    <t>CAS - Center for Rsch on VT - 52080</t>
  </si>
  <si>
    <t>CAS - Canadian Studies - 52070</t>
  </si>
  <si>
    <t>CAS - Biology - 52060</t>
  </si>
  <si>
    <t>CAS - Asian Studies - 52050</t>
  </si>
  <si>
    <t>CAS - Asian Languages &amp; Literatures - 52350</t>
  </si>
  <si>
    <t>CAS - Art &amp; Art History - 52040</t>
  </si>
  <si>
    <t>CAS - Anthropology - 52020</t>
  </si>
  <si>
    <t>CAS - A&amp;S Dean' s Ofc - 52000</t>
  </si>
  <si>
    <t>CALS - Regulatory Lab - 51010</t>
  </si>
  <si>
    <t>CALS - Plant Biology - 51030</t>
  </si>
  <si>
    <t>CALS - Plant &amp; Soil Science - 51070</t>
  </si>
  <si>
    <t>CALS - Plant &amp; Animal Biology Fclty - 51060</t>
  </si>
  <si>
    <t>CALS - Nutrition &amp; Food Sciences - 51080</t>
  </si>
  <si>
    <t>CALS - Com Dev &amp; Applied Economics - 51040</t>
  </si>
  <si>
    <t>CALS - Center for Rural Studies - 51050</t>
  </si>
  <si>
    <t>CALS - CALS MMG - 51090</t>
  </si>
  <si>
    <t>CALS - CALS Dean's Office - 51000</t>
  </si>
  <si>
    <t>CALS - CALS CDE Partnership - 51005</t>
  </si>
  <si>
    <t>CALS - Animal and Veterinary Sciences - 51020</t>
  </si>
  <si>
    <t>select</t>
  </si>
  <si>
    <t>College and Department</t>
  </si>
  <si>
    <t xml:space="preserve">select </t>
  </si>
  <si>
    <t>Submitting College/Department</t>
  </si>
  <si>
    <t>Roles</t>
  </si>
  <si>
    <t>PD/PI</t>
  </si>
  <si>
    <t>Co-PD/PI</t>
  </si>
  <si>
    <t>Co-Investigator</t>
  </si>
  <si>
    <t>Faculty</t>
  </si>
  <si>
    <t>Total Allocations</t>
  </si>
  <si>
    <t>must = 100%</t>
  </si>
  <si>
    <t>Standard F&amp;A Allocation</t>
  </si>
  <si>
    <t xml:space="preserve">College/Department </t>
  </si>
  <si>
    <t xml:space="preserve">Step 1:  Does this proposal include F&amp;A (indirect cost)?  </t>
  </si>
  <si>
    <t>Select home College/Department from list.</t>
  </si>
  <si>
    <t>Using Column O as starting point, enter the Deviation % in Column Q.</t>
  </si>
  <si>
    <t xml:space="preserve">IBB F&amp;A Allocation - Calculation Tool </t>
  </si>
  <si>
    <t>Step 2:  Enter Contact PD/PI information</t>
  </si>
  <si>
    <t>Step 3:  Does proposal have any additional UVM PD/PI or Co PD/PI personnel?  (this form should include UVM personnel and should not include subaward personnel)</t>
  </si>
  <si>
    <t>→   If yes, add information for each additional PD/PI and Co-PD/PI</t>
  </si>
  <si>
    <t>Proceed to Step 4</t>
  </si>
  <si>
    <t xml:space="preserve">Step 4:  Will there be a Deviation from the Standard F&amp;A Allocation?  </t>
  </si>
  <si>
    <t>Step 6:  Enter the Deviation % in Column Q</t>
  </si>
  <si>
    <t>Step 5:  Will the Deviation from the Standard F&amp;A Allocation require inclusion of additional personnel who are not already named as PD/PI or as Co-PD/PI to the form?</t>
  </si>
  <si>
    <t>→   If yes, enter information for each additional person to the form.</t>
  </si>
  <si>
    <t>→   If yes, proceed to Step 5.</t>
  </si>
  <si>
    <t>This form will automatically calculate the Standard F&amp;A Allocation percentages in Column O.</t>
  </si>
  <si>
    <t>Make sure Column Q totals to 100%</t>
  </si>
  <si>
    <t>Enter name and role on project.</t>
  </si>
  <si>
    <t>Enter personnel name and role on project.</t>
  </si>
  <si>
    <t>Enter Contact PD/PI name.</t>
  </si>
  <si>
    <t>Select submitting College/Department from list.  (This may be different than the Contact PD/PI's home department)</t>
  </si>
  <si>
    <t>Instructions for IBB F&amp;A Allocation - Calculation Tool</t>
  </si>
  <si>
    <t>Enter Contact PD/PI Name</t>
  </si>
  <si>
    <t>Enter Investigator #6 Name</t>
  </si>
  <si>
    <t>Select Home College/Department</t>
  </si>
  <si>
    <t>Select Role on Project</t>
  </si>
  <si>
    <t>Enter Total Project % (both sponsor and cost shared effort %)</t>
  </si>
  <si>
    <t>ADD DEVIATION DATA HERE</t>
  </si>
  <si>
    <t xml:space="preserve">ENTER PERSONNEL EFFORT HERE </t>
  </si>
  <si>
    <t>See Tab 2 for Instructions on Completing this Form</t>
  </si>
  <si>
    <t>Enter total project effort % (both sponsor and cost shared effort %) for each project period.  The effort % must match the UVMClick Funding Proposal.</t>
  </si>
  <si>
    <t>Enter Investigator # 2 Name</t>
  </si>
  <si>
    <t>Enter Investigator # 3 Name</t>
  </si>
  <si>
    <t>Enter Investigator # 4 Name</t>
  </si>
  <si>
    <t>Enter Investigator # 5 Name</t>
  </si>
  <si>
    <r>
      <t xml:space="preserve">→  </t>
    </r>
    <r>
      <rPr>
        <b/>
        <sz val="11"/>
        <color rgb="FFFF0000"/>
        <rFont val="Calibri"/>
        <family val="2"/>
        <scheme val="minor"/>
      </rPr>
      <t xml:space="preserve"> If no, this form is not required.  Stop here.</t>
    </r>
  </si>
  <si>
    <r>
      <t xml:space="preserve">→   </t>
    </r>
    <r>
      <rPr>
        <b/>
        <sz val="11"/>
        <color rgb="FFFF0000"/>
        <rFont val="Calibri"/>
        <family val="2"/>
        <scheme val="minor"/>
      </rPr>
      <t>If no, proceed to Step 4.</t>
    </r>
  </si>
  <si>
    <r>
      <t xml:space="preserve">→   </t>
    </r>
    <r>
      <rPr>
        <b/>
        <sz val="11"/>
        <color rgb="FFFF0000"/>
        <rFont val="Calibri"/>
        <family val="2"/>
        <scheme val="minor"/>
      </rPr>
      <t>If no, stop here.  You have completed the form.  Upload the completed form to the UVMClick Funding Proposal.</t>
    </r>
  </si>
  <si>
    <r>
      <t xml:space="preserve">→   </t>
    </r>
    <r>
      <rPr>
        <b/>
        <sz val="11"/>
        <color rgb="FFFF0000"/>
        <rFont val="Calibri"/>
        <family val="2"/>
        <scheme val="minor"/>
      </rPr>
      <t>If no, proceed to Step 6.</t>
    </r>
  </si>
  <si>
    <t>→   If yes, this form must be completed and uploaded to UVMClick Funding Proposal.  Proceed to Step 2.</t>
  </si>
  <si>
    <t>Grants Ancillary - F&amp;A IBB Deviation - CALS - Jean Harvey, Stephanie Dion, Joanne Dearborn - Jean Harvey, Stephanie Dion, Joanne Dearborn</t>
  </si>
  <si>
    <t>Grants Ancillary - F&amp;A IBB Deviation - CAS - Rory Waterman, Linda Burnham - Rory Waterman, Linda Burnham</t>
  </si>
  <si>
    <t>Grants Ancillary - F&amp;A IBB Deviationn - CESS - Scott Thomas, Katherine Shepherd, Pam Blum, Kunie Renaud - Scott Thomas, Katherine Shepherd, Pam Blum, Kunie Renaud</t>
  </si>
  <si>
    <t>Grants Ancillary - F&amp;A IBB Deviation - CEMS - Linda Fiest (Schadler), Doug Dickey, Sylvie Butel, Monika Ursiny - Linda Fiest (Schadler), Doug Dickey, Sylvie Butel, Monika Ursiny</t>
  </si>
  <si>
    <t>Grants Ancillary - F&amp;A IBB Deviation - CNHS - Scott Thomas, Jeremy Sibold,Pam Blum - Scott Thomas, Jeremy Sibold,Pam Blum</t>
  </si>
  <si>
    <t>Grants Ancillary - F&amp;A IBB Deviation - GRAD COLLEGE - Cynthia Forehand, Daniel Harvey - Cynthia Forehand, Daniel Harvey</t>
  </si>
  <si>
    <t>Grants Ancillary - F&amp;A IBB Deviation - GSB - Alec Adams, Yulia Cruz - Alec Adams, Yulia Cruz</t>
  </si>
  <si>
    <t>Grants Ancillary - F&amp;A IBB Deviation - LCOM - Brian Cote, Kristin Bahn - Brian Cote, Kristin Bahn</t>
  </si>
  <si>
    <t>Grants Ancillary - F&amp;A IBB Deviation - RSENR - Nancy Mathews, Rose Feenan - Nancy Mathews, Rose Feenan</t>
  </si>
  <si>
    <t>Grants Ancillary - F&amp;A IBB Deviation - SR VP PROVOST - Patricia Prelock, Kerry Castano - Patricia Prelock, Kerry Castano</t>
  </si>
  <si>
    <t>Grants Ancillary - F&amp;A IBB Deviation - VP RSRCH - Richard Galbraith, Daniel Harvey - Richard Galbraith, Daniel Harvey</t>
  </si>
  <si>
    <t>Step 7:  Complete the form.  Make sure the effort % for each person matches the UVMClick Funding Proposal.</t>
  </si>
  <si>
    <t>Upload the form to UVMClick Funding Proposal &gt; IBB F&amp;A Allocation &gt; Question 2. Upload the complete IBB F&amp;A Allocation - Calculation Tool either as a PDF or Excel:</t>
  </si>
  <si>
    <t>Follow instructions for initiating an Ancillary Review for F&amp;A IBB Deviation.</t>
  </si>
  <si>
    <t>The Ancillary Review should be sent to the Dean's Office for each impacted college.</t>
  </si>
  <si>
    <t>Do not send to department review until all F&amp;A IBB Deviation Ancillary Reviews are approved.</t>
  </si>
  <si>
    <t>PLEASE DO NOT ENTER ENTER DATA HERE - DO NOT OVERWRITE FORMULAS</t>
  </si>
  <si>
    <t xml:space="preserve">College Approvers: This list show each person who will receive the Request for Ancillary Review.  Only 1 person needs to provide approval. </t>
  </si>
  <si>
    <t>ATH - Athletics - 30500</t>
  </si>
  <si>
    <t>AUDIT - Audit Services - 10100</t>
  </si>
  <si>
    <t>AUDIT - Compliance &amp; Privacy Services - 10305</t>
  </si>
  <si>
    <t>CCO - VP Univ Relations &amp; Admin - 30300</t>
  </si>
  <si>
    <t>CCO - University Communications - 30555</t>
  </si>
  <si>
    <t>CCO - Office of Strategic Communicat - 30570</t>
  </si>
  <si>
    <t>CCO - University Marketing - 30571</t>
  </si>
  <si>
    <t>CAS - Geography &amp; Geosciences - 52160</t>
  </si>
  <si>
    <t>CAS - Music - 52250</t>
  </si>
  <si>
    <t>CAS - Romance Languages - 52310</t>
  </si>
  <si>
    <t>CAS - Theatre and Dance - 52330</t>
  </si>
  <si>
    <t>CAS - Gender,Sexuality&amp;Wmn's Studies - 52340</t>
  </si>
  <si>
    <t>CAS - CAS College Admin Services - 52360</t>
  </si>
  <si>
    <t>CAS - School of Arts - 52370</t>
  </si>
  <si>
    <t>CESS - Counseling, Human Dev, Fam Sci - 53020</t>
  </si>
  <si>
    <t>CESS - Social Work Outreach - 53055</t>
  </si>
  <si>
    <t>CEMS - Interdisciplinary Research Grp - 54055</t>
  </si>
  <si>
    <t>PACE - PACE - Administration - 50100</t>
  </si>
  <si>
    <t>PACE - PACE - Operations - 50102</t>
  </si>
  <si>
    <t>PACE - PACE - Technology - 50104</t>
  </si>
  <si>
    <t>PACE - PACE - Prog &amp; Enrollment Mgt - 50106</t>
  </si>
  <si>
    <t>PACE - PACE - Non-Credit Svcs - 50107</t>
  </si>
  <si>
    <t>DIST ED - Distance Education - 58400</t>
  </si>
  <si>
    <t>CALS - Ext - State Ofc Staff - 50020</t>
  </si>
  <si>
    <t>CALS - Ext - Southern Region - 50022</t>
  </si>
  <si>
    <t>CALS - Ext - Ctrl &amp; NthEast Region - 50023</t>
  </si>
  <si>
    <t>CALS - Ext - NthWest Region - 50024</t>
  </si>
  <si>
    <t>CALS - Ext - Sustainable Agricltr Ctr - 50026</t>
  </si>
  <si>
    <t>CALS - Ext - Programming &amp; Fac Sup - 50040</t>
  </si>
  <si>
    <t>CALS - Ext - Migrant Hlth &amp; Education - 50041</t>
  </si>
  <si>
    <t>CALS - Ext - Operations &amp; Staff Sup - 50042</t>
  </si>
  <si>
    <t>CALS - Ext - Statewide 4-H - 50050</t>
  </si>
  <si>
    <t>CALS - Ext-Community Nutrition Educ - 50052</t>
  </si>
  <si>
    <t>CALS - Ext - SARE - 50056</t>
  </si>
  <si>
    <t>GRAD - Graduate College - 58200</t>
  </si>
  <si>
    <t>HRS - Women's Center - 10050</t>
  </si>
  <si>
    <t>HRS - PRISM Center - 10080</t>
  </si>
  <si>
    <t>HRS - Mosaic Ctr Students of Color - 10090</t>
  </si>
  <si>
    <t>HRS - Human Resource Services - 11305</t>
  </si>
  <si>
    <t>HRS - Professional Develp &amp; Training - 11360</t>
  </si>
  <si>
    <t>HRS - Cultural Pluralism - 30100</t>
  </si>
  <si>
    <t>LCOM - COM Ofc of Div, Equity &amp; Incl - 55037</t>
  </si>
  <si>
    <t>LCOM - COM Faculty Affairs - 55038</t>
  </si>
  <si>
    <t>LCOM - Med Cannabis Center Rsch Educ - 55131</t>
  </si>
  <si>
    <t>LCOM - Med-Hospital - 55537</t>
  </si>
  <si>
    <t>LCOM - Med - LCOM Edupreneurship - 55556</t>
  </si>
  <si>
    <t>LCOM - Emergency Medicine - 55810</t>
  </si>
  <si>
    <t>LIB - Libraries - Deans Ofc - 58300</t>
  </si>
  <si>
    <t>LIB - Univ Web Development - 58310</t>
  </si>
  <si>
    <t>LIB - Ctr for Teaching &amp; Learning - 58312</t>
  </si>
  <si>
    <t>LIB - Learning and Info Tech - 58314</t>
  </si>
  <si>
    <t>LIB - Academic Computing - 58316</t>
  </si>
  <si>
    <t>LIB - Howe-Access &amp; Tech Svcs - 58320</t>
  </si>
  <si>
    <t>LIB - Howe-Info &amp; Instruction - 58322</t>
  </si>
  <si>
    <t>LIB - Silver Special Collections Lib - 58324</t>
  </si>
  <si>
    <t>LIB - Howe-Collectn Mgmt Svcs - 58326</t>
  </si>
  <si>
    <t>LIB - Howe Library - 58328</t>
  </si>
  <si>
    <t>LIB - Dana Medical Library - 58330</t>
  </si>
  <si>
    <t>PRESIDENT - University Relations - 10400</t>
  </si>
  <si>
    <t>RSENR - Gund Institute - 57080</t>
  </si>
  <si>
    <t>SR VP PROVOST - Senior VP &amp; Provost - 30000</t>
  </si>
  <si>
    <t>SR VP PROVOST - UVM Environmental Program - 30011</t>
  </si>
  <si>
    <t>SR VP PROVOST - VP Faculty Affairs - 30015</t>
  </si>
  <si>
    <t>SR VP PROVOST - Writing in the Disciplines - 30016</t>
  </si>
  <si>
    <t>SR VP PROVOST - Community-Engaged Learning - 30017</t>
  </si>
  <si>
    <t>SR VP PROVOST - Faculty Senate - 30050</t>
  </si>
  <si>
    <t>SR VP PROVOST - Living &amp; Learning Center - 30230</t>
  </si>
  <si>
    <t>SR VP PROVOST - Residential Learning Cmty - 30231</t>
  </si>
  <si>
    <t>SR VP PROVOST - International Educ Svcs Admin - 30241</t>
  </si>
  <si>
    <t>SR VP PROVOST - VP Acad Affairs &amp; Student Succ - 30425</t>
  </si>
  <si>
    <t>SR VP PROVOST - Accommodations - 30461</t>
  </si>
  <si>
    <t>SR VP PROVOST - Ofc of Inst'l Rsch&amp;Assessment - 30700</t>
  </si>
  <si>
    <t>SR VP PROVOST - Osher Ctr Integrative Health - 31150</t>
  </si>
  <si>
    <t>SR VP PROVOST - Military Studies - 31200</t>
  </si>
  <si>
    <t>STAFF COUNCIL - Staff Council - 11002</t>
  </si>
  <si>
    <t>VP AC AFFAIRS - CFAS TRIO Programs - 30420</t>
  </si>
  <si>
    <t>VP AC AFFAIRS - Career Center - 30430</t>
  </si>
  <si>
    <t>VP AC AFFAIRS - Off Campus Agencies - 30435</t>
  </si>
  <si>
    <t>VP AC AFFAIRS - Center for Academic Success - 30460</t>
  </si>
  <si>
    <t>VP DIVERSITY - Office of VP Div Equ &amp; Inclu - 10030</t>
  </si>
  <si>
    <t>VP DIVERSITY - Diversity Equity &amp; Inclusion - 11350</t>
  </si>
  <si>
    <t>VP DIVERSITY - Interfaith Center - 30105</t>
  </si>
  <si>
    <t>VP ENROLL MGT - Student Financial Svcs Admin - 11251</t>
  </si>
  <si>
    <t>VP ENROLL MGT - Admissions - 30200</t>
  </si>
  <si>
    <t>VP ENROLL MGT - VP of Enrollment Mgmt - 30210</t>
  </si>
  <si>
    <t>VP ENROLL MGT - Orientation - 30215</t>
  </si>
  <si>
    <t>VP ENROLL MGT - Registrar - 30220</t>
  </si>
  <si>
    <t>VP ENROLL MGT - International Educational Svcs - 30240</t>
  </si>
  <si>
    <t>VP ENROLL MGT - Student Financial Svcs - 11250</t>
  </si>
  <si>
    <t>VP FINANCE - VP Finance &amp; Administration - 11000</t>
  </si>
  <si>
    <t>VP FINANCE - Finance and Facilities Admin - 11013</t>
  </si>
  <si>
    <t>VP FINANCE - Facilities Management - 11015</t>
  </si>
  <si>
    <t>VP FINANCE - Capital Planning &amp; Mgmt - 11100</t>
  </si>
  <si>
    <t>VP FINANCE - Facilities Design &amp; Constrctn - 11102</t>
  </si>
  <si>
    <t>VP FINANCE - Campus Planning - 11104</t>
  </si>
  <si>
    <t>VP FINANCE - Planning Design &amp; Construction - 11105</t>
  </si>
  <si>
    <t>VP FINANCE - Office of Sustainability - 11110</t>
  </si>
  <si>
    <t>VP FINANCE - Admin &amp; Facil Services - 11500</t>
  </si>
  <si>
    <t>VP FINANCE - Custodial Services - 11508</t>
  </si>
  <si>
    <t>VP FINANCE - Emergency Management - 11535</t>
  </si>
  <si>
    <t>VP FINANCE - Transportation &amp; Parking Admn - 11540</t>
  </si>
  <si>
    <t>VP FINANCE - Transportation Services - 11541</t>
  </si>
  <si>
    <t>VP FINANCE - Parking Services - 11542</t>
  </si>
  <si>
    <t>VP FINANCE - CatCard Service Center - 11565</t>
  </si>
  <si>
    <t>VP FINANCE - Print &amp; Mail Center - 11580</t>
  </si>
  <si>
    <t>VP FINANCE - Non Credit Registration Office - 11583</t>
  </si>
  <si>
    <t>VP FINANCE - UVM Bookstore - 11585</t>
  </si>
  <si>
    <t>VP FINANCE - Physical Plant Dept - 11700</t>
  </si>
  <si>
    <t>VP LEGAL AFFAIRS - VP Legal Affrs &amp; Gen Counsel - 10300</t>
  </si>
  <si>
    <t>VP OPERATIONS - Risk Management - 11530</t>
  </si>
  <si>
    <t>VP OPERATIONS - Environmental Health &amp; Safety - 11531</t>
  </si>
  <si>
    <t>VP OPERATIONS - Safety &amp; Compliance - 11532</t>
  </si>
  <si>
    <t>VP OPERATIONS - University Event Svcs - 11570</t>
  </si>
  <si>
    <t>VP OPERATIONS - Police Services - 11575</t>
  </si>
  <si>
    <t>VP OPERATIONS - Davis Center Ops &amp; Events - 11590</t>
  </si>
  <si>
    <t>VP OPERATIONS - Radiation Safety - 30620</t>
  </si>
  <si>
    <t>VP RESEARCH - Office of Engagement - 10020</t>
  </si>
  <si>
    <t>VP RESEARCH - Vermont Biomedical Rsrch Netwk - 30012</t>
  </si>
  <si>
    <t>VP RESEARCH - Gund Institute for Environment - 30030</t>
  </si>
  <si>
    <t>VP RESEARCH - UVM Innovations - 30630</t>
  </si>
  <si>
    <t>VP RESEARCH - VT Advanced Computing Center - 30660</t>
  </si>
  <si>
    <t>VP RESEARCH - Ctr Clinical &amp; Translatnl Sci - 30670</t>
  </si>
  <si>
    <t>VP RESEARCH - Research Development - 30680</t>
  </si>
  <si>
    <t>VP STUDENT AFFAIRS - VPSA &amp; Dean of Students Ofc - 30400</t>
  </si>
  <si>
    <t>VP STUDENT AFFAIRS - Student &amp; Community Relations - 30410</t>
  </si>
  <si>
    <t>VP STUDENT AFFAIRS - Center for Student Conduct - 30440</t>
  </si>
  <si>
    <t>VP STUDENT AFFAIRS - Center for Health &amp; Wellbeing - 30450</t>
  </si>
  <si>
    <t>VP STUDENT AFFAIRS - Residential Life - 30452</t>
  </si>
  <si>
    <t>VP STUDENT AFFAIRS - Student Life - 30454</t>
  </si>
  <si>
    <t>VP STUDENT AFFAIRS - Student Govt Association - 30456</t>
  </si>
  <si>
    <t>VP UNIV RELATIONS - UVM Studios - 30550</t>
  </si>
  <si>
    <t>RSENR</t>
  </si>
  <si>
    <t>RUBENSTEIN SCHOOL OF ENVIRONMENT AND NATURAL RESOURCES</t>
  </si>
  <si>
    <t>Gund Institute</t>
  </si>
  <si>
    <t>Environmental Program</t>
  </si>
  <si>
    <t>Rubenstein Sch Env &amp; Nat Res</t>
  </si>
  <si>
    <t>LCOM</t>
  </si>
  <si>
    <t>LARNER COLLEGE OF MEDICINE</t>
  </si>
  <si>
    <t>Emergency Medicine</t>
  </si>
  <si>
    <t>Neurological Sciences</t>
  </si>
  <si>
    <t>Surg-Trauma</t>
  </si>
  <si>
    <t>Surg-Oncology</t>
  </si>
  <si>
    <t>Surg-Vascular</t>
  </si>
  <si>
    <t>Surg-Urology</t>
  </si>
  <si>
    <t>Surg-Transplant</t>
  </si>
  <si>
    <t>Surg-Thoracic Cardiovascular</t>
  </si>
  <si>
    <t>Surg-Plastic</t>
  </si>
  <si>
    <t>Surg-Pediatric</t>
  </si>
  <si>
    <t>Surg-Otolaryngology</t>
  </si>
  <si>
    <t>Surg-Ophthalmology</t>
  </si>
  <si>
    <t>Surg-Neurosurgery</t>
  </si>
  <si>
    <t>Surg-Emergency Med</t>
  </si>
  <si>
    <t>Surg-General</t>
  </si>
  <si>
    <t>Surgery</t>
  </si>
  <si>
    <t>Radiation-Oncology</t>
  </si>
  <si>
    <t>Radiology</t>
  </si>
  <si>
    <t>Psychiatry</t>
  </si>
  <si>
    <t>Peds-Pulmonary</t>
  </si>
  <si>
    <t>Peds-Nephrology</t>
  </si>
  <si>
    <t>Peds-Neonatology</t>
  </si>
  <si>
    <t>Peds-Infectious Disease</t>
  </si>
  <si>
    <t>Peds-Hematology Oncology</t>
  </si>
  <si>
    <t>Peds-Genetics</t>
  </si>
  <si>
    <t>Peds-Gastroenterology</t>
  </si>
  <si>
    <t>Peds-Endocrinology</t>
  </si>
  <si>
    <t>Peds-Cardiology</t>
  </si>
  <si>
    <t>Peds-Allergy Immunology</t>
  </si>
  <si>
    <t>Peds-General</t>
  </si>
  <si>
    <t>Pediatrics</t>
  </si>
  <si>
    <t>PathLabMed - General</t>
  </si>
  <si>
    <t>PathLabMed - Clinical</t>
  </si>
  <si>
    <t>PathLabMed - Anatomic</t>
  </si>
  <si>
    <t>Pathology&amp;Laboratory Medicine</t>
  </si>
  <si>
    <t>Orthopaedics &amp; Rehabilitation</t>
  </si>
  <si>
    <t>ObGyn-Reprod Endocrn&amp;Infertil</t>
  </si>
  <si>
    <t>ObGyn-Maternal Fetal</t>
  </si>
  <si>
    <t>ObGyn-Gynecologic Oncology</t>
  </si>
  <si>
    <t>ObGyn-General</t>
  </si>
  <si>
    <t>Obstetrics Gynecology&amp;Reprod</t>
  </si>
  <si>
    <t>Neurology</t>
  </si>
  <si>
    <t>Med - LCOM Edupreneurship</t>
  </si>
  <si>
    <t>Med-General</t>
  </si>
  <si>
    <t>Med-Vascular Biology</t>
  </si>
  <si>
    <t>Med-Rheumatology</t>
  </si>
  <si>
    <t>Med-Pulmonary</t>
  </si>
  <si>
    <t>Med-Nephrology</t>
  </si>
  <si>
    <t>Med-Immunobiology</t>
  </si>
  <si>
    <t>Med-Infectious Disease</t>
  </si>
  <si>
    <t>Med-Hematology Oncology</t>
  </si>
  <si>
    <t>Med-Hospital</t>
  </si>
  <si>
    <t>Med-Gen Internal Med</t>
  </si>
  <si>
    <t>Med-Gastroenterology</t>
  </si>
  <si>
    <t>Med-Geriatrics</t>
  </si>
  <si>
    <t>Med-Endocrinology</t>
  </si>
  <si>
    <t>Med-Dermatology</t>
  </si>
  <si>
    <t>Med-Clin Pharmacology</t>
  </si>
  <si>
    <t>Med-Cardiology</t>
  </si>
  <si>
    <t>Med-Dept Admin</t>
  </si>
  <si>
    <t>Medicine</t>
  </si>
  <si>
    <t>Family Medicine</t>
  </si>
  <si>
    <t>Anesthesiology</t>
  </si>
  <si>
    <t>Molecular Physlgy &amp; Biophysics</t>
  </si>
  <si>
    <t>Med Cannabis Center Rsch Educ</t>
  </si>
  <si>
    <t>Pharmacology</t>
  </si>
  <si>
    <t>COM Microbio &amp; Molec Genetics</t>
  </si>
  <si>
    <t>Biochemistry</t>
  </si>
  <si>
    <t>Cont Medical &amp; Interprof Ed</t>
  </si>
  <si>
    <t>Medical Biostatistics</t>
  </si>
  <si>
    <t>Ofc of Health Promo Research</t>
  </si>
  <si>
    <t>Vermont Cancer Center</t>
  </si>
  <si>
    <t>Medical Photography</t>
  </si>
  <si>
    <t>COM Faculty Affairs</t>
  </si>
  <si>
    <t>COM Ofc of Div, Equity &amp; Incl</t>
  </si>
  <si>
    <t>LCOMEO</t>
  </si>
  <si>
    <t>COM General</t>
  </si>
  <si>
    <t>COM Med AV</t>
  </si>
  <si>
    <t>COM Educational Tools</t>
  </si>
  <si>
    <t>COM Ofc of Med Ed</t>
  </si>
  <si>
    <t>COM Ofc of Primary Care</t>
  </si>
  <si>
    <t>COM Ofc of Clin Transltn Sci</t>
  </si>
  <si>
    <t>COM GCRC</t>
  </si>
  <si>
    <t>COM Ofc of Clin Trials Rsch</t>
  </si>
  <si>
    <t>COM Devel and Alumni Rel</t>
  </si>
  <si>
    <t>COM Public Relations</t>
  </si>
  <si>
    <t>COM Student Affairs</t>
  </si>
  <si>
    <t>COM Admissions</t>
  </si>
  <si>
    <t>COM Information Systems</t>
  </si>
  <si>
    <t>COM Finance and HR</t>
  </si>
  <si>
    <t>COM Operations</t>
  </si>
  <si>
    <t>COM Executive Office</t>
  </si>
  <si>
    <t>COM Office of the Dean</t>
  </si>
  <si>
    <t>GSB</t>
  </si>
  <si>
    <t>GROSSMAN SCHOOL OF BUSINESS</t>
  </si>
  <si>
    <t>Grossman School of Business</t>
  </si>
  <si>
    <t>LIB</t>
  </si>
  <si>
    <t>LIBRARIES</t>
  </si>
  <si>
    <t>Dana Medical Library</t>
  </si>
  <si>
    <t>GENERAL OPERATING</t>
  </si>
  <si>
    <t>Howe Library</t>
  </si>
  <si>
    <t>Howe-Collectn Mgmt Svcs</t>
  </si>
  <si>
    <t>Silver Special Collections Lib</t>
  </si>
  <si>
    <t>Howe-Info &amp; Instruction</t>
  </si>
  <si>
    <t>Howe-Access &amp; Tech Svcs</t>
  </si>
  <si>
    <t>Academic Computing</t>
  </si>
  <si>
    <t>Learning and Info Tech</t>
  </si>
  <si>
    <t>Ctr for Teaching &amp; Learning</t>
  </si>
  <si>
    <t>Univ Web Development</t>
  </si>
  <si>
    <t>Libraries - Deans Ofc</t>
  </si>
  <si>
    <t>GRAD</t>
  </si>
  <si>
    <t>GRADUATE COLLEGE</t>
  </si>
  <si>
    <t>Graduate College</t>
  </si>
  <si>
    <t>HONORS</t>
  </si>
  <si>
    <t>HONORS COLLEGE</t>
  </si>
  <si>
    <t>Honors College</t>
  </si>
  <si>
    <t>CAS</t>
  </si>
  <si>
    <t>COLLEGE OF ARTS AND SCIENCES</t>
  </si>
  <si>
    <t>Lane Series</t>
  </si>
  <si>
    <t>SR VP PROVOST</t>
  </si>
  <si>
    <t>SENIOR VP AND PROVOST </t>
  </si>
  <si>
    <t>Military Studies</t>
  </si>
  <si>
    <t>Osher Ctr Integrative Health</t>
  </si>
  <si>
    <t>FLEMING</t>
  </si>
  <si>
    <t>Fleming Museum</t>
  </si>
  <si>
    <t>Ofc of Inst'l Rsch&amp;Assessment</t>
  </si>
  <si>
    <t>VP RESEARCH</t>
  </si>
  <si>
    <t>Research Development</t>
  </si>
  <si>
    <t>Ctr Clinical &amp; Translatnl Sci</t>
  </si>
  <si>
    <t>VT Advanced Computing Center</t>
  </si>
  <si>
    <t>Animal Care Management</t>
  </si>
  <si>
    <t>UVM Innovations</t>
  </si>
  <si>
    <t>VP OPERATIONS</t>
  </si>
  <si>
    <t>VP OPERATIONS AND PUBLIC SAFETY</t>
  </si>
  <si>
    <t>Radiation Safety</t>
  </si>
  <si>
    <t>Sponsored Project Admin</t>
  </si>
  <si>
    <t>Research Protections Office</t>
  </si>
  <si>
    <t>Research Support &amp; Integrity</t>
  </si>
  <si>
    <t>VP Research Admin Office</t>
  </si>
  <si>
    <t>CCO</t>
  </si>
  <si>
    <t>CHIEF COMMUNICATIONS OFFICER</t>
  </si>
  <si>
    <t>University Marketing</t>
  </si>
  <si>
    <t>Office of Strategic Communicat</t>
  </si>
  <si>
    <t>University Communications</t>
  </si>
  <si>
    <t>VP UNIV RELATIONS</t>
  </si>
  <si>
    <t>VP UNIV RELATIONS &amp; CAMPUS LIFE</t>
  </si>
  <si>
    <t>UVM Studios</t>
  </si>
  <si>
    <t>ATH</t>
  </si>
  <si>
    <t>ATHLETICS</t>
  </si>
  <si>
    <t>Athletics</t>
  </si>
  <si>
    <t>Accommodations</t>
  </si>
  <si>
    <t>VP AC AFFAIRS</t>
  </si>
  <si>
    <t>VP ACADEMIC AFFAIRS</t>
  </si>
  <si>
    <t>Center for Academic Success</t>
  </si>
  <si>
    <t>VP STUDENT AFFAIRS</t>
  </si>
  <si>
    <t>Student Govt Association</t>
  </si>
  <si>
    <t>Student Life</t>
  </si>
  <si>
    <t>Center for Student Conduct</t>
  </si>
  <si>
    <t>Off Campus Agencies</t>
  </si>
  <si>
    <t>Career Center</t>
  </si>
  <si>
    <t>VP Acad Affairs &amp; Student Succ</t>
  </si>
  <si>
    <t>CFAS TRIO Programs</t>
  </si>
  <si>
    <t>Student &amp; Community Relations</t>
  </si>
  <si>
    <t>VPSA &amp; Dean of Students Ofc</t>
  </si>
  <si>
    <t>VP Univ Relations &amp; Admin</t>
  </si>
  <si>
    <t>International Educ Svcs Admin</t>
  </si>
  <si>
    <t>VP ENROLL MGT</t>
  </si>
  <si>
    <t>VP ENROLLMENT MANAGEMENT</t>
  </si>
  <si>
    <t>International Educational Svcs</t>
  </si>
  <si>
    <t>Residential Learning Cmty</t>
  </si>
  <si>
    <t>Living &amp; Learning Center</t>
  </si>
  <si>
    <t>Registrar</t>
  </si>
  <si>
    <t>Orientation</t>
  </si>
  <si>
    <t>VP of Enrollment Mgmt</t>
  </si>
  <si>
    <t>Admissions</t>
  </si>
  <si>
    <t>VP DIVERSITY</t>
  </si>
  <si>
    <t>VP DIVERSITY EQUITY INCLUSION</t>
  </si>
  <si>
    <t>Interfaith Center</t>
  </si>
  <si>
    <t>HRS</t>
  </si>
  <si>
    <t>HUMAN RESOURCE SERVICES</t>
  </si>
  <si>
    <t>Cultural Pluralism</t>
  </si>
  <si>
    <t>Faculty Senate</t>
  </si>
  <si>
    <t>Gund Institute for Environment</t>
  </si>
  <si>
    <t>Community-Engaged Learning</t>
  </si>
  <si>
    <t>Writing in the Disciplines</t>
  </si>
  <si>
    <t>VP Faculty Affairs</t>
  </si>
  <si>
    <t>Vermont Biomedical Rsrch Netwk</t>
  </si>
  <si>
    <t>UVM Environmental Program</t>
  </si>
  <si>
    <t>EPSCoR</t>
  </si>
  <si>
    <t>Senior VP &amp; Provost</t>
  </si>
  <si>
    <t>VP FINANCE</t>
  </si>
  <si>
    <t>Admin Business Service Ctr</t>
  </si>
  <si>
    <t>Physical Plant Dept</t>
  </si>
  <si>
    <t>CIO</t>
  </si>
  <si>
    <t>CHIEF INFORMATION OFFICER</t>
  </si>
  <si>
    <t>Information Security Office</t>
  </si>
  <si>
    <t>Enterprise Application Service</t>
  </si>
  <si>
    <t>Database Administration</t>
  </si>
  <si>
    <t>ETS Client Services</t>
  </si>
  <si>
    <t>Systems Architecture &amp; Admin</t>
  </si>
  <si>
    <t>Enterprise Technology Services</t>
  </si>
  <si>
    <t>Non Credit Registration Office</t>
  </si>
  <si>
    <t>Police Services</t>
  </si>
  <si>
    <t>AFS Auxiliary Svcs</t>
  </si>
  <si>
    <t>Purchasing</t>
  </si>
  <si>
    <t>Emergency Management</t>
  </si>
  <si>
    <t>Safety &amp; Compliance</t>
  </si>
  <si>
    <t>Environmental Health &amp; Safety</t>
  </si>
  <si>
    <t>Risk Management</t>
  </si>
  <si>
    <t>Custodial Services</t>
  </si>
  <si>
    <t>Admin &amp; Facil Services</t>
  </si>
  <si>
    <t>Financial Analysis &amp; Budgeting</t>
  </si>
  <si>
    <t>Professional Develp &amp; Training</t>
  </si>
  <si>
    <t>Diversity Equity &amp; Inclusion</t>
  </si>
  <si>
    <t>Human Resource Services</t>
  </si>
  <si>
    <t>Disbursement Center</t>
  </si>
  <si>
    <t>Payroll and Tax Services</t>
  </si>
  <si>
    <t>Cost Accounting Services</t>
  </si>
  <si>
    <t>Student Financial Svcs Admin</t>
  </si>
  <si>
    <t>VP ENROLLMENT MANAGEMENT </t>
  </si>
  <si>
    <t>Student Financial Svcs</t>
  </si>
  <si>
    <t>Treasury Services</t>
  </si>
  <si>
    <t>Fin Rptng &amp; Acct Svcs</t>
  </si>
  <si>
    <t>Controllers Office</t>
  </si>
  <si>
    <t>Office of Sustainability</t>
  </si>
  <si>
    <t>Planning Design &amp; Construction</t>
  </si>
  <si>
    <t>Campus Planning</t>
  </si>
  <si>
    <t>Facilities Design &amp; Constrctn</t>
  </si>
  <si>
    <t>Capital Planning &amp; Mgmt</t>
  </si>
  <si>
    <t>Facilities Management</t>
  </si>
  <si>
    <t>Finance and Facilities Admin</t>
  </si>
  <si>
    <t>STAFF COUNCIL</t>
  </si>
  <si>
    <t>Staff Council</t>
  </si>
  <si>
    <t>VP Finance &amp; Administration</t>
  </si>
  <si>
    <t>PRESIDENT</t>
  </si>
  <si>
    <t>PRESIDENTS OFFICE</t>
  </si>
  <si>
    <t>University Relations</t>
  </si>
  <si>
    <t>AUDIT</t>
  </si>
  <si>
    <t>AUDIT COMPLIANCE PRIVACY SERVICES</t>
  </si>
  <si>
    <t>Compliance &amp; Privacy Services</t>
  </si>
  <si>
    <t>VP LEGAL AFFAIRS</t>
  </si>
  <si>
    <t>VP Legal Affrs &amp; Gen Counsel</t>
  </si>
  <si>
    <t>Audit Services</t>
  </si>
  <si>
    <t>Mosaic Ctr Students of Color</t>
  </si>
  <si>
    <t>PRISM Center</t>
  </si>
  <si>
    <t>Women's Center</t>
  </si>
  <si>
    <t>Office of VP Div Equ &amp; Inclu</t>
  </si>
  <si>
    <t>Office of Engagement</t>
  </si>
  <si>
    <t>Presidents Ofc</t>
  </si>
  <si>
    <t>CALS</t>
  </si>
  <si>
    <t>EXTENSION</t>
  </si>
  <si>
    <t>Ext - SARE</t>
  </si>
  <si>
    <t>Ext-Community Nutrition Educ</t>
  </si>
  <si>
    <t>Ext - Statewide 4-H</t>
  </si>
  <si>
    <t>Ext - Operations &amp; Staff Sup</t>
  </si>
  <si>
    <t>Ext - Migrant Hlth &amp; Education</t>
  </si>
  <si>
    <t>Ext - Programming &amp; Fac Sup</t>
  </si>
  <si>
    <t>Ext - Sustainable Agricltr Ctr</t>
  </si>
  <si>
    <t>Ext - NthWest Region</t>
  </si>
  <si>
    <t>Ext - Ctrl &amp; NthEast Region</t>
  </si>
  <si>
    <t>Ext - Southern Region</t>
  </si>
  <si>
    <t>Ext - State Ofc Staff</t>
  </si>
  <si>
    <t>DIST ED</t>
  </si>
  <si>
    <t>DISTANCE EDUCATION</t>
  </si>
  <si>
    <t>Distance Education</t>
  </si>
  <si>
    <t>PACE</t>
  </si>
  <si>
    <t>CONTINUING EDUCATION</t>
  </si>
  <si>
    <t>PACE - Non-Credit Svcs</t>
  </si>
  <si>
    <t>PACE - Prog &amp; Enrollment Mgt</t>
  </si>
  <si>
    <t>PACE - Technology</t>
  </si>
  <si>
    <t>PACE - Operations</t>
  </si>
  <si>
    <t>PACE - Administration</t>
  </si>
  <si>
    <t>CNHS</t>
  </si>
  <si>
    <t>COLLEGE OF NURSING AND HEALTH SCIENCES</t>
  </si>
  <si>
    <t>Biomedical and Health Sci</t>
  </si>
  <si>
    <t>Rehab &amp; Movement Sci</t>
  </si>
  <si>
    <t>Nursing</t>
  </si>
  <si>
    <t>CNHS Student Services</t>
  </si>
  <si>
    <t>CNHS Dean's Office</t>
  </si>
  <si>
    <t>Communication Sci &amp; Disorders</t>
  </si>
  <si>
    <t>CEMS</t>
  </si>
  <si>
    <t>COLLEGE OF ENGINEERING AND MATHEMATICAL SCIENCES</t>
  </si>
  <si>
    <t>Interdisciplinary Research Grp</t>
  </si>
  <si>
    <t>Computer Science</t>
  </si>
  <si>
    <t>Mathematics &amp; Statistics</t>
  </si>
  <si>
    <t>General Engineering</t>
  </si>
  <si>
    <t>Civil &amp; Env Engineering</t>
  </si>
  <si>
    <t>Elec &amp; Biomed Engineering</t>
  </si>
  <si>
    <t>Mechanical Engineering</t>
  </si>
  <si>
    <t>School of Engineering</t>
  </si>
  <si>
    <t>CEM Computer Facility</t>
  </si>
  <si>
    <t>CEM Student Services</t>
  </si>
  <si>
    <t>CEM Dean's Ofc</t>
  </si>
  <si>
    <t>Physics</t>
  </si>
  <si>
    <t>Transportation Research Center</t>
  </si>
  <si>
    <t>CESS</t>
  </si>
  <si>
    <t>COLLEGE OF EDUCATION AND SOCIAL SERVICES</t>
  </si>
  <si>
    <t>Social Work Outreach</t>
  </si>
  <si>
    <t>Social Work</t>
  </si>
  <si>
    <t>CESS Student Services</t>
  </si>
  <si>
    <t>Ctr on Disability &amp; Community</t>
  </si>
  <si>
    <t>Counseling, Human Dev, Fam Sci</t>
  </si>
  <si>
    <t>Education</t>
  </si>
  <si>
    <t>CESS Dean's Office</t>
  </si>
  <si>
    <t>School of Arts</t>
  </si>
  <si>
    <t>CAS College Admin Services</t>
  </si>
  <si>
    <t>Asian Languages &amp; Literatures</t>
  </si>
  <si>
    <t>Gender,Sexuality&amp;Wmn's Studies</t>
  </si>
  <si>
    <t>Theatre and Dance</t>
  </si>
  <si>
    <t>Sociology</t>
  </si>
  <si>
    <t>Romance Languages</t>
  </si>
  <si>
    <t>Religion</t>
  </si>
  <si>
    <t>Psychological Science</t>
  </si>
  <si>
    <t>Political Science</t>
  </si>
  <si>
    <t>Philosophy</t>
  </si>
  <si>
    <t>Music</t>
  </si>
  <si>
    <t>Humanities Center</t>
  </si>
  <si>
    <t>Miller Ctr for Holocaust Stdy</t>
  </si>
  <si>
    <t>History</t>
  </si>
  <si>
    <t>Historic Preservation</t>
  </si>
  <si>
    <t>German &amp; Russian</t>
  </si>
  <si>
    <t>Geology</t>
  </si>
  <si>
    <t>Geography &amp; Geosciences</t>
  </si>
  <si>
    <t>English</t>
  </si>
  <si>
    <t>Economics</t>
  </si>
  <si>
    <t>Consulting Archaeology Program</t>
  </si>
  <si>
    <t>College Computing Svcs</t>
  </si>
  <si>
    <t>Classics</t>
  </si>
  <si>
    <t>Chemistry</t>
  </si>
  <si>
    <t>Center for Rsch on VT</t>
  </si>
  <si>
    <t>Canadian Studies</t>
  </si>
  <si>
    <t>Biology</t>
  </si>
  <si>
    <t>Asian Studies</t>
  </si>
  <si>
    <t>Art &amp; Art History</t>
  </si>
  <si>
    <t>Global &amp; Regional Studies</t>
  </si>
  <si>
    <t>Anthropology</t>
  </si>
  <si>
    <t>Critical Race &amp; Ethnic Studies</t>
  </si>
  <si>
    <t>A&amp;S Dean' s Ofc</t>
  </si>
  <si>
    <t>COLLEGE OF AGRICULTURE AND LIFE SCIENCES</t>
  </si>
  <si>
    <t>CALS MMG</t>
  </si>
  <si>
    <t>Nutrition &amp; Food Sciences</t>
  </si>
  <si>
    <t>Plant &amp; Soil Science</t>
  </si>
  <si>
    <t>Plant &amp; Animal Biology Fclty</t>
  </si>
  <si>
    <t>Center for Rural Studies</t>
  </si>
  <si>
    <t>Com Dev &amp; Applied Economics</t>
  </si>
  <si>
    <t>Plant Biology</t>
  </si>
  <si>
    <t>Animal and Veterinary Sciences</t>
  </si>
  <si>
    <t>Regulatory Lab</t>
  </si>
  <si>
    <t>CALS CDE Partnership</t>
  </si>
  <si>
    <t>CALS Dean's Office</t>
  </si>
  <si>
    <t>Parking Services</t>
  </si>
  <si>
    <t>AUX TRANS PARKING</t>
  </si>
  <si>
    <t>Transportation Services</t>
  </si>
  <si>
    <t>Transportation &amp; Parking Admn</t>
  </si>
  <si>
    <t>Residential Life</t>
  </si>
  <si>
    <t>AUX RES LIFE</t>
  </si>
  <si>
    <t>Instrumentation &amp; Tech Service</t>
  </si>
  <si>
    <t>AUX OTHER</t>
  </si>
  <si>
    <t>Center for Health &amp; Wellbeing</t>
  </si>
  <si>
    <t>Telecomm &amp; Network Services</t>
  </si>
  <si>
    <t>Computer Depot</t>
  </si>
  <si>
    <t>UVM Bookstore</t>
  </si>
  <si>
    <t>Print &amp; Mail Center</t>
  </si>
  <si>
    <t>University Event Svcs</t>
  </si>
  <si>
    <t>CatCard Service Center</t>
  </si>
  <si>
    <t>Davis Center Ops &amp; Events</t>
  </si>
  <si>
    <t>AUX DAVIS CENTER</t>
  </si>
  <si>
    <t>PS D Level Parent Shortened</t>
  </si>
  <si>
    <t>PS D Level Parent</t>
  </si>
  <si>
    <t>Org Name</t>
  </si>
  <si>
    <t>ID</t>
  </si>
  <si>
    <t>Parent Organization</t>
  </si>
  <si>
    <t>IBB Lookup Table updated 11/16/22</t>
  </si>
  <si>
    <t>For lookups tab</t>
  </si>
  <si>
    <t>CEMS - Physics - 52270</t>
  </si>
  <si>
    <t>Form last updated December 19, 2022</t>
  </si>
  <si>
    <t>Form last updated November 15, 2023</t>
  </si>
  <si>
    <t>IBB Lookup Table updated 11/15/23</t>
  </si>
  <si>
    <r>
      <t>From:</t>
    </r>
    <r>
      <rPr>
        <sz val="11"/>
        <color theme="1"/>
        <rFont val="Calibri"/>
        <family val="2"/>
        <scheme val="minor"/>
      </rPr>
      <t xml:space="preserve"> Stephanie Glock (she/her) &lt;Stephanie.Glock@uvm.edu&gt;</t>
    </r>
  </si>
  <si>
    <r>
      <t>Sent:</t>
    </r>
    <r>
      <rPr>
        <sz val="11"/>
        <color theme="1"/>
        <rFont val="Calibri"/>
        <family val="2"/>
        <scheme val="minor"/>
      </rPr>
      <t xml:space="preserve"> Tuesday, November 14, 2023 3:10 PM</t>
    </r>
  </si>
  <si>
    <r>
      <t>To:</t>
    </r>
    <r>
      <rPr>
        <sz val="11"/>
        <color theme="1"/>
        <rFont val="Calibri"/>
        <family val="2"/>
        <scheme val="minor"/>
      </rPr>
      <t xml:space="preserve"> UVMClick &lt;uvmclick@uvm.edu&gt;</t>
    </r>
  </si>
  <si>
    <r>
      <t>Subject:</t>
    </r>
    <r>
      <rPr>
        <sz val="11"/>
        <color theme="1"/>
        <rFont val="Calibri"/>
        <family val="2"/>
        <scheme val="minor"/>
      </rPr>
      <t xml:space="preserve"> Re: IBB form</t>
    </r>
  </si>
  <si>
    <t>Awesome, the following departments are no longer:</t>
  </si>
  <si>
    <t>54005- School of Engineering</t>
  </si>
  <si>
    <t>30014- Transportation Research Center</t>
  </si>
  <si>
    <t>54035- CEMS General Engineering</t>
  </si>
  <si>
    <t>57060- Environmental Program</t>
  </si>
  <si>
    <t>57080-Gund</t>
  </si>
  <si>
    <t>Stephanie Glock</t>
  </si>
  <si>
    <t>Pre-Award Research Administrator</t>
  </si>
  <si>
    <t>University of Vermont</t>
  </si>
  <si>
    <t>College of Engineering and Mathematical Sciences</t>
  </si>
  <si>
    <t>Sponsored Projects Administration</t>
  </si>
  <si>
    <t>From: UVMClick &lt;uvmclick@uvm.edu&gt;</t>
  </si>
  <si>
    <r>
      <t>Sent:</t>
    </r>
    <r>
      <rPr>
        <sz val="11"/>
        <color rgb="FF000000"/>
        <rFont val="Calibri"/>
        <family val="2"/>
        <scheme val="minor"/>
      </rPr>
      <t xml:space="preserve"> Tuesday, November 14, 2023 2:50 PM</t>
    </r>
  </si>
  <si>
    <t>To: Stephanie Glock (she/her) &lt;Stephanie.Glock@uvm.edu&gt;</t>
  </si>
  <si>
    <r>
      <t>Subject:</t>
    </r>
    <r>
      <rPr>
        <sz val="11"/>
        <color rgb="FF000000"/>
        <rFont val="Calibri"/>
        <family val="2"/>
        <scheme val="minor"/>
      </rPr>
      <t xml:space="preserve"> RE: IBB form</t>
    </r>
    <r>
      <rPr>
        <sz val="11"/>
        <color theme="1"/>
        <rFont val="Calibri"/>
        <family val="2"/>
        <scheme val="minor"/>
      </rPr>
      <t xml:space="preserve"> </t>
    </r>
  </si>
  <si>
    <t>Hi Stephanie,</t>
  </si>
  <si>
    <t>Yes, I can help with this.</t>
  </si>
  <si>
    <t>Please send it over to me via email.</t>
  </si>
  <si>
    <t xml:space="preserve">Cathy </t>
  </si>
  <si>
    <r>
      <t xml:space="preserve">Cathy Ruley Condon </t>
    </r>
    <r>
      <rPr>
        <b/>
        <sz val="11"/>
        <color rgb="FFDA9C13"/>
        <rFont val="Calibri"/>
        <family val="2"/>
        <scheme val="minor"/>
      </rPr>
      <t>|</t>
    </r>
    <r>
      <rPr>
        <sz val="11"/>
        <color rgb="FF385623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Business Systems Analyst</t>
    </r>
  </si>
  <si>
    <r>
      <t xml:space="preserve">Research Administration </t>
    </r>
    <r>
      <rPr>
        <b/>
        <sz val="11"/>
        <color rgb="FFDA9C13"/>
        <rFont val="Calibri"/>
        <family val="2"/>
        <scheme val="minor"/>
      </rPr>
      <t>|</t>
    </r>
    <r>
      <rPr>
        <b/>
        <sz val="11"/>
        <color rgb="FF007156"/>
        <rFont val="Calibri"/>
        <family val="2"/>
        <scheme val="minor"/>
      </rPr>
      <t xml:space="preserve"> </t>
    </r>
    <r>
      <rPr>
        <sz val="11"/>
        <color rgb="FF0563C1"/>
        <rFont val="Calibri"/>
        <family val="2"/>
        <scheme val="minor"/>
      </rPr>
      <t>Electronic Research Systems</t>
    </r>
  </si>
  <si>
    <r>
      <t xml:space="preserve">217 Waterman </t>
    </r>
    <r>
      <rPr>
        <b/>
        <sz val="11"/>
        <color rgb="FFDA9C13"/>
        <rFont val="Calibri"/>
        <family val="2"/>
        <scheme val="minor"/>
      </rPr>
      <t>|</t>
    </r>
    <r>
      <rPr>
        <sz val="11"/>
        <color rgb="FF007156"/>
        <rFont val="Calibri"/>
        <family val="2"/>
        <scheme val="minor"/>
      </rPr>
      <t xml:space="preserve"> 85 South Prospect Street</t>
    </r>
  </si>
  <si>
    <t>Burlington, VT 05405-0160</t>
  </si>
  <si>
    <t>catherine.ruley@uvm.edu</t>
  </si>
  <si>
    <t>working remotely</t>
  </si>
  <si>
    <t>From: Stephanie Glock (she/her) &lt;Stephanie.Glock@uvm.edu&gt;</t>
  </si>
  <si>
    <r>
      <t>Sent:</t>
    </r>
    <r>
      <rPr>
        <sz val="11"/>
        <color theme="1"/>
        <rFont val="Calibri"/>
        <family val="2"/>
        <scheme val="minor"/>
      </rPr>
      <t xml:space="preserve"> Tuesday, November 14, 2023 1:48 PM</t>
    </r>
  </si>
  <si>
    <t>To: UVMClick &lt;uvmclick@uvm.edu&gt;</t>
  </si>
  <si>
    <r>
      <t>Subject:</t>
    </r>
    <r>
      <rPr>
        <sz val="11"/>
        <color theme="1"/>
        <rFont val="Calibri"/>
        <family val="2"/>
        <scheme val="minor"/>
      </rPr>
      <t xml:space="preserve"> IBB form</t>
    </r>
  </si>
  <si>
    <t>Hello,</t>
  </si>
  <si>
    <t>Do you all maintain the IBB form? I have some depts to delete if so.</t>
  </si>
  <si>
    <t>https://www.uvm.edu/spa/forms-library</t>
  </si>
  <si>
    <t>Thanks,</t>
  </si>
  <si>
    <t>Steph</t>
  </si>
  <si>
    <t>11/15/23 - Removed these departments from list - crc</t>
  </si>
  <si>
    <t>updated 11/15/23 - see hidden tab for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</si>
</sst>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#,##0.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Georgia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DA9C13"/>
      <name val="Calibri"/>
      <family val="2"/>
      <scheme val="minor"/>
    </font>
    <font>
      <sz val="11"/>
      <color rgb="FF385623"/>
      <name val="Calibri"/>
      <family val="2"/>
      <scheme val="minor"/>
    </font>
    <font>
      <b/>
      <sz val="11"/>
      <color rgb="FF007156"/>
      <name val="Calibri"/>
      <family val="2"/>
      <scheme val="minor"/>
    </font>
    <font>
      <sz val="11"/>
      <color rgb="FF007156"/>
      <name val="Calibri"/>
      <family val="2"/>
      <scheme val="minor"/>
    </font>
    <font>
      <sz val="11"/>
      <color rgb="FF0563C1"/>
      <name val="Calibri"/>
      <family val="2"/>
      <scheme val="minor"/>
    </font>
    <font>
      <b/>
      <i/>
      <sz val="11"/>
      <color rgb="FF833C0B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/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4" xfId="0" applyFont="1" applyFill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horizontal="left" vertical="center"/>
    </xf>
    <xf numFmtId="0" fontId="28" fillId="0" borderId="0" xfId="0" applyFont="1" applyFill="1" applyAlignment="1" applyProtection="1">
      <alignment horizontal="left" vertical="center" wrapText="1"/>
    </xf>
    <xf numFmtId="0" fontId="28" fillId="35" borderId="2" xfId="0" applyFont="1" applyFill="1" applyBorder="1" applyAlignment="1" applyProtection="1">
      <alignment horizontal="left" vertical="center" wrapText="1"/>
    </xf>
    <xf numFmtId="0" fontId="28" fillId="0" borderId="1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5" fillId="35" borderId="1" xfId="6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/>
    </xf>
    <xf numFmtId="0" fontId="25" fillId="0" borderId="2" xfId="6" applyFont="1" applyBorder="1" applyAlignment="1" applyProtection="1">
      <alignment horizontal="left" vertical="center"/>
    </xf>
    <xf numFmtId="164" fontId="25" fillId="0" borderId="2" xfId="53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4" fontId="25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25" fillId="0" borderId="0" xfId="53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166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0" xfId="0" applyNumberFormat="1" applyFont="1" applyFill="1" applyBorder="1" applyAlignment="1" applyProtection="1">
      <alignment horizontal="center" vertical="center"/>
      <protection locked="0"/>
    </xf>
    <xf numFmtId="9" fontId="33" fillId="0" borderId="0" xfId="53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4" fontId="25" fillId="2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9" fontId="33" fillId="34" borderId="2" xfId="53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 wrapText="1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 applyProtection="1">
      <alignment horizontal="center" vertical="center"/>
      <protection locked="0"/>
    </xf>
    <xf numFmtId="4" fontId="35" fillId="0" borderId="0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 applyProtection="1">
      <alignment horizontal="center" vertical="center"/>
      <protection locked="0"/>
    </xf>
    <xf numFmtId="4" fontId="25" fillId="0" borderId="0" xfId="53" applyNumberFormat="1" applyFont="1" applyFill="1" applyBorder="1" applyAlignment="1" applyProtection="1">
      <alignment horizontal="center" vertical="center"/>
      <protection locked="0"/>
    </xf>
    <xf numFmtId="164" fontId="22" fillId="0" borderId="0" xfId="53" applyNumberFormat="1" applyFont="1" applyFill="1" applyBorder="1" applyAlignment="1" applyProtection="1">
      <alignment horizontal="center" vertical="center"/>
      <protection locked="0"/>
    </xf>
    <xf numFmtId="164" fontId="35" fillId="0" borderId="0" xfId="53" applyNumberFormat="1" applyFont="1" applyFill="1" applyBorder="1" applyAlignment="1" applyProtection="1">
      <alignment horizontal="center" vertical="center"/>
      <protection locked="0"/>
    </xf>
    <xf numFmtId="9" fontId="27" fillId="34" borderId="2" xfId="53" applyFont="1" applyFill="1" applyBorder="1" applyAlignment="1" applyProtection="1">
      <alignment horizontal="center" vertical="center" wrapText="1"/>
      <protection locked="0"/>
    </xf>
    <xf numFmtId="165" fontId="25" fillId="36" borderId="2" xfId="1" applyNumberFormat="1" applyFont="1" applyFill="1" applyBorder="1" applyAlignment="1" applyProtection="1">
      <alignment horizontal="center" vertical="center"/>
      <protection locked="0"/>
    </xf>
    <xf numFmtId="4" fontId="21" fillId="36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6" borderId="2" xfId="53" applyNumberFormat="1" applyFont="1" applyFill="1" applyBorder="1" applyAlignment="1" applyProtection="1">
      <alignment horizontal="center" vertical="center" wrapText="1"/>
      <protection locked="0"/>
    </xf>
    <xf numFmtId="9" fontId="21" fillId="36" borderId="2" xfId="53" applyFont="1" applyFill="1" applyBorder="1" applyAlignment="1" applyProtection="1">
      <alignment horizontal="left" vertical="center" wrapText="1"/>
      <protection locked="0"/>
    </xf>
    <xf numFmtId="4" fontId="27" fillId="36" borderId="2" xfId="0" applyNumberFormat="1" applyFont="1" applyFill="1" applyBorder="1" applyAlignment="1" applyProtection="1">
      <alignment horizontal="center" vertical="center" wrapText="1"/>
      <protection locked="0"/>
    </xf>
    <xf numFmtId="164" fontId="27" fillId="36" borderId="2" xfId="53" applyNumberFormat="1" applyFont="1" applyFill="1" applyBorder="1" applyAlignment="1" applyProtection="1">
      <alignment horizontal="center" vertical="center" wrapText="1"/>
      <protection locked="0"/>
    </xf>
    <xf numFmtId="4" fontId="25" fillId="36" borderId="2" xfId="1" applyNumberFormat="1" applyFont="1" applyFill="1" applyBorder="1" applyAlignment="1" applyProtection="1">
      <alignment horizontal="center" vertical="center" wrapText="1"/>
      <protection locked="0"/>
    </xf>
    <xf numFmtId="164" fontId="25" fillId="36" borderId="2" xfId="53" applyNumberFormat="1" applyFont="1" applyFill="1" applyBorder="1" applyAlignment="1" applyProtection="1">
      <alignment horizontal="center" vertical="center" wrapText="1"/>
      <protection locked="0"/>
    </xf>
    <xf numFmtId="9" fontId="21" fillId="34" borderId="2" xfId="53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right" vertical="center"/>
      <protection locked="0"/>
    </xf>
    <xf numFmtId="0" fontId="21" fillId="37" borderId="2" xfId="0" applyFont="1" applyFill="1" applyBorder="1" applyAlignment="1" applyProtection="1">
      <alignment horizontal="center" vertical="center" wrapText="1"/>
      <protection locked="0"/>
    </xf>
    <xf numFmtId="164" fontId="21" fillId="37" borderId="2" xfId="53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left" vertical="center"/>
      <protection locked="0"/>
    </xf>
    <xf numFmtId="0" fontId="32" fillId="37" borderId="19" xfId="0" applyFont="1" applyFill="1" applyBorder="1" applyAlignment="1" applyProtection="1">
      <alignment horizontal="left" vertical="center" wrapText="1"/>
      <protection locked="0"/>
    </xf>
    <xf numFmtId="0" fontId="29" fillId="37" borderId="21" xfId="0" applyFont="1" applyFill="1" applyBorder="1" applyAlignment="1" applyProtection="1">
      <alignment horizontal="left" vertical="center"/>
      <protection locked="0"/>
    </xf>
    <xf numFmtId="0" fontId="32" fillId="37" borderId="0" xfId="0" applyFont="1" applyFill="1" applyBorder="1" applyAlignment="1" applyProtection="1">
      <alignment horizontal="left" vertical="center"/>
      <protection locked="0"/>
    </xf>
    <xf numFmtId="0" fontId="29" fillId="37" borderId="14" xfId="0" applyFont="1" applyFill="1" applyBorder="1" applyAlignment="1" applyProtection="1">
      <alignment horizontal="left" vertical="center"/>
      <protection locked="0"/>
    </xf>
    <xf numFmtId="4" fontId="29" fillId="0" borderId="0" xfId="1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39" fillId="34" borderId="21" xfId="0" applyFont="1" applyFill="1" applyBorder="1" applyAlignment="1" applyProtection="1">
      <alignment horizontal="left" vertical="center"/>
      <protection locked="0"/>
    </xf>
    <xf numFmtId="0" fontId="32" fillId="34" borderId="0" xfId="0" applyFont="1" applyFill="1" applyBorder="1" applyAlignment="1" applyProtection="1">
      <alignment horizontal="left" vertical="center"/>
      <protection locked="0"/>
    </xf>
    <xf numFmtId="0" fontId="29" fillId="34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32" fillId="37" borderId="18" xfId="0" applyFont="1" applyFill="1" applyBorder="1" applyAlignment="1" applyProtection="1">
      <alignment horizontal="left" vertical="center"/>
      <protection locked="0"/>
    </xf>
    <xf numFmtId="0" fontId="43" fillId="37" borderId="20" xfId="0" applyFont="1" applyFill="1" applyBorder="1" applyAlignment="1" applyProtection="1">
      <alignment horizontal="left" vertical="center"/>
      <protection locked="0"/>
    </xf>
    <xf numFmtId="0" fontId="43" fillId="37" borderId="22" xfId="0" applyFont="1" applyFill="1" applyBorder="1" applyAlignment="1" applyProtection="1">
      <alignment horizontal="left" vertical="center"/>
      <protection locked="0"/>
    </xf>
    <xf numFmtId="0" fontId="32" fillId="37" borderId="23" xfId="0" applyFont="1" applyFill="1" applyBorder="1" applyAlignment="1" applyProtection="1">
      <alignment horizontal="left" vertical="center"/>
      <protection locked="0"/>
    </xf>
    <xf numFmtId="0" fontId="43" fillId="37" borderId="24" xfId="0" applyFont="1" applyFill="1" applyBorder="1" applyAlignment="1" applyProtection="1">
      <alignment horizontal="left" vertical="center"/>
      <protection locked="0"/>
    </xf>
    <xf numFmtId="0" fontId="43" fillId="37" borderId="21" xfId="0" applyFont="1" applyFill="1" applyBorder="1" applyAlignment="1" applyProtection="1">
      <alignment horizontal="left" vertical="center"/>
      <protection locked="0"/>
    </xf>
    <xf numFmtId="0" fontId="43" fillId="37" borderId="14" xfId="0" applyFont="1" applyFill="1" applyBorder="1" applyAlignment="1" applyProtection="1">
      <alignment horizontal="left" vertical="center"/>
      <protection locked="0"/>
    </xf>
    <xf numFmtId="0" fontId="32" fillId="37" borderId="22" xfId="0" applyFont="1" applyFill="1" applyBorder="1" applyAlignment="1" applyProtection="1">
      <alignment horizontal="left" vertical="center"/>
      <protection locked="0"/>
    </xf>
    <xf numFmtId="0" fontId="43" fillId="37" borderId="0" xfId="0" applyFont="1" applyFill="1" applyBorder="1" applyAlignment="1" applyProtection="1">
      <alignment vertical="center" wrapText="1"/>
      <protection locked="0"/>
    </xf>
    <xf numFmtId="0" fontId="32" fillId="37" borderId="14" xfId="0" applyFont="1" applyFill="1" applyBorder="1" applyAlignment="1" applyProtection="1">
      <alignment horizontal="left" vertical="center"/>
      <protection locked="0"/>
    </xf>
    <xf numFmtId="0" fontId="32" fillId="37" borderId="21" xfId="0" applyFont="1" applyFill="1" applyBorder="1" applyAlignment="1" applyProtection="1">
      <alignment horizontal="left" vertical="center"/>
      <protection locked="0"/>
    </xf>
    <xf numFmtId="0" fontId="43" fillId="37" borderId="23" xfId="0" applyFont="1" applyFill="1" applyBorder="1" applyAlignment="1" applyProtection="1">
      <alignment vertical="center" wrapText="1"/>
      <protection locked="0"/>
    </xf>
    <xf numFmtId="0" fontId="32" fillId="37" borderId="24" xfId="0" applyFont="1" applyFill="1" applyBorder="1" applyAlignment="1" applyProtection="1">
      <alignment horizontal="left" vertical="center"/>
      <protection locked="0"/>
    </xf>
    <xf numFmtId="0" fontId="32" fillId="34" borderId="18" xfId="0" applyFont="1" applyFill="1" applyBorder="1" applyAlignment="1" applyProtection="1">
      <alignment horizontal="left" vertical="center"/>
      <protection locked="0"/>
    </xf>
    <xf numFmtId="0" fontId="32" fillId="34" borderId="19" xfId="0" applyFont="1" applyFill="1" applyBorder="1" applyAlignment="1" applyProtection="1">
      <alignment horizontal="left" vertical="center" wrapText="1"/>
      <protection locked="0"/>
    </xf>
    <xf numFmtId="0" fontId="43" fillId="34" borderId="20" xfId="0" applyFont="1" applyFill="1" applyBorder="1" applyAlignment="1" applyProtection="1">
      <alignment horizontal="left" vertical="center"/>
      <protection locked="0"/>
    </xf>
    <xf numFmtId="0" fontId="43" fillId="34" borderId="22" xfId="0" applyFont="1" applyFill="1" applyBorder="1" applyAlignment="1" applyProtection="1">
      <alignment vertical="center"/>
      <protection locked="0"/>
    </xf>
    <xf numFmtId="0" fontId="32" fillId="34" borderId="23" xfId="0" applyFont="1" applyFill="1" applyBorder="1" applyAlignment="1" applyProtection="1">
      <alignment horizontal="left" vertical="center"/>
      <protection locked="0"/>
    </xf>
    <xf numFmtId="0" fontId="43" fillId="34" borderId="24" xfId="0" applyFont="1" applyFill="1" applyBorder="1" applyAlignment="1" applyProtection="1">
      <alignment horizontal="left" vertical="center"/>
      <protection locked="0"/>
    </xf>
    <xf numFmtId="0" fontId="32" fillId="34" borderId="21" xfId="0" applyFont="1" applyFill="1" applyBorder="1" applyAlignment="1" applyProtection="1">
      <alignment horizontal="left" vertical="center"/>
      <protection locked="0"/>
    </xf>
    <xf numFmtId="0" fontId="43" fillId="34" borderId="14" xfId="0" applyFont="1" applyFill="1" applyBorder="1" applyAlignment="1" applyProtection="1">
      <alignment horizontal="left" vertical="center"/>
      <protection locked="0"/>
    </xf>
    <xf numFmtId="0" fontId="43" fillId="34" borderId="21" xfId="0" applyFont="1" applyFill="1" applyBorder="1" applyAlignment="1" applyProtection="1">
      <alignment horizontal="left" vertical="center"/>
      <protection locked="0"/>
    </xf>
    <xf numFmtId="0" fontId="43" fillId="34" borderId="0" xfId="0" applyFont="1" applyFill="1" applyBorder="1" applyAlignment="1" applyProtection="1">
      <alignment horizontal="left" vertical="center"/>
      <protection locked="0"/>
    </xf>
    <xf numFmtId="0" fontId="32" fillId="34" borderId="14" xfId="0" applyFont="1" applyFill="1" applyBorder="1" applyAlignment="1" applyProtection="1">
      <alignment horizontal="left" vertical="center"/>
      <protection locked="0"/>
    </xf>
    <xf numFmtId="0" fontId="43" fillId="34" borderId="22" xfId="0" applyFont="1" applyFill="1" applyBorder="1" applyAlignment="1" applyProtection="1">
      <alignment horizontal="left" vertical="center"/>
      <protection locked="0"/>
    </xf>
    <xf numFmtId="0" fontId="43" fillId="34" borderId="23" xfId="0" applyFont="1" applyFill="1" applyBorder="1" applyAlignment="1" applyProtection="1">
      <alignment horizontal="left" vertical="center"/>
      <protection locked="0"/>
    </xf>
    <xf numFmtId="0" fontId="32" fillId="34" borderId="24" xfId="0" applyFont="1" applyFill="1" applyBorder="1" applyAlignment="1" applyProtection="1">
      <alignment horizontal="left" vertical="center"/>
      <protection locked="0"/>
    </xf>
    <xf numFmtId="0" fontId="45" fillId="0" borderId="2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0" fontId="45" fillId="38" borderId="2" xfId="0" applyFont="1" applyFill="1" applyBorder="1" applyAlignment="1">
      <alignment horizontal="left" vertical="center"/>
    </xf>
    <xf numFmtId="0" fontId="29" fillId="38" borderId="17" xfId="0" applyFont="1" applyFill="1" applyBorder="1" applyAlignment="1" applyProtection="1">
      <alignment vertical="center" wrapText="1"/>
      <protection locked="0"/>
    </xf>
    <xf numFmtId="0" fontId="29" fillId="38" borderId="16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6" fillId="35" borderId="2" xfId="0" applyFont="1" applyFill="1" applyBorder="1" applyAlignment="1">
      <alignment horizontal="left" vertical="center" wrapText="1"/>
    </xf>
    <xf numFmtId="0" fontId="46" fillId="40" borderId="2" xfId="0" applyFont="1" applyFill="1" applyBorder="1" applyAlignment="1">
      <alignment horizontal="left" vertical="center" wrapText="1"/>
    </xf>
    <xf numFmtId="0" fontId="46" fillId="39" borderId="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3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1" fillId="37" borderId="2" xfId="0" applyFont="1" applyFill="1" applyBorder="1" applyAlignment="1" applyProtection="1">
      <alignment horizontal="center" vertical="center" wrapText="1"/>
      <protection locked="0"/>
    </xf>
    <xf numFmtId="0" fontId="21" fillId="36" borderId="2" xfId="0" applyFont="1" applyFill="1" applyBorder="1" applyAlignment="1" applyProtection="1">
      <alignment horizontal="center" vertical="center" wrapText="1"/>
      <protection locked="0"/>
    </xf>
    <xf numFmtId="9" fontId="21" fillId="36" borderId="2" xfId="53" applyFont="1" applyFill="1" applyBorder="1" applyAlignment="1" applyProtection="1">
      <alignment horizontal="left" vertical="center"/>
      <protection locked="0"/>
    </xf>
    <xf numFmtId="9" fontId="21" fillId="34" borderId="1" xfId="53" applyFont="1" applyFill="1" applyBorder="1" applyAlignment="1" applyProtection="1">
      <alignment horizontal="center" vertical="center" wrapText="1"/>
      <protection locked="0"/>
    </xf>
    <xf numFmtId="9" fontId="21" fillId="34" borderId="12" xfId="53" applyFont="1" applyFill="1" applyBorder="1" applyAlignment="1" applyProtection="1">
      <alignment horizontal="center" vertical="center" wrapText="1"/>
      <protection locked="0"/>
    </xf>
    <xf numFmtId="0" fontId="21" fillId="37" borderId="2" xfId="0" applyFont="1" applyFill="1" applyBorder="1" applyAlignment="1" applyProtection="1">
      <alignment horizontal="left" vertical="center" wrapText="1"/>
      <protection locked="0"/>
    </xf>
    <xf numFmtId="0" fontId="21" fillId="37" borderId="15" xfId="0" applyFont="1" applyFill="1" applyBorder="1" applyAlignment="1" applyProtection="1">
      <alignment horizontal="center" vertical="center"/>
      <protection locked="0"/>
    </xf>
    <xf numFmtId="0" fontId="31" fillId="37" borderId="17" xfId="0" applyFont="1" applyFill="1" applyBorder="1" applyAlignment="1" applyProtection="1">
      <alignment horizontal="center" vertical="center"/>
      <protection locked="0"/>
    </xf>
    <xf numFmtId="0" fontId="31" fillId="37" borderId="16" xfId="0" applyFont="1" applyFill="1" applyBorder="1" applyAlignment="1" applyProtection="1">
      <alignment horizontal="center" vertical="center"/>
      <protection locked="0"/>
    </xf>
    <xf numFmtId="4" fontId="25" fillId="36" borderId="2" xfId="1" applyNumberFormat="1" applyFont="1" applyFill="1" applyBorder="1" applyAlignment="1" applyProtection="1">
      <alignment horizontal="center" vertical="center" wrapText="1"/>
      <protection locked="0"/>
    </xf>
    <xf numFmtId="164" fontId="25" fillId="36" borderId="2" xfId="53" applyNumberFormat="1" applyFont="1" applyFill="1" applyBorder="1" applyAlignment="1" applyProtection="1">
      <alignment horizontal="center" vertical="center" wrapText="1"/>
      <protection locked="0"/>
    </xf>
    <xf numFmtId="4" fontId="25" fillId="36" borderId="2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25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25" fillId="0" borderId="12" xfId="1" applyNumberFormat="1" applyFont="1" applyFill="1" applyBorder="1" applyAlignment="1" applyProtection="1">
      <alignment horizontal="left" vertical="center" wrapText="1"/>
      <protection locked="0"/>
    </xf>
    <xf numFmtId="9" fontId="33" fillId="34" borderId="2" xfId="53" applyNumberFormat="1" applyFont="1" applyFill="1" applyBorder="1" applyAlignment="1" applyProtection="1">
      <alignment horizontal="center" vertical="center" wrapText="1"/>
      <protection locked="0"/>
    </xf>
    <xf numFmtId="0" fontId="21" fillId="36" borderId="15" xfId="0" applyFont="1" applyFill="1" applyBorder="1" applyAlignment="1" applyProtection="1">
      <alignment horizontal="left" vertical="center" wrapText="1"/>
      <protection locked="0"/>
    </xf>
    <xf numFmtId="0" fontId="21" fillId="36" borderId="17" xfId="0" applyFont="1" applyFill="1" applyBorder="1" applyAlignment="1" applyProtection="1">
      <alignment horizontal="left" vertical="center" wrapText="1"/>
      <protection locked="0"/>
    </xf>
    <xf numFmtId="0" fontId="21" fillId="36" borderId="16" xfId="0" applyFont="1" applyFill="1" applyBorder="1" applyAlignment="1" applyProtection="1">
      <alignment horizontal="left" vertical="center" wrapText="1"/>
      <protection locked="0"/>
    </xf>
    <xf numFmtId="0" fontId="21" fillId="37" borderId="15" xfId="0" applyFont="1" applyFill="1" applyBorder="1" applyAlignment="1" applyProtection="1">
      <alignment horizontal="left" vertical="center" wrapText="1"/>
      <protection locked="0"/>
    </xf>
    <xf numFmtId="0" fontId="21" fillId="37" borderId="17" xfId="0" applyFont="1" applyFill="1" applyBorder="1" applyAlignment="1" applyProtection="1">
      <alignment horizontal="left" vertical="center" wrapText="1"/>
      <protection locked="0"/>
    </xf>
    <xf numFmtId="0" fontId="21" fillId="37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9" fillId="0" borderId="0" xfId="54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8" fillId="41" borderId="0" xfId="0" applyFont="1" applyFill="1" applyAlignment="1">
      <alignment vertical="center"/>
    </xf>
    <xf numFmtId="0" fontId="0" fillId="41" borderId="0" xfId="0" applyFill="1" applyAlignment="1">
      <alignment horizontal="left" vertical="center"/>
    </xf>
  </cellXfs>
  <cellStyles count="55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" builtinId="3"/>
    <cellStyle name="Comma 2" xfId="2" xr:uid="{00000000-0005-0000-0000-00001C000000}"/>
    <cellStyle name="Comma 2 2" xfId="9" xr:uid="{00000000-0005-0000-0000-00001D000000}"/>
    <cellStyle name="Currency 2" xfId="3" xr:uid="{00000000-0005-0000-0000-00001E000000}"/>
    <cellStyle name="Currency 2 2" xfId="10" xr:uid="{00000000-0005-0000-0000-00001F000000}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54" builtinId="8"/>
    <cellStyle name="Hyperlink 2" xfId="4" xr:uid="{00000000-0005-0000-0000-000026000000}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2" xfId="5" xr:uid="{00000000-0005-0000-0000-00002B000000}"/>
    <cellStyle name="Normal 2 2" xfId="6" xr:uid="{00000000-0005-0000-0000-00002C000000}"/>
    <cellStyle name="Note" xfId="26" builtinId="10" customBuiltin="1"/>
    <cellStyle name="Output" xfId="21" builtinId="21" customBuiltin="1"/>
    <cellStyle name="Percent" xfId="53" builtinId="5"/>
    <cellStyle name="Percent 2" xfId="7" xr:uid="{00000000-0005-0000-0000-000030000000}"/>
    <cellStyle name="Percent 3" xfId="8" xr:uid="{00000000-0005-0000-0000-000031000000}"/>
    <cellStyle name="Percent 3 2" xfId="11" xr:uid="{00000000-0005-0000-0000-000032000000}"/>
    <cellStyle name="Title" xfId="12" builtinId="15" customBuiltin="1"/>
    <cellStyle name="Total" xfId="28" builtinId="25" customBuiltin="1"/>
    <cellStyle name="Warning Text" xfId="25" builtinId="11" customBuiltin="1"/>
  </cellStyles>
  <dxfs count="0"/>
  <tableStyles count="0" defaultTableStyle="TableStyleMedium9" defaultPivotStyle="PivotStyleLight16"/>
  <colors>
    <mruColors>
      <color rgb="FFFF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atherine.ruley@uvm.edu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Stephanie.Glock@uvm.edu" TargetMode="External"/><Relationship Id="rId1" Type="http://schemas.openxmlformats.org/officeDocument/2006/relationships/hyperlink" Target="mailto:uvmclick@uvm.edu" TargetMode="External"/><Relationship Id="rId6" Type="http://schemas.openxmlformats.org/officeDocument/2006/relationships/hyperlink" Target="https://www.uvm.edu/spa/forms-library" TargetMode="External"/><Relationship Id="rId5" Type="http://schemas.openxmlformats.org/officeDocument/2006/relationships/hyperlink" Target="mailto:uvmclick@uvm.edu" TargetMode="External"/><Relationship Id="rId4" Type="http://schemas.openxmlformats.org/officeDocument/2006/relationships/hyperlink" Target="mailto:Stephanie.Glock@uv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AB78"/>
  <sheetViews>
    <sheetView showGridLines="0" tabSelected="1" zoomScaleNormal="100" workbookViewId="0">
      <selection activeCell="B8" sqref="B8:B9"/>
    </sheetView>
  </sheetViews>
  <sheetFormatPr defaultColWidth="9.140625" defaultRowHeight="30" customHeight="1" x14ac:dyDescent="0.25"/>
  <cols>
    <col min="1" max="1" width="4.7109375" style="1" customWidth="1"/>
    <col min="2" max="2" width="22.5703125" style="47" customWidth="1"/>
    <col min="3" max="3" width="30.7109375" style="52" customWidth="1"/>
    <col min="4" max="4" width="14.85546875" style="52" customWidth="1"/>
    <col min="5" max="5" width="10" style="24" customWidth="1"/>
    <col min="6" max="10" width="11" style="2" customWidth="1"/>
    <col min="11" max="11" width="2.7109375" style="6" customWidth="1"/>
    <col min="12" max="12" width="9.28515625" style="2" customWidth="1"/>
    <col min="13" max="13" width="2.7109375" style="6" customWidth="1"/>
    <col min="14" max="14" width="18.7109375" style="61" customWidth="1"/>
    <col min="15" max="15" width="12.5703125" style="65" customWidth="1"/>
    <col min="16" max="16" width="30.7109375" style="35" customWidth="1"/>
    <col min="17" max="17" width="2.7109375" style="6" customWidth="1"/>
    <col min="18" max="18" width="23.42578125" style="38" customWidth="1"/>
    <col min="19" max="28" width="9.7109375" style="1" customWidth="1"/>
    <col min="29" max="30" width="20.7109375" style="1" customWidth="1"/>
    <col min="31" max="16384" width="9.140625" style="1"/>
  </cols>
  <sheetData>
    <row r="1" spans="2:28" ht="20.100000000000001" customHeight="1" x14ac:dyDescent="0.25"/>
    <row r="2" spans="2:28" s="44" customFormat="1" ht="30" customHeight="1" x14ac:dyDescent="0.25">
      <c r="B2" s="45" t="s">
        <v>1</v>
      </c>
      <c r="C2" s="19"/>
      <c r="D2" s="54"/>
      <c r="E2" s="41"/>
      <c r="F2" s="42"/>
      <c r="G2" s="42"/>
      <c r="H2" s="42"/>
      <c r="I2" s="42"/>
      <c r="J2" s="42"/>
      <c r="K2" s="42"/>
      <c r="L2" s="42"/>
      <c r="M2" s="42"/>
      <c r="N2" s="62"/>
      <c r="O2" s="66"/>
      <c r="P2" s="43"/>
      <c r="Q2" s="42"/>
      <c r="R2" s="78" t="s">
        <v>779</v>
      </c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0.100000000000001" customHeight="1" x14ac:dyDescent="0.25">
      <c r="B3" s="21" t="s">
        <v>212</v>
      </c>
      <c r="C3" s="19"/>
      <c r="D3" s="55"/>
      <c r="E3" s="21"/>
      <c r="K3" s="2"/>
      <c r="M3" s="2"/>
      <c r="Q3" s="2"/>
      <c r="R3" s="35"/>
    </row>
    <row r="4" spans="2:28" ht="20.100000000000001" customHeight="1" x14ac:dyDescent="0.25">
      <c r="B4" s="59" t="s">
        <v>236</v>
      </c>
      <c r="C4" s="19"/>
      <c r="D4" s="55"/>
      <c r="E4" s="21"/>
      <c r="K4" s="2"/>
      <c r="M4" s="2"/>
      <c r="Q4" s="2"/>
      <c r="R4" s="35"/>
    </row>
    <row r="5" spans="2:28" ht="20.100000000000001" customHeight="1" x14ac:dyDescent="0.25">
      <c r="B5" s="21"/>
      <c r="C5" s="19"/>
      <c r="D5" s="55"/>
      <c r="E5" s="21"/>
      <c r="K5" s="2"/>
      <c r="M5" s="2"/>
      <c r="Q5" s="2"/>
      <c r="R5" s="35"/>
    </row>
    <row r="6" spans="2:28" ht="20.100000000000001" customHeight="1" x14ac:dyDescent="0.25">
      <c r="B6" s="157" t="s">
        <v>235</v>
      </c>
      <c r="C6" s="158"/>
      <c r="D6" s="158"/>
      <c r="E6" s="158"/>
      <c r="F6" s="158"/>
      <c r="G6" s="158"/>
      <c r="H6" s="158"/>
      <c r="I6" s="158"/>
      <c r="J6" s="159"/>
      <c r="K6" s="2"/>
      <c r="L6" s="154" t="s">
        <v>263</v>
      </c>
      <c r="M6" s="155"/>
      <c r="N6" s="155"/>
      <c r="O6" s="155"/>
      <c r="P6" s="156"/>
      <c r="Q6" s="2"/>
      <c r="R6" s="76" t="s">
        <v>234</v>
      </c>
    </row>
    <row r="7" spans="2:28" s="3" customFormat="1" ht="20.100000000000001" customHeight="1" x14ac:dyDescent="0.25">
      <c r="B7" s="48"/>
      <c r="C7" s="53"/>
      <c r="D7" s="53"/>
      <c r="E7" s="23"/>
      <c r="F7" s="5"/>
      <c r="G7" s="5"/>
      <c r="H7" s="5"/>
      <c r="I7" s="5"/>
      <c r="J7" s="5"/>
      <c r="K7" s="7"/>
      <c r="L7" s="5"/>
      <c r="M7" s="7"/>
      <c r="N7" s="63"/>
      <c r="O7" s="32"/>
      <c r="P7" s="34"/>
      <c r="Q7" s="34"/>
      <c r="R7" s="34"/>
      <c r="S7" s="1"/>
      <c r="T7" s="1"/>
      <c r="U7" s="1"/>
      <c r="V7" s="1"/>
    </row>
    <row r="8" spans="2:28" s="3" customFormat="1" ht="20.100000000000001" customHeight="1" x14ac:dyDescent="0.25">
      <c r="B8" s="143" t="s">
        <v>229</v>
      </c>
      <c r="C8" s="143" t="s">
        <v>199</v>
      </c>
      <c r="D8" s="143" t="s">
        <v>0</v>
      </c>
      <c r="E8" s="138" t="s">
        <v>13</v>
      </c>
      <c r="F8" s="144" t="s">
        <v>233</v>
      </c>
      <c r="G8" s="145"/>
      <c r="H8" s="145"/>
      <c r="I8" s="145"/>
      <c r="J8" s="146"/>
      <c r="K8" s="7"/>
      <c r="L8" s="139" t="s">
        <v>10</v>
      </c>
      <c r="M8" s="7"/>
      <c r="N8" s="140" t="s">
        <v>207</v>
      </c>
      <c r="O8" s="140"/>
      <c r="P8" s="140"/>
      <c r="Q8" s="7"/>
      <c r="R8" s="141" t="s">
        <v>14</v>
      </c>
    </row>
    <row r="9" spans="2:28" s="9" customFormat="1" ht="20.100000000000001" customHeight="1" x14ac:dyDescent="0.25">
      <c r="B9" s="143"/>
      <c r="C9" s="143"/>
      <c r="D9" s="143"/>
      <c r="E9" s="138"/>
      <c r="F9" s="79" t="s">
        <v>2</v>
      </c>
      <c r="G9" s="79" t="s">
        <v>3</v>
      </c>
      <c r="H9" s="79" t="s">
        <v>4</v>
      </c>
      <c r="I9" s="79" t="s">
        <v>5</v>
      </c>
      <c r="J9" s="79" t="s">
        <v>6</v>
      </c>
      <c r="K9" s="8"/>
      <c r="L9" s="139"/>
      <c r="M9" s="8"/>
      <c r="N9" s="69" t="s">
        <v>12</v>
      </c>
      <c r="O9" s="70" t="s">
        <v>11</v>
      </c>
      <c r="P9" s="71" t="s">
        <v>208</v>
      </c>
      <c r="Q9" s="8"/>
      <c r="R9" s="142"/>
    </row>
    <row r="10" spans="2:28" s="30" customFormat="1" ht="20.100000000000001" customHeight="1" x14ac:dyDescent="0.25">
      <c r="B10" s="150"/>
      <c r="C10" s="150" t="s">
        <v>198</v>
      </c>
      <c r="D10" s="150" t="s">
        <v>201</v>
      </c>
      <c r="E10" s="80" t="s">
        <v>7</v>
      </c>
      <c r="F10" s="28"/>
      <c r="G10" s="28"/>
      <c r="H10" s="28"/>
      <c r="I10" s="28"/>
      <c r="J10" s="28"/>
      <c r="K10" s="29"/>
      <c r="L10" s="68">
        <f>(F10*12)+(G10*12)+(H10*12)+(I10*12)+(J10*12)</f>
        <v>0</v>
      </c>
      <c r="M10" s="29"/>
      <c r="N10" s="147">
        <f>SUM(L10:L12)</f>
        <v>0</v>
      </c>
      <c r="O10" s="148" t="e">
        <f>N10/$N$45</f>
        <v>#DIV/0!</v>
      </c>
      <c r="P10" s="149" t="str">
        <f>C10</f>
        <v xml:space="preserve">select </v>
      </c>
      <c r="Q10" s="29"/>
      <c r="R10" s="153"/>
    </row>
    <row r="11" spans="2:28" s="30" customFormat="1" ht="20.100000000000001" customHeight="1" x14ac:dyDescent="0.25">
      <c r="B11" s="151"/>
      <c r="C11" s="151"/>
      <c r="D11" s="151"/>
      <c r="E11" s="80" t="s">
        <v>8</v>
      </c>
      <c r="F11" s="28"/>
      <c r="G11" s="28"/>
      <c r="H11" s="28"/>
      <c r="I11" s="28"/>
      <c r="J11" s="28"/>
      <c r="K11" s="29"/>
      <c r="L11" s="68">
        <f>(F11*9)+(G11*9)+(H11*9)+(I11*9)+(J11*9)</f>
        <v>0</v>
      </c>
      <c r="M11" s="29"/>
      <c r="N11" s="147"/>
      <c r="O11" s="148"/>
      <c r="P11" s="149"/>
      <c r="Q11" s="29"/>
      <c r="R11" s="153"/>
    </row>
    <row r="12" spans="2:28" s="30" customFormat="1" ht="20.100000000000001" customHeight="1" x14ac:dyDescent="0.25">
      <c r="B12" s="152"/>
      <c r="C12" s="152"/>
      <c r="D12" s="152"/>
      <c r="E12" s="80" t="s">
        <v>9</v>
      </c>
      <c r="F12" s="28"/>
      <c r="G12" s="28"/>
      <c r="H12" s="28"/>
      <c r="I12" s="28"/>
      <c r="J12" s="28"/>
      <c r="K12" s="29"/>
      <c r="L12" s="68">
        <f>(F12*3)+(G12*3)+(H12*3)+(I12*3)+(J12*3)</f>
        <v>0</v>
      </c>
      <c r="M12" s="29"/>
      <c r="N12" s="147"/>
      <c r="O12" s="148"/>
      <c r="P12" s="149"/>
      <c r="Q12" s="29"/>
      <c r="R12" s="153"/>
    </row>
    <row r="13" spans="2:28" s="3" customFormat="1" ht="20.100000000000001" customHeight="1" x14ac:dyDescent="0.25">
      <c r="B13" s="48"/>
      <c r="C13" s="53"/>
      <c r="D13" s="53"/>
      <c r="E13" s="23"/>
      <c r="F13" s="5"/>
      <c r="G13" s="5"/>
      <c r="H13" s="5"/>
      <c r="I13" s="5"/>
      <c r="J13" s="5"/>
      <c r="K13" s="7"/>
      <c r="L13" s="5"/>
      <c r="M13" s="7"/>
      <c r="N13" s="63"/>
      <c r="O13" s="32"/>
      <c r="P13" s="34"/>
      <c r="Q13" s="7"/>
      <c r="R13" s="38"/>
    </row>
    <row r="14" spans="2:28" s="3" customFormat="1" ht="20.100000000000001" customHeight="1" x14ac:dyDescent="0.25">
      <c r="B14" s="143" t="s">
        <v>238</v>
      </c>
      <c r="C14" s="143" t="s">
        <v>231</v>
      </c>
      <c r="D14" s="143" t="s">
        <v>232</v>
      </c>
      <c r="E14" s="138" t="s">
        <v>13</v>
      </c>
      <c r="F14" s="144" t="s">
        <v>233</v>
      </c>
      <c r="G14" s="145"/>
      <c r="H14" s="145"/>
      <c r="I14" s="145"/>
      <c r="J14" s="146"/>
      <c r="K14" s="7"/>
      <c r="L14" s="139" t="s">
        <v>10</v>
      </c>
      <c r="M14" s="7"/>
      <c r="N14" s="140" t="s">
        <v>207</v>
      </c>
      <c r="O14" s="140"/>
      <c r="P14" s="140"/>
      <c r="Q14" s="7"/>
      <c r="R14" s="141" t="s">
        <v>14</v>
      </c>
    </row>
    <row r="15" spans="2:28" s="9" customFormat="1" ht="20.100000000000001" customHeight="1" x14ac:dyDescent="0.25">
      <c r="B15" s="143"/>
      <c r="C15" s="143"/>
      <c r="D15" s="143"/>
      <c r="E15" s="138"/>
      <c r="F15" s="79" t="s">
        <v>2</v>
      </c>
      <c r="G15" s="79" t="s">
        <v>3</v>
      </c>
      <c r="H15" s="79" t="s">
        <v>4</v>
      </c>
      <c r="I15" s="79" t="s">
        <v>5</v>
      </c>
      <c r="J15" s="79" t="s">
        <v>6</v>
      </c>
      <c r="K15" s="8"/>
      <c r="L15" s="139"/>
      <c r="M15" s="8"/>
      <c r="N15" s="69" t="s">
        <v>12</v>
      </c>
      <c r="O15" s="70" t="s">
        <v>11</v>
      </c>
      <c r="P15" s="71" t="s">
        <v>208</v>
      </c>
      <c r="Q15" s="8"/>
      <c r="R15" s="142"/>
    </row>
    <row r="16" spans="2:28" s="30" customFormat="1" ht="20.100000000000001" customHeight="1" x14ac:dyDescent="0.25">
      <c r="B16" s="150"/>
      <c r="C16" s="150" t="s">
        <v>198</v>
      </c>
      <c r="D16" s="150" t="s">
        <v>196</v>
      </c>
      <c r="E16" s="80" t="s">
        <v>7</v>
      </c>
      <c r="F16" s="28"/>
      <c r="G16" s="28"/>
      <c r="H16" s="28"/>
      <c r="I16" s="28"/>
      <c r="J16" s="28"/>
      <c r="K16" s="29"/>
      <c r="L16" s="68">
        <f>(F16*12)+(G16*12)+(H16*12)+(I16*12)+(J16*12)</f>
        <v>0</v>
      </c>
      <c r="M16" s="29"/>
      <c r="N16" s="147">
        <f>SUM(L16:L18)</f>
        <v>0</v>
      </c>
      <c r="O16" s="148" t="e">
        <f>N16/$N$45</f>
        <v>#DIV/0!</v>
      </c>
      <c r="P16" s="149" t="str">
        <f>C16</f>
        <v xml:space="preserve">select </v>
      </c>
      <c r="Q16" s="29"/>
      <c r="R16" s="153"/>
    </row>
    <row r="17" spans="2:18" s="30" customFormat="1" ht="20.100000000000001" customHeight="1" x14ac:dyDescent="0.25">
      <c r="B17" s="151"/>
      <c r="C17" s="151"/>
      <c r="D17" s="151"/>
      <c r="E17" s="80" t="s">
        <v>8</v>
      </c>
      <c r="F17" s="28"/>
      <c r="G17" s="28"/>
      <c r="H17" s="28"/>
      <c r="I17" s="28"/>
      <c r="J17" s="28"/>
      <c r="K17" s="29"/>
      <c r="L17" s="68">
        <f>(F17*9)+(G17*9)+(H17*9)+(I17*9)+(J17*9)</f>
        <v>0</v>
      </c>
      <c r="M17" s="29"/>
      <c r="N17" s="147"/>
      <c r="O17" s="148"/>
      <c r="P17" s="149"/>
      <c r="Q17" s="29"/>
      <c r="R17" s="153"/>
    </row>
    <row r="18" spans="2:18" s="30" customFormat="1" ht="20.100000000000001" customHeight="1" x14ac:dyDescent="0.25">
      <c r="B18" s="152"/>
      <c r="C18" s="152"/>
      <c r="D18" s="152"/>
      <c r="E18" s="80" t="s">
        <v>9</v>
      </c>
      <c r="F18" s="28"/>
      <c r="G18" s="28"/>
      <c r="H18" s="28"/>
      <c r="I18" s="28"/>
      <c r="J18" s="28"/>
      <c r="K18" s="29"/>
      <c r="L18" s="68">
        <f>(F18*3)+(G18*3)+(H18*3)+(I18*3)+(J18*3)</f>
        <v>0</v>
      </c>
      <c r="M18" s="29"/>
      <c r="N18" s="147"/>
      <c r="O18" s="148"/>
      <c r="P18" s="149"/>
      <c r="Q18" s="29"/>
      <c r="R18" s="153"/>
    </row>
    <row r="19" spans="2:18" s="3" customFormat="1" ht="20.100000000000001" customHeight="1" x14ac:dyDescent="0.25">
      <c r="B19" s="48"/>
      <c r="C19" s="53"/>
      <c r="D19" s="53"/>
      <c r="E19" s="23"/>
      <c r="F19" s="5"/>
      <c r="G19" s="5"/>
      <c r="H19" s="5"/>
      <c r="I19" s="5"/>
      <c r="J19" s="5"/>
      <c r="K19" s="7"/>
      <c r="L19" s="5"/>
      <c r="M19" s="7"/>
      <c r="N19" s="63"/>
      <c r="O19" s="32"/>
      <c r="P19" s="34"/>
      <c r="Q19" s="7"/>
      <c r="R19" s="38"/>
    </row>
    <row r="20" spans="2:18" s="3" customFormat="1" ht="20.100000000000001" customHeight="1" x14ac:dyDescent="0.25">
      <c r="B20" s="143" t="s">
        <v>239</v>
      </c>
      <c r="C20" s="143" t="s">
        <v>231</v>
      </c>
      <c r="D20" s="143" t="s">
        <v>232</v>
      </c>
      <c r="E20" s="138" t="s">
        <v>13</v>
      </c>
      <c r="F20" s="144" t="s">
        <v>233</v>
      </c>
      <c r="G20" s="145"/>
      <c r="H20" s="145"/>
      <c r="I20" s="145"/>
      <c r="J20" s="146"/>
      <c r="K20" s="7"/>
      <c r="L20" s="139" t="s">
        <v>10</v>
      </c>
      <c r="M20" s="7"/>
      <c r="N20" s="140" t="s">
        <v>207</v>
      </c>
      <c r="O20" s="140"/>
      <c r="P20" s="140"/>
      <c r="Q20" s="7"/>
      <c r="R20" s="141" t="s">
        <v>14</v>
      </c>
    </row>
    <row r="21" spans="2:18" s="9" customFormat="1" ht="20.100000000000001" customHeight="1" x14ac:dyDescent="0.25">
      <c r="B21" s="143"/>
      <c r="C21" s="143"/>
      <c r="D21" s="143"/>
      <c r="E21" s="138"/>
      <c r="F21" s="79" t="s">
        <v>2</v>
      </c>
      <c r="G21" s="79" t="s">
        <v>3</v>
      </c>
      <c r="H21" s="79" t="s">
        <v>4</v>
      </c>
      <c r="I21" s="79" t="s">
        <v>5</v>
      </c>
      <c r="J21" s="79" t="s">
        <v>6</v>
      </c>
      <c r="K21" s="8"/>
      <c r="L21" s="139"/>
      <c r="M21" s="8"/>
      <c r="N21" s="69" t="s">
        <v>12</v>
      </c>
      <c r="O21" s="70" t="s">
        <v>11</v>
      </c>
      <c r="P21" s="71" t="s">
        <v>208</v>
      </c>
      <c r="Q21" s="8"/>
      <c r="R21" s="142"/>
    </row>
    <row r="22" spans="2:18" s="30" customFormat="1" ht="20.100000000000001" customHeight="1" x14ac:dyDescent="0.25">
      <c r="B22" s="150"/>
      <c r="C22" s="150" t="s">
        <v>198</v>
      </c>
      <c r="D22" s="150" t="s">
        <v>196</v>
      </c>
      <c r="E22" s="80" t="s">
        <v>7</v>
      </c>
      <c r="F22" s="28"/>
      <c r="G22" s="28"/>
      <c r="H22" s="28"/>
      <c r="I22" s="28"/>
      <c r="J22" s="28"/>
      <c r="K22" s="29"/>
      <c r="L22" s="68">
        <f>(F22*12)+(G22*12)+(H22*12)+(I22*12)+(J22*12)</f>
        <v>0</v>
      </c>
      <c r="M22" s="29"/>
      <c r="N22" s="147">
        <f>SUM(L22:L24)</f>
        <v>0</v>
      </c>
      <c r="O22" s="148" t="e">
        <f>N22/$N$45</f>
        <v>#DIV/0!</v>
      </c>
      <c r="P22" s="149" t="str">
        <f>C22</f>
        <v xml:space="preserve">select </v>
      </c>
      <c r="Q22" s="29"/>
      <c r="R22" s="153"/>
    </row>
    <row r="23" spans="2:18" s="30" customFormat="1" ht="20.100000000000001" customHeight="1" x14ac:dyDescent="0.25">
      <c r="B23" s="151"/>
      <c r="C23" s="151"/>
      <c r="D23" s="151"/>
      <c r="E23" s="80" t="s">
        <v>8</v>
      </c>
      <c r="F23" s="28"/>
      <c r="G23" s="28"/>
      <c r="H23" s="28"/>
      <c r="I23" s="28"/>
      <c r="J23" s="28"/>
      <c r="K23" s="29"/>
      <c r="L23" s="68">
        <f>(F23*9)+(G23*9)+(H23*9)+(I23*9)+(J23*9)</f>
        <v>0</v>
      </c>
      <c r="M23" s="29"/>
      <c r="N23" s="147"/>
      <c r="O23" s="148"/>
      <c r="P23" s="149"/>
      <c r="Q23" s="29"/>
      <c r="R23" s="153"/>
    </row>
    <row r="24" spans="2:18" s="30" customFormat="1" ht="20.100000000000001" customHeight="1" x14ac:dyDescent="0.25">
      <c r="B24" s="152"/>
      <c r="C24" s="152"/>
      <c r="D24" s="152"/>
      <c r="E24" s="80" t="s">
        <v>9</v>
      </c>
      <c r="F24" s="28"/>
      <c r="G24" s="28"/>
      <c r="H24" s="28"/>
      <c r="I24" s="28"/>
      <c r="J24" s="28"/>
      <c r="K24" s="29"/>
      <c r="L24" s="68">
        <f>(F24*3)+(G24*3)+(H24*3)+(I24*3)+(J24*3)</f>
        <v>0</v>
      </c>
      <c r="M24" s="29"/>
      <c r="N24" s="147"/>
      <c r="O24" s="148"/>
      <c r="P24" s="149"/>
      <c r="Q24" s="29"/>
      <c r="R24" s="153"/>
    </row>
    <row r="25" spans="2:18" s="3" customFormat="1" ht="20.100000000000001" customHeight="1" x14ac:dyDescent="0.25">
      <c r="B25" s="4"/>
      <c r="C25" s="20"/>
      <c r="D25" s="56"/>
      <c r="E25" s="22"/>
      <c r="F25" s="5"/>
      <c r="G25" s="5"/>
      <c r="H25" s="5"/>
      <c r="I25" s="5"/>
      <c r="J25" s="5"/>
      <c r="K25" s="7"/>
      <c r="L25" s="5"/>
      <c r="M25" s="7"/>
      <c r="N25" s="63"/>
      <c r="O25" s="32"/>
      <c r="P25" s="34"/>
      <c r="Q25" s="7"/>
      <c r="R25" s="38"/>
    </row>
    <row r="26" spans="2:18" s="3" customFormat="1" ht="20.100000000000001" customHeight="1" x14ac:dyDescent="0.25">
      <c r="B26" s="143" t="s">
        <v>240</v>
      </c>
      <c r="C26" s="143" t="s">
        <v>231</v>
      </c>
      <c r="D26" s="143" t="s">
        <v>232</v>
      </c>
      <c r="E26" s="138" t="s">
        <v>13</v>
      </c>
      <c r="F26" s="144" t="s">
        <v>233</v>
      </c>
      <c r="G26" s="145"/>
      <c r="H26" s="145"/>
      <c r="I26" s="145"/>
      <c r="J26" s="146"/>
      <c r="K26" s="7"/>
      <c r="L26" s="139" t="s">
        <v>10</v>
      </c>
      <c r="M26" s="7"/>
      <c r="N26" s="140" t="s">
        <v>207</v>
      </c>
      <c r="O26" s="140"/>
      <c r="P26" s="140"/>
      <c r="Q26" s="7"/>
      <c r="R26" s="141" t="s">
        <v>14</v>
      </c>
    </row>
    <row r="27" spans="2:18" s="9" customFormat="1" ht="20.100000000000001" customHeight="1" x14ac:dyDescent="0.25">
      <c r="B27" s="143"/>
      <c r="C27" s="143"/>
      <c r="D27" s="143"/>
      <c r="E27" s="138"/>
      <c r="F27" s="79" t="s">
        <v>2</v>
      </c>
      <c r="G27" s="79" t="s">
        <v>3</v>
      </c>
      <c r="H27" s="79" t="s">
        <v>4</v>
      </c>
      <c r="I27" s="79" t="s">
        <v>5</v>
      </c>
      <c r="J27" s="79" t="s">
        <v>6</v>
      </c>
      <c r="K27" s="8"/>
      <c r="L27" s="139"/>
      <c r="M27" s="8"/>
      <c r="N27" s="69" t="s">
        <v>12</v>
      </c>
      <c r="O27" s="70" t="s">
        <v>11</v>
      </c>
      <c r="P27" s="71" t="s">
        <v>208</v>
      </c>
      <c r="Q27" s="8"/>
      <c r="R27" s="142"/>
    </row>
    <row r="28" spans="2:18" s="30" customFormat="1" ht="20.100000000000001" customHeight="1" x14ac:dyDescent="0.25">
      <c r="B28" s="150"/>
      <c r="C28" s="150" t="s">
        <v>196</v>
      </c>
      <c r="D28" s="150" t="s">
        <v>196</v>
      </c>
      <c r="E28" s="80" t="s">
        <v>7</v>
      </c>
      <c r="F28" s="28"/>
      <c r="G28" s="28"/>
      <c r="H28" s="28"/>
      <c r="I28" s="28"/>
      <c r="J28" s="28"/>
      <c r="K28" s="29"/>
      <c r="L28" s="68">
        <f>(F28*12)+(G28*12)+(H28*12)+(I28*12)+(J28*12)</f>
        <v>0</v>
      </c>
      <c r="M28" s="29"/>
      <c r="N28" s="147">
        <f>SUM(L28:L30)</f>
        <v>0</v>
      </c>
      <c r="O28" s="148" t="e">
        <f>N28/$N$45</f>
        <v>#DIV/0!</v>
      </c>
      <c r="P28" s="149" t="str">
        <f>C28</f>
        <v>select</v>
      </c>
      <c r="Q28" s="29"/>
      <c r="R28" s="153"/>
    </row>
    <row r="29" spans="2:18" s="30" customFormat="1" ht="20.100000000000001" customHeight="1" x14ac:dyDescent="0.25">
      <c r="B29" s="151"/>
      <c r="C29" s="151"/>
      <c r="D29" s="151"/>
      <c r="E29" s="80" t="s">
        <v>8</v>
      </c>
      <c r="F29" s="28"/>
      <c r="G29" s="28"/>
      <c r="H29" s="28"/>
      <c r="I29" s="28"/>
      <c r="J29" s="28"/>
      <c r="K29" s="29"/>
      <c r="L29" s="68">
        <f>(F29*9)+(G29*9)+(H29*9)+(I29*9)+(J29*9)</f>
        <v>0</v>
      </c>
      <c r="M29" s="29"/>
      <c r="N29" s="147"/>
      <c r="O29" s="148"/>
      <c r="P29" s="149"/>
      <c r="Q29" s="29"/>
      <c r="R29" s="153"/>
    </row>
    <row r="30" spans="2:18" s="30" customFormat="1" ht="20.100000000000001" customHeight="1" x14ac:dyDescent="0.25">
      <c r="B30" s="152"/>
      <c r="C30" s="152"/>
      <c r="D30" s="152"/>
      <c r="E30" s="80" t="s">
        <v>9</v>
      </c>
      <c r="F30" s="28"/>
      <c r="G30" s="28"/>
      <c r="H30" s="28"/>
      <c r="I30" s="28"/>
      <c r="J30" s="28"/>
      <c r="K30" s="29"/>
      <c r="L30" s="68">
        <f>(F30*3)+(G30*3)+(H30*3)+(I30*3)+(J30*3)</f>
        <v>0</v>
      </c>
      <c r="M30" s="29"/>
      <c r="N30" s="147"/>
      <c r="O30" s="148"/>
      <c r="P30" s="149"/>
      <c r="Q30" s="29"/>
      <c r="R30" s="153"/>
    </row>
    <row r="31" spans="2:18" s="3" customFormat="1" ht="20.100000000000001" customHeight="1" x14ac:dyDescent="0.25">
      <c r="B31" s="48"/>
      <c r="C31" s="53"/>
      <c r="D31" s="53"/>
      <c r="E31" s="23"/>
      <c r="F31" s="5"/>
      <c r="G31" s="5"/>
      <c r="H31" s="5"/>
      <c r="I31" s="5"/>
      <c r="J31" s="5"/>
      <c r="K31" s="7"/>
      <c r="L31" s="5"/>
      <c r="M31" s="7"/>
      <c r="N31" s="63"/>
      <c r="O31" s="32"/>
      <c r="P31" s="34"/>
      <c r="Q31" s="7"/>
      <c r="R31" s="38"/>
    </row>
    <row r="32" spans="2:18" s="3" customFormat="1" ht="20.100000000000001" customHeight="1" x14ac:dyDescent="0.25">
      <c r="B32" s="143" t="s">
        <v>241</v>
      </c>
      <c r="C32" s="143" t="s">
        <v>231</v>
      </c>
      <c r="D32" s="143" t="s">
        <v>232</v>
      </c>
      <c r="E32" s="138" t="s">
        <v>13</v>
      </c>
      <c r="F32" s="144" t="s">
        <v>233</v>
      </c>
      <c r="G32" s="145"/>
      <c r="H32" s="145"/>
      <c r="I32" s="145"/>
      <c r="J32" s="146"/>
      <c r="K32" s="7"/>
      <c r="L32" s="139" t="s">
        <v>10</v>
      </c>
      <c r="M32" s="7"/>
      <c r="N32" s="140" t="s">
        <v>207</v>
      </c>
      <c r="O32" s="140"/>
      <c r="P32" s="140"/>
      <c r="Q32" s="7"/>
      <c r="R32" s="141" t="s">
        <v>14</v>
      </c>
    </row>
    <row r="33" spans="2:18" s="9" customFormat="1" ht="20.100000000000001" customHeight="1" x14ac:dyDescent="0.25">
      <c r="B33" s="143"/>
      <c r="C33" s="143"/>
      <c r="D33" s="143"/>
      <c r="E33" s="138"/>
      <c r="F33" s="79" t="s">
        <v>2</v>
      </c>
      <c r="G33" s="79" t="s">
        <v>3</v>
      </c>
      <c r="H33" s="79" t="s">
        <v>4</v>
      </c>
      <c r="I33" s="79" t="s">
        <v>5</v>
      </c>
      <c r="J33" s="79" t="s">
        <v>6</v>
      </c>
      <c r="K33" s="8"/>
      <c r="L33" s="139"/>
      <c r="M33" s="8"/>
      <c r="N33" s="69" t="s">
        <v>12</v>
      </c>
      <c r="O33" s="70" t="s">
        <v>11</v>
      </c>
      <c r="P33" s="71" t="s">
        <v>208</v>
      </c>
      <c r="Q33" s="8"/>
      <c r="R33" s="142"/>
    </row>
    <row r="34" spans="2:18" s="30" customFormat="1" ht="20.100000000000001" customHeight="1" x14ac:dyDescent="0.25">
      <c r="B34" s="150"/>
      <c r="C34" s="150" t="s">
        <v>196</v>
      </c>
      <c r="D34" s="150" t="s">
        <v>196</v>
      </c>
      <c r="E34" s="80" t="s">
        <v>7</v>
      </c>
      <c r="F34" s="28"/>
      <c r="G34" s="28"/>
      <c r="H34" s="28"/>
      <c r="I34" s="28"/>
      <c r="J34" s="28"/>
      <c r="K34" s="29"/>
      <c r="L34" s="68">
        <f>(F34*12)+(G34*12)+(H34*12)+(I34*12)+(J34*12)</f>
        <v>0</v>
      </c>
      <c r="M34" s="29"/>
      <c r="N34" s="147">
        <f>SUM(L34:L36)</f>
        <v>0</v>
      </c>
      <c r="O34" s="148" t="e">
        <f>N34/$N$45</f>
        <v>#DIV/0!</v>
      </c>
      <c r="P34" s="149" t="str">
        <f>C34</f>
        <v>select</v>
      </c>
      <c r="Q34" s="29"/>
      <c r="R34" s="153"/>
    </row>
    <row r="35" spans="2:18" s="30" customFormat="1" ht="20.100000000000001" customHeight="1" x14ac:dyDescent="0.25">
      <c r="B35" s="151"/>
      <c r="C35" s="151"/>
      <c r="D35" s="151"/>
      <c r="E35" s="80" t="s">
        <v>8</v>
      </c>
      <c r="F35" s="28"/>
      <c r="G35" s="28"/>
      <c r="H35" s="28"/>
      <c r="I35" s="28"/>
      <c r="J35" s="28"/>
      <c r="K35" s="29"/>
      <c r="L35" s="68">
        <f>(F35*9)+(G35*9)+(H35*9)+(I35*9)+(J35*9)</f>
        <v>0</v>
      </c>
      <c r="M35" s="29"/>
      <c r="N35" s="147"/>
      <c r="O35" s="148"/>
      <c r="P35" s="149"/>
      <c r="Q35" s="29"/>
      <c r="R35" s="153"/>
    </row>
    <row r="36" spans="2:18" s="30" customFormat="1" ht="20.100000000000001" customHeight="1" x14ac:dyDescent="0.25">
      <c r="B36" s="152"/>
      <c r="C36" s="152"/>
      <c r="D36" s="152"/>
      <c r="E36" s="80" t="s">
        <v>9</v>
      </c>
      <c r="F36" s="28"/>
      <c r="G36" s="28"/>
      <c r="H36" s="28"/>
      <c r="I36" s="28"/>
      <c r="J36" s="28"/>
      <c r="K36" s="29"/>
      <c r="L36" s="68">
        <f>(F36*3)+(G36*3)+(H36*3)+(I36*3)+(J36*3)</f>
        <v>0</v>
      </c>
      <c r="M36" s="29"/>
      <c r="N36" s="147"/>
      <c r="O36" s="148"/>
      <c r="P36" s="149"/>
      <c r="Q36" s="29"/>
      <c r="R36" s="153"/>
    </row>
    <row r="37" spans="2:18" s="3" customFormat="1" ht="20.100000000000001" customHeight="1" x14ac:dyDescent="0.25">
      <c r="B37" s="48"/>
      <c r="C37" s="53"/>
      <c r="D37" s="53"/>
      <c r="E37" s="23"/>
      <c r="F37" s="5"/>
      <c r="G37" s="5"/>
      <c r="H37" s="5"/>
      <c r="I37" s="5"/>
      <c r="J37" s="5"/>
      <c r="K37" s="7"/>
      <c r="L37" s="5"/>
      <c r="M37" s="7"/>
      <c r="N37" s="63"/>
      <c r="O37" s="32"/>
      <c r="P37" s="34"/>
      <c r="Q37" s="7"/>
      <c r="R37" s="38"/>
    </row>
    <row r="38" spans="2:18" s="3" customFormat="1" ht="20.100000000000001" customHeight="1" x14ac:dyDescent="0.25">
      <c r="B38" s="143" t="s">
        <v>230</v>
      </c>
      <c r="C38" s="143" t="s">
        <v>231</v>
      </c>
      <c r="D38" s="143" t="s">
        <v>232</v>
      </c>
      <c r="E38" s="138" t="s">
        <v>13</v>
      </c>
      <c r="F38" s="144" t="s">
        <v>233</v>
      </c>
      <c r="G38" s="145"/>
      <c r="H38" s="145"/>
      <c r="I38" s="145"/>
      <c r="J38" s="146"/>
      <c r="K38" s="7"/>
      <c r="L38" s="139" t="s">
        <v>10</v>
      </c>
      <c r="M38" s="7"/>
      <c r="N38" s="140" t="s">
        <v>207</v>
      </c>
      <c r="O38" s="140"/>
      <c r="P38" s="140"/>
      <c r="Q38" s="7"/>
      <c r="R38" s="141" t="s">
        <v>14</v>
      </c>
    </row>
    <row r="39" spans="2:18" s="9" customFormat="1" ht="20.100000000000001" customHeight="1" x14ac:dyDescent="0.25">
      <c r="B39" s="143"/>
      <c r="C39" s="143"/>
      <c r="D39" s="143"/>
      <c r="E39" s="138"/>
      <c r="F39" s="79" t="s">
        <v>2</v>
      </c>
      <c r="G39" s="79" t="s">
        <v>3</v>
      </c>
      <c r="H39" s="79" t="s">
        <v>4</v>
      </c>
      <c r="I39" s="79" t="s">
        <v>5</v>
      </c>
      <c r="J39" s="79" t="s">
        <v>6</v>
      </c>
      <c r="K39" s="8"/>
      <c r="L39" s="139"/>
      <c r="M39" s="8"/>
      <c r="N39" s="69" t="s">
        <v>12</v>
      </c>
      <c r="O39" s="70" t="s">
        <v>11</v>
      </c>
      <c r="P39" s="71" t="s">
        <v>208</v>
      </c>
      <c r="Q39" s="8"/>
      <c r="R39" s="142"/>
    </row>
    <row r="40" spans="2:18" s="30" customFormat="1" ht="20.100000000000001" customHeight="1" x14ac:dyDescent="0.25">
      <c r="B40" s="150"/>
      <c r="C40" s="150" t="s">
        <v>196</v>
      </c>
      <c r="D40" s="150"/>
      <c r="E40" s="80" t="s">
        <v>7</v>
      </c>
      <c r="F40" s="28"/>
      <c r="G40" s="28"/>
      <c r="H40" s="28"/>
      <c r="I40" s="28"/>
      <c r="J40" s="28"/>
      <c r="K40" s="29"/>
      <c r="L40" s="68">
        <f>(F40*12)+(G40*12)+(H40*12)+(I40*12)+(J40*12)</f>
        <v>0</v>
      </c>
      <c r="M40" s="29"/>
      <c r="N40" s="147">
        <f>SUM(L40:L42)</f>
        <v>0</v>
      </c>
      <c r="O40" s="148" t="e">
        <f>N40/$N$45</f>
        <v>#DIV/0!</v>
      </c>
      <c r="P40" s="149" t="str">
        <f>C40</f>
        <v>select</v>
      </c>
      <c r="Q40" s="29"/>
      <c r="R40" s="153"/>
    </row>
    <row r="41" spans="2:18" s="30" customFormat="1" ht="20.100000000000001" customHeight="1" x14ac:dyDescent="0.25">
      <c r="B41" s="151"/>
      <c r="C41" s="151"/>
      <c r="D41" s="151"/>
      <c r="E41" s="80" t="s">
        <v>8</v>
      </c>
      <c r="F41" s="28"/>
      <c r="G41" s="28"/>
      <c r="H41" s="28"/>
      <c r="I41" s="28"/>
      <c r="J41" s="28"/>
      <c r="K41" s="29"/>
      <c r="L41" s="68">
        <f>(F41*9)+(G41*9)+(H41*9)+(I41*9)+(J41*9)</f>
        <v>0</v>
      </c>
      <c r="M41" s="29"/>
      <c r="N41" s="147"/>
      <c r="O41" s="148"/>
      <c r="P41" s="149"/>
      <c r="Q41" s="29"/>
      <c r="R41" s="153"/>
    </row>
    <row r="42" spans="2:18" s="30" customFormat="1" ht="20.100000000000001" customHeight="1" x14ac:dyDescent="0.25">
      <c r="B42" s="152"/>
      <c r="C42" s="152"/>
      <c r="D42" s="152"/>
      <c r="E42" s="80" t="s">
        <v>9</v>
      </c>
      <c r="F42" s="28"/>
      <c r="G42" s="28"/>
      <c r="H42" s="28"/>
      <c r="I42" s="28"/>
      <c r="J42" s="28"/>
      <c r="K42" s="29"/>
      <c r="L42" s="68">
        <f>(F42*3)+(G42*3)+(H42*3)+(I42*3)+(J42*3)</f>
        <v>0</v>
      </c>
      <c r="M42" s="29"/>
      <c r="N42" s="147"/>
      <c r="O42" s="148"/>
      <c r="P42" s="149"/>
      <c r="Q42" s="29"/>
      <c r="R42" s="153"/>
    </row>
    <row r="43" spans="2:18" s="30" customFormat="1" ht="20.100000000000001" customHeight="1" x14ac:dyDescent="0.25">
      <c r="B43" s="31"/>
      <c r="C43" s="31"/>
      <c r="D43" s="31"/>
      <c r="E43" s="32"/>
      <c r="F43" s="32"/>
      <c r="G43" s="32"/>
      <c r="H43" s="32"/>
      <c r="I43" s="32"/>
      <c r="J43" s="32"/>
      <c r="K43" s="29"/>
      <c r="L43" s="32"/>
      <c r="M43" s="29"/>
      <c r="N43" s="64"/>
      <c r="O43" s="32"/>
      <c r="P43" s="33"/>
      <c r="Q43" s="29"/>
      <c r="R43" s="50"/>
    </row>
    <row r="44" spans="2:18" s="3" customFormat="1" ht="20.100000000000001" customHeight="1" x14ac:dyDescent="0.25">
      <c r="B44" s="48"/>
      <c r="C44" s="53"/>
      <c r="D44" s="53"/>
      <c r="E44" s="23"/>
      <c r="F44" s="5"/>
      <c r="G44" s="5"/>
      <c r="H44" s="5"/>
      <c r="I44" s="5"/>
      <c r="J44" s="5"/>
      <c r="K44" s="7"/>
      <c r="L44" s="5"/>
      <c r="M44" s="7"/>
      <c r="N44" s="72" t="s">
        <v>12</v>
      </c>
      <c r="O44" s="73" t="s">
        <v>205</v>
      </c>
      <c r="P44" s="33"/>
      <c r="Q44" s="7"/>
      <c r="R44" s="67" t="s">
        <v>15</v>
      </c>
    </row>
    <row r="45" spans="2:18" s="3" customFormat="1" ht="20.100000000000001" customHeight="1" x14ac:dyDescent="0.25">
      <c r="B45" s="49"/>
      <c r="C45" s="53"/>
      <c r="D45" s="53"/>
      <c r="E45" s="23"/>
      <c r="F45" s="5"/>
      <c r="G45" s="5"/>
      <c r="H45" s="5"/>
      <c r="I45" s="5"/>
      <c r="J45" s="5"/>
      <c r="K45" s="7"/>
      <c r="L45" s="5"/>
      <c r="M45" s="7"/>
      <c r="N45" s="74">
        <f>SUM(N9:N44)</f>
        <v>0</v>
      </c>
      <c r="O45" s="75" t="e">
        <f>SUM(O9:O44)</f>
        <v>#DIV/0!</v>
      </c>
      <c r="P45" s="33"/>
      <c r="Q45" s="7"/>
      <c r="R45" s="51">
        <f>SUM(R9:R44)</f>
        <v>0</v>
      </c>
    </row>
    <row r="46" spans="2:18" s="3" customFormat="1" ht="20.100000000000001" customHeight="1" x14ac:dyDescent="0.25">
      <c r="B46" s="48"/>
      <c r="C46" s="53"/>
      <c r="D46" s="53"/>
      <c r="E46" s="23"/>
      <c r="F46" s="5"/>
      <c r="G46" s="5"/>
      <c r="H46" s="5"/>
      <c r="I46" s="5"/>
      <c r="J46" s="5"/>
      <c r="K46" s="7"/>
      <c r="L46" s="5"/>
      <c r="M46" s="7"/>
      <c r="N46" s="63"/>
      <c r="O46" s="32" t="s">
        <v>206</v>
      </c>
      <c r="P46" s="36"/>
      <c r="Q46" s="7"/>
      <c r="R46" s="37"/>
    </row>
    <row r="47" spans="2:18" ht="20.100000000000001" customHeight="1" x14ac:dyDescent="0.25"/>
    <row r="48" spans="2:1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15.95" customHeight="1" x14ac:dyDescent="0.25"/>
    <row r="77" ht="15.95" customHeight="1" x14ac:dyDescent="0.25"/>
    <row r="78" ht="15.95" customHeight="1" x14ac:dyDescent="0.25"/>
  </sheetData>
  <mergeCells count="92">
    <mergeCell ref="L6:P6"/>
    <mergeCell ref="B6:J6"/>
    <mergeCell ref="B40:B42"/>
    <mergeCell ref="C40:C42"/>
    <mergeCell ref="D40:D42"/>
    <mergeCell ref="B22:B24"/>
    <mergeCell ref="C22:C24"/>
    <mergeCell ref="D22:D24"/>
    <mergeCell ref="B28:B30"/>
    <mergeCell ref="D28:D30"/>
    <mergeCell ref="C28:C30"/>
    <mergeCell ref="B34:B36"/>
    <mergeCell ref="C34:C36"/>
    <mergeCell ref="D34:D36"/>
    <mergeCell ref="B32:B33"/>
    <mergeCell ref="C32:C33"/>
    <mergeCell ref="D32:D33"/>
    <mergeCell ref="C10:C12"/>
    <mergeCell ref="D10:D12"/>
    <mergeCell ref="B16:B18"/>
    <mergeCell ref="C16:C18"/>
    <mergeCell ref="D16:D18"/>
    <mergeCell ref="O16:O18"/>
    <mergeCell ref="P16:P18"/>
    <mergeCell ref="R16:R18"/>
    <mergeCell ref="N10:N12"/>
    <mergeCell ref="O10:O12"/>
    <mergeCell ref="P10:P12"/>
    <mergeCell ref="R34:R36"/>
    <mergeCell ref="F8:J8"/>
    <mergeCell ref="N40:N42"/>
    <mergeCell ref="O40:O42"/>
    <mergeCell ref="P40:P42"/>
    <mergeCell ref="R40:R42"/>
    <mergeCell ref="N22:N24"/>
    <mergeCell ref="O22:O24"/>
    <mergeCell ref="P22:P24"/>
    <mergeCell ref="R22:R24"/>
    <mergeCell ref="N28:N30"/>
    <mergeCell ref="O28:O30"/>
    <mergeCell ref="P28:P30"/>
    <mergeCell ref="R28:R30"/>
    <mergeCell ref="R10:R12"/>
    <mergeCell ref="N16:N18"/>
    <mergeCell ref="R8:R9"/>
    <mergeCell ref="B14:B15"/>
    <mergeCell ref="C14:C15"/>
    <mergeCell ref="D14:D15"/>
    <mergeCell ref="E14:E15"/>
    <mergeCell ref="L14:L15"/>
    <mergeCell ref="N14:P14"/>
    <mergeCell ref="R14:R15"/>
    <mergeCell ref="B8:B9"/>
    <mergeCell ref="C8:C9"/>
    <mergeCell ref="D8:D9"/>
    <mergeCell ref="E8:E9"/>
    <mergeCell ref="L8:L9"/>
    <mergeCell ref="F14:J14"/>
    <mergeCell ref="N8:P8"/>
    <mergeCell ref="B10:B12"/>
    <mergeCell ref="N20:P20"/>
    <mergeCell ref="R20:R21"/>
    <mergeCell ref="B26:B27"/>
    <mergeCell ref="C26:C27"/>
    <mergeCell ref="D26:D27"/>
    <mergeCell ref="E26:E27"/>
    <mergeCell ref="L26:L27"/>
    <mergeCell ref="N26:P26"/>
    <mergeCell ref="R26:R27"/>
    <mergeCell ref="B20:B21"/>
    <mergeCell ref="C20:C21"/>
    <mergeCell ref="D20:D21"/>
    <mergeCell ref="E20:E21"/>
    <mergeCell ref="L20:L21"/>
    <mergeCell ref="F20:J20"/>
    <mergeCell ref="F26:J26"/>
    <mergeCell ref="E32:E33"/>
    <mergeCell ref="L32:L33"/>
    <mergeCell ref="N32:P32"/>
    <mergeCell ref="R32:R33"/>
    <mergeCell ref="B38:B39"/>
    <mergeCell ref="C38:C39"/>
    <mergeCell ref="D38:D39"/>
    <mergeCell ref="E38:E39"/>
    <mergeCell ref="L38:L39"/>
    <mergeCell ref="N38:P38"/>
    <mergeCell ref="R38:R39"/>
    <mergeCell ref="F38:J38"/>
    <mergeCell ref="F32:J32"/>
    <mergeCell ref="N34:N36"/>
    <mergeCell ref="O34:O36"/>
    <mergeCell ref="P34:P36"/>
  </mergeCells>
  <dataValidations count="2">
    <dataValidation type="list" allowBlank="1" showInputMessage="1" showErrorMessage="1" sqref="C10:C12 C40:C42 C22:C24 C28:C30 C34:C36 C16:C18" xr:uid="{00000000-0002-0000-0000-000000000000}">
      <formula1>Departments</formula1>
    </dataValidation>
    <dataValidation type="list" allowBlank="1" showInputMessage="1" showErrorMessage="1" sqref="D34:D36 D28:D30 D16:D18 D22:D24" xr:uid="{00000000-0002-0000-0000-000001000000}">
      <formula1>Role</formula1>
    </dataValidation>
  </dataValidations>
  <pageMargins left="0.25" right="0.25" top="0.5" bottom="0.5" header="0.25" footer="0.25"/>
  <pageSetup scale="55" orientation="landscape" r:id="rId1"/>
  <headerFooter>
    <oddHeader>&amp;L&amp;10printed &amp;D at &amp;T&amp;R&amp;10UVM Sponsored Project Administration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97"/>
  <sheetViews>
    <sheetView showGridLines="0" zoomScaleNormal="100" workbookViewId="0">
      <selection activeCell="B2" sqref="B2"/>
    </sheetView>
  </sheetViews>
  <sheetFormatPr defaultColWidth="9.140625" defaultRowHeight="30" customHeight="1" x14ac:dyDescent="0.25"/>
  <cols>
    <col min="1" max="1" width="4.7109375" style="40" customWidth="1"/>
    <col min="2" max="2" width="9.7109375" style="57" customWidth="1"/>
    <col min="3" max="3" width="9.7109375" style="58" customWidth="1"/>
    <col min="4" max="4" width="165" style="40" customWidth="1"/>
    <col min="5" max="5" width="8.7109375" style="40" customWidth="1"/>
    <col min="6" max="16384" width="9.140625" style="40"/>
  </cols>
  <sheetData>
    <row r="1" spans="2:14" ht="20.100000000000001" customHeight="1" x14ac:dyDescent="0.25"/>
    <row r="2" spans="2:14" s="92" customFormat="1" ht="30" customHeight="1" x14ac:dyDescent="0.25">
      <c r="B2" s="45" t="s">
        <v>1</v>
      </c>
      <c r="C2" s="19"/>
      <c r="D2" s="19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s="93" customFormat="1" ht="20.100000000000001" customHeight="1" x14ac:dyDescent="0.25">
      <c r="B3" s="21" t="s">
        <v>228</v>
      </c>
      <c r="C3" s="39"/>
    </row>
    <row r="4" spans="2:14" s="91" customFormat="1" ht="20.100000000000001" customHeight="1" x14ac:dyDescent="0.25">
      <c r="B4" s="46" t="s">
        <v>778</v>
      </c>
      <c r="C4" s="19"/>
      <c r="D4" s="60"/>
    </row>
    <row r="5" spans="2:14" s="93" customFormat="1" ht="20.100000000000001" customHeight="1" x14ac:dyDescent="0.25">
      <c r="B5" s="77"/>
      <c r="C5" s="39"/>
      <c r="D5" s="39"/>
    </row>
    <row r="6" spans="2:14" s="93" customFormat="1" ht="20.100000000000001" customHeight="1" x14ac:dyDescent="0.25">
      <c r="B6" s="94" t="s">
        <v>209</v>
      </c>
      <c r="C6" s="82"/>
      <c r="D6" s="95"/>
    </row>
    <row r="7" spans="2:14" ht="20.100000000000001" customHeight="1" x14ac:dyDescent="0.25">
      <c r="B7" s="83"/>
      <c r="C7" s="84" t="s">
        <v>242</v>
      </c>
      <c r="D7" s="85"/>
    </row>
    <row r="8" spans="2:14" s="93" customFormat="1" ht="20.100000000000001" customHeight="1" x14ac:dyDescent="0.25">
      <c r="B8" s="96"/>
      <c r="C8" s="97" t="s">
        <v>246</v>
      </c>
      <c r="D8" s="98"/>
    </row>
    <row r="9" spans="2:14" ht="20.100000000000001" customHeight="1" x14ac:dyDescent="0.25">
      <c r="B9" s="40"/>
      <c r="C9" s="81"/>
    </row>
    <row r="10" spans="2:14" s="93" customFormat="1" ht="20.100000000000001" customHeight="1" x14ac:dyDescent="0.25">
      <c r="B10" s="94" t="s">
        <v>213</v>
      </c>
      <c r="C10" s="82"/>
      <c r="D10" s="95"/>
    </row>
    <row r="11" spans="2:14" s="93" customFormat="1" ht="20.100000000000001" customHeight="1" x14ac:dyDescent="0.25">
      <c r="B11" s="99"/>
      <c r="C11" s="84" t="s">
        <v>226</v>
      </c>
      <c r="D11" s="100"/>
    </row>
    <row r="12" spans="2:14" s="93" customFormat="1" ht="20.100000000000001" customHeight="1" x14ac:dyDescent="0.25">
      <c r="B12" s="99"/>
      <c r="C12" s="84" t="s">
        <v>227</v>
      </c>
      <c r="D12" s="100"/>
    </row>
    <row r="13" spans="2:14" s="93" customFormat="1" ht="20.100000000000001" customHeight="1" x14ac:dyDescent="0.25">
      <c r="B13" s="99"/>
      <c r="C13" s="84" t="s">
        <v>237</v>
      </c>
      <c r="D13" s="100"/>
    </row>
    <row r="14" spans="2:14" s="93" customFormat="1" ht="20.100000000000001" customHeight="1" x14ac:dyDescent="0.25">
      <c r="B14" s="101"/>
      <c r="C14" s="97" t="s">
        <v>222</v>
      </c>
      <c r="D14" s="98"/>
    </row>
    <row r="15" spans="2:14" s="87" customFormat="1" ht="20.100000000000001" customHeight="1" x14ac:dyDescent="0.25">
      <c r="B15" s="86"/>
      <c r="C15" s="81"/>
    </row>
    <row r="16" spans="2:14" s="93" customFormat="1" ht="20.100000000000001" customHeight="1" x14ac:dyDescent="0.25">
      <c r="B16" s="94" t="s">
        <v>214</v>
      </c>
      <c r="C16" s="82"/>
      <c r="D16" s="95"/>
    </row>
    <row r="17" spans="2:4" ht="20.100000000000001" customHeight="1" x14ac:dyDescent="0.25">
      <c r="B17" s="83"/>
      <c r="C17" s="84" t="s">
        <v>243</v>
      </c>
      <c r="D17" s="85"/>
    </row>
    <row r="18" spans="2:4" s="93" customFormat="1" ht="20.100000000000001" customHeight="1" x14ac:dyDescent="0.25">
      <c r="B18" s="99"/>
      <c r="C18" s="84" t="s">
        <v>215</v>
      </c>
      <c r="D18" s="100"/>
    </row>
    <row r="19" spans="2:4" s="93" customFormat="1" ht="19.5" customHeight="1" x14ac:dyDescent="0.25">
      <c r="B19" s="99"/>
      <c r="C19" s="102"/>
      <c r="D19" s="103" t="s">
        <v>224</v>
      </c>
    </row>
    <row r="20" spans="2:4" s="93" customFormat="1" ht="20.100000000000001" customHeight="1" x14ac:dyDescent="0.25">
      <c r="B20" s="99"/>
      <c r="C20" s="102"/>
      <c r="D20" s="103" t="s">
        <v>210</v>
      </c>
    </row>
    <row r="21" spans="2:4" s="93" customFormat="1" ht="20.100000000000001" customHeight="1" x14ac:dyDescent="0.25">
      <c r="B21" s="99"/>
      <c r="C21" s="102"/>
      <c r="D21" s="103" t="s">
        <v>237</v>
      </c>
    </row>
    <row r="22" spans="2:4" s="93" customFormat="1" ht="20.100000000000001" customHeight="1" x14ac:dyDescent="0.25">
      <c r="B22" s="104"/>
      <c r="C22" s="102"/>
      <c r="D22" s="103" t="s">
        <v>222</v>
      </c>
    </row>
    <row r="23" spans="2:4" s="93" customFormat="1" ht="20.100000000000001" customHeight="1" x14ac:dyDescent="0.25">
      <c r="B23" s="101"/>
      <c r="C23" s="105"/>
      <c r="D23" s="106" t="s">
        <v>216</v>
      </c>
    </row>
    <row r="24" spans="2:4" ht="20.100000000000001" customHeight="1" x14ac:dyDescent="0.25">
      <c r="B24" s="81"/>
      <c r="C24" s="81"/>
    </row>
    <row r="25" spans="2:4" s="93" customFormat="1" ht="20.100000000000001" customHeight="1" x14ac:dyDescent="0.25">
      <c r="B25" s="107" t="s">
        <v>217</v>
      </c>
      <c r="C25" s="108"/>
      <c r="D25" s="109"/>
    </row>
    <row r="26" spans="2:4" ht="20.100000000000001" customHeight="1" x14ac:dyDescent="0.25">
      <c r="B26" s="88"/>
      <c r="C26" s="89" t="s">
        <v>244</v>
      </c>
      <c r="D26" s="90"/>
    </row>
    <row r="27" spans="2:4" s="93" customFormat="1" ht="20.100000000000001" customHeight="1" x14ac:dyDescent="0.25">
      <c r="B27" s="110"/>
      <c r="C27" s="111" t="s">
        <v>221</v>
      </c>
      <c r="D27" s="112"/>
    </row>
    <row r="28" spans="2:4" ht="20.100000000000001" customHeight="1" x14ac:dyDescent="0.25">
      <c r="C28" s="81"/>
    </row>
    <row r="29" spans="2:4" s="93" customFormat="1" ht="20.100000000000001" customHeight="1" x14ac:dyDescent="0.25">
      <c r="B29" s="107" t="s">
        <v>219</v>
      </c>
      <c r="C29" s="108"/>
      <c r="D29" s="109"/>
    </row>
    <row r="30" spans="2:4" ht="20.100000000000001" customHeight="1" x14ac:dyDescent="0.25">
      <c r="B30" s="88"/>
      <c r="C30" s="89" t="s">
        <v>245</v>
      </c>
      <c r="D30" s="90"/>
    </row>
    <row r="31" spans="2:4" s="93" customFormat="1" ht="20.100000000000001" customHeight="1" x14ac:dyDescent="0.25">
      <c r="B31" s="113"/>
      <c r="C31" s="89" t="s">
        <v>220</v>
      </c>
      <c r="D31" s="114"/>
    </row>
    <row r="32" spans="2:4" s="93" customFormat="1" ht="20.100000000000001" customHeight="1" x14ac:dyDescent="0.25">
      <c r="B32" s="115"/>
      <c r="C32" s="116"/>
      <c r="D32" s="117" t="s">
        <v>225</v>
      </c>
    </row>
    <row r="33" spans="2:4" s="93" customFormat="1" ht="20.100000000000001" customHeight="1" x14ac:dyDescent="0.25">
      <c r="B33" s="115"/>
      <c r="C33" s="116"/>
      <c r="D33" s="117" t="s">
        <v>210</v>
      </c>
    </row>
    <row r="34" spans="2:4" s="93" customFormat="1" ht="20.100000000000001" customHeight="1" x14ac:dyDescent="0.25">
      <c r="B34" s="118"/>
      <c r="C34" s="119"/>
      <c r="D34" s="120" t="s">
        <v>237</v>
      </c>
    </row>
    <row r="35" spans="2:4" ht="20.100000000000001" customHeight="1" x14ac:dyDescent="0.25">
      <c r="B35" s="40"/>
      <c r="C35" s="40"/>
    </row>
    <row r="36" spans="2:4" s="93" customFormat="1" ht="20.100000000000001" customHeight="1" x14ac:dyDescent="0.25">
      <c r="B36" s="107" t="s">
        <v>218</v>
      </c>
      <c r="C36" s="108"/>
      <c r="D36" s="109"/>
    </row>
    <row r="37" spans="2:4" s="93" customFormat="1" ht="20.100000000000001" customHeight="1" x14ac:dyDescent="0.25">
      <c r="B37" s="115"/>
      <c r="C37" s="89" t="s">
        <v>211</v>
      </c>
      <c r="D37" s="114"/>
    </row>
    <row r="38" spans="2:4" s="93" customFormat="1" ht="20.100000000000001" customHeight="1" x14ac:dyDescent="0.25">
      <c r="B38" s="118"/>
      <c r="C38" s="111" t="s">
        <v>223</v>
      </c>
      <c r="D38" s="112"/>
    </row>
    <row r="39" spans="2:4" ht="20.100000000000001" customHeight="1" x14ac:dyDescent="0.25">
      <c r="B39" s="40"/>
      <c r="C39" s="81"/>
    </row>
    <row r="40" spans="2:4" s="93" customFormat="1" ht="20.100000000000001" customHeight="1" x14ac:dyDescent="0.25">
      <c r="B40" s="107" t="s">
        <v>258</v>
      </c>
      <c r="C40" s="108"/>
      <c r="D40" s="109"/>
    </row>
    <row r="41" spans="2:4" s="93" customFormat="1" ht="20.100000000000001" customHeight="1" x14ac:dyDescent="0.25">
      <c r="B41" s="115"/>
      <c r="C41" s="89" t="s">
        <v>259</v>
      </c>
      <c r="D41" s="114"/>
    </row>
    <row r="42" spans="2:4" s="93" customFormat="1" ht="20.100000000000001" customHeight="1" x14ac:dyDescent="0.25">
      <c r="B42" s="115"/>
      <c r="C42" s="89" t="s">
        <v>260</v>
      </c>
      <c r="D42" s="114"/>
    </row>
    <row r="43" spans="2:4" s="93" customFormat="1" ht="20.100000000000001" customHeight="1" x14ac:dyDescent="0.25">
      <c r="B43" s="115"/>
      <c r="C43" s="89" t="s">
        <v>261</v>
      </c>
      <c r="D43" s="114"/>
    </row>
    <row r="44" spans="2:4" s="93" customFormat="1" ht="20.100000000000001" customHeight="1" x14ac:dyDescent="0.25">
      <c r="B44" s="115"/>
      <c r="C44" s="89" t="s">
        <v>262</v>
      </c>
      <c r="D44" s="114"/>
    </row>
    <row r="45" spans="2:4" s="93" customFormat="1" ht="20.100000000000001" customHeight="1" x14ac:dyDescent="0.25">
      <c r="B45" s="118"/>
      <c r="C45" s="111"/>
      <c r="D45" s="112"/>
    </row>
    <row r="46" spans="2:4" ht="20.100000000000001" customHeight="1" x14ac:dyDescent="0.25">
      <c r="C46" s="77"/>
    </row>
    <row r="47" spans="2:4" ht="20.100000000000001" customHeight="1" x14ac:dyDescent="0.25">
      <c r="B47" s="125" t="s">
        <v>264</v>
      </c>
      <c r="C47" s="126"/>
      <c r="D47" s="127"/>
    </row>
    <row r="48" spans="2:4" ht="20.100000000000001" customHeight="1" x14ac:dyDescent="0.25">
      <c r="B48" s="121" t="s">
        <v>247</v>
      </c>
      <c r="C48" s="122"/>
      <c r="D48" s="123"/>
    </row>
    <row r="49" spans="2:4" ht="20.100000000000001" customHeight="1" x14ac:dyDescent="0.25">
      <c r="B49" s="121" t="s">
        <v>248</v>
      </c>
      <c r="C49" s="124"/>
      <c r="D49" s="123"/>
    </row>
    <row r="50" spans="2:4" ht="20.100000000000001" customHeight="1" x14ac:dyDescent="0.25">
      <c r="B50" s="121" t="s">
        <v>249</v>
      </c>
      <c r="C50" s="124"/>
      <c r="D50" s="123"/>
    </row>
    <row r="51" spans="2:4" ht="20.100000000000001" customHeight="1" x14ac:dyDescent="0.25">
      <c r="B51" s="121" t="s">
        <v>250</v>
      </c>
      <c r="C51" s="124"/>
      <c r="D51" s="123"/>
    </row>
    <row r="52" spans="2:4" ht="20.100000000000001" customHeight="1" x14ac:dyDescent="0.25">
      <c r="B52" s="121" t="s">
        <v>251</v>
      </c>
      <c r="C52" s="124"/>
      <c r="D52" s="123"/>
    </row>
    <row r="53" spans="2:4" ht="20.100000000000001" customHeight="1" x14ac:dyDescent="0.25">
      <c r="B53" s="121" t="s">
        <v>252</v>
      </c>
      <c r="C53" s="124"/>
      <c r="D53" s="123"/>
    </row>
    <row r="54" spans="2:4" ht="20.100000000000001" customHeight="1" x14ac:dyDescent="0.25">
      <c r="B54" s="121" t="s">
        <v>253</v>
      </c>
      <c r="C54" s="124"/>
      <c r="D54" s="123"/>
    </row>
    <row r="55" spans="2:4" ht="20.100000000000001" customHeight="1" x14ac:dyDescent="0.25">
      <c r="B55" s="121" t="s">
        <v>254</v>
      </c>
      <c r="C55" s="124"/>
      <c r="D55" s="123"/>
    </row>
    <row r="56" spans="2:4" ht="20.100000000000001" customHeight="1" x14ac:dyDescent="0.25">
      <c r="B56" s="121" t="s">
        <v>255</v>
      </c>
      <c r="C56" s="124"/>
      <c r="D56" s="123"/>
    </row>
    <row r="57" spans="2:4" ht="20.100000000000001" customHeight="1" x14ac:dyDescent="0.25">
      <c r="B57" s="121" t="s">
        <v>256</v>
      </c>
      <c r="C57" s="124"/>
      <c r="D57" s="123"/>
    </row>
    <row r="58" spans="2:4" ht="20.100000000000001" customHeight="1" x14ac:dyDescent="0.25">
      <c r="B58" s="121" t="s">
        <v>257</v>
      </c>
      <c r="C58" s="124"/>
      <c r="D58" s="123"/>
    </row>
    <row r="59" spans="2:4" ht="20.100000000000001" customHeight="1" x14ac:dyDescent="0.25"/>
    <row r="60" spans="2:4" ht="20.100000000000001" customHeight="1" x14ac:dyDescent="0.25"/>
    <row r="61" spans="2:4" ht="20.100000000000001" customHeight="1" x14ac:dyDescent="0.25"/>
    <row r="62" spans="2:4" ht="20.100000000000001" customHeight="1" x14ac:dyDescent="0.25"/>
    <row r="63" spans="2:4" ht="20.100000000000001" customHeight="1" x14ac:dyDescent="0.25"/>
    <row r="64" spans="2: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</sheetData>
  <pageMargins left="0.25" right="0.25" top="0.25" bottom="0.5" header="0" footer="0.25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6"/>
  <sheetViews>
    <sheetView showGridLines="0" zoomScaleNormal="100" workbookViewId="0"/>
  </sheetViews>
  <sheetFormatPr defaultColWidth="9.140625" defaultRowHeight="15.95" customHeight="1" x14ac:dyDescent="0.25"/>
  <cols>
    <col min="1" max="1" width="70.140625" style="10" bestFit="1" customWidth="1"/>
    <col min="2" max="2" width="36.42578125" style="11" customWidth="1"/>
    <col min="3" max="3" width="9.140625" style="13"/>
    <col min="4" max="16384" width="9.140625" style="10"/>
  </cols>
  <sheetData>
    <row r="1" spans="1:4" s="15" customFormat="1" ht="44.45" customHeight="1" x14ac:dyDescent="0.25">
      <c r="A1" s="16" t="s">
        <v>197</v>
      </c>
      <c r="B1" s="25" t="s">
        <v>200</v>
      </c>
      <c r="C1" s="17"/>
      <c r="D1" s="10" t="s">
        <v>820</v>
      </c>
    </row>
    <row r="2" spans="1:4" ht="15.95" customHeight="1" x14ac:dyDescent="0.25">
      <c r="A2" s="14" t="s">
        <v>198</v>
      </c>
      <c r="B2" s="26" t="s">
        <v>196</v>
      </c>
    </row>
    <row r="3" spans="1:4" ht="15.95" customHeight="1" x14ac:dyDescent="0.25">
      <c r="A3" s="128" t="s">
        <v>265</v>
      </c>
      <c r="B3" s="27" t="s">
        <v>201</v>
      </c>
    </row>
    <row r="4" spans="1:4" ht="15.95" customHeight="1" x14ac:dyDescent="0.25">
      <c r="A4" s="128" t="s">
        <v>266</v>
      </c>
      <c r="B4" s="27" t="s">
        <v>202</v>
      </c>
    </row>
    <row r="5" spans="1:4" ht="15.95" customHeight="1" x14ac:dyDescent="0.25">
      <c r="A5" s="128" t="s">
        <v>267</v>
      </c>
      <c r="B5" s="27" t="s">
        <v>203</v>
      </c>
    </row>
    <row r="6" spans="1:4" ht="15.95" customHeight="1" x14ac:dyDescent="0.25">
      <c r="A6" s="128" t="s">
        <v>195</v>
      </c>
      <c r="B6" s="27" t="s">
        <v>204</v>
      </c>
    </row>
    <row r="7" spans="1:4" ht="15.95" customHeight="1" x14ac:dyDescent="0.25">
      <c r="A7" s="128" t="s">
        <v>194</v>
      </c>
      <c r="B7" s="18"/>
    </row>
    <row r="8" spans="1:4" ht="15.95" customHeight="1" x14ac:dyDescent="0.25">
      <c r="A8" s="128" t="s">
        <v>193</v>
      </c>
      <c r="B8" s="18"/>
    </row>
    <row r="9" spans="1:4" ht="15.95" customHeight="1" x14ac:dyDescent="0.25">
      <c r="A9" s="128" t="s">
        <v>192</v>
      </c>
      <c r="B9" s="18"/>
    </row>
    <row r="10" spans="1:4" ht="15.95" customHeight="1" x14ac:dyDescent="0.25">
      <c r="A10" s="128" t="s">
        <v>191</v>
      </c>
      <c r="B10" s="18"/>
    </row>
    <row r="11" spans="1:4" ht="15.95" customHeight="1" x14ac:dyDescent="0.25">
      <c r="A11" s="128" t="s">
        <v>190</v>
      </c>
      <c r="B11" s="18"/>
    </row>
    <row r="12" spans="1:4" ht="15.95" customHeight="1" x14ac:dyDescent="0.25">
      <c r="A12" s="128" t="s">
        <v>290</v>
      </c>
      <c r="B12" s="18"/>
    </row>
    <row r="13" spans="1:4" ht="15.95" customHeight="1" x14ac:dyDescent="0.25">
      <c r="A13" s="128" t="s">
        <v>294</v>
      </c>
      <c r="B13" s="18"/>
    </row>
    <row r="14" spans="1:4" ht="15.95" customHeight="1" x14ac:dyDescent="0.25">
      <c r="A14" s="128" t="s">
        <v>291</v>
      </c>
      <c r="B14" s="18"/>
    </row>
    <row r="15" spans="1:4" ht="15.95" customHeight="1" x14ac:dyDescent="0.25">
      <c r="A15" s="128" t="s">
        <v>295</v>
      </c>
      <c r="B15" s="18"/>
    </row>
    <row r="16" spans="1:4" ht="15.95" customHeight="1" x14ac:dyDescent="0.25">
      <c r="A16" s="128" t="s">
        <v>293</v>
      </c>
      <c r="B16" s="18"/>
    </row>
    <row r="17" spans="1:2" ht="15.95" customHeight="1" x14ac:dyDescent="0.25">
      <c r="A17" s="128" t="s">
        <v>298</v>
      </c>
      <c r="B17" s="18"/>
    </row>
    <row r="18" spans="1:2" ht="15.95" customHeight="1" x14ac:dyDescent="0.25">
      <c r="A18" s="128" t="s">
        <v>289</v>
      </c>
      <c r="B18" s="18"/>
    </row>
    <row r="19" spans="1:2" ht="15.95" customHeight="1" x14ac:dyDescent="0.25">
      <c r="A19" s="128" t="s">
        <v>288</v>
      </c>
      <c r="B19" s="18"/>
    </row>
    <row r="20" spans="1:2" ht="15.95" customHeight="1" x14ac:dyDescent="0.25">
      <c r="A20" s="128" t="s">
        <v>296</v>
      </c>
      <c r="B20" s="18"/>
    </row>
    <row r="21" spans="1:2" ht="15.95" customHeight="1" x14ac:dyDescent="0.25">
      <c r="A21" s="128" t="s">
        <v>292</v>
      </c>
      <c r="B21" s="18"/>
    </row>
    <row r="22" spans="1:2" ht="15.95" customHeight="1" x14ac:dyDescent="0.25">
      <c r="A22" s="128" t="s">
        <v>297</v>
      </c>
      <c r="B22" s="18"/>
    </row>
    <row r="23" spans="1:2" ht="15.95" customHeight="1" x14ac:dyDescent="0.25">
      <c r="A23" s="128" t="s">
        <v>189</v>
      </c>
      <c r="B23" s="18"/>
    </row>
    <row r="24" spans="1:2" ht="15.95" customHeight="1" x14ac:dyDescent="0.25">
      <c r="A24" s="128" t="s">
        <v>188</v>
      </c>
      <c r="B24" s="18"/>
    </row>
    <row r="25" spans="1:2" ht="15.95" customHeight="1" x14ac:dyDescent="0.25">
      <c r="A25" s="128" t="s">
        <v>187</v>
      </c>
      <c r="B25" s="18"/>
    </row>
    <row r="26" spans="1:2" ht="15.95" customHeight="1" x14ac:dyDescent="0.25">
      <c r="A26" s="128" t="s">
        <v>186</v>
      </c>
      <c r="B26" s="18"/>
    </row>
    <row r="27" spans="1:2" ht="15.95" customHeight="1" x14ac:dyDescent="0.25">
      <c r="A27" s="128" t="s">
        <v>185</v>
      </c>
      <c r="B27" s="18"/>
    </row>
    <row r="28" spans="1:2" ht="15.95" customHeight="1" x14ac:dyDescent="0.25">
      <c r="A28" s="128" t="s">
        <v>184</v>
      </c>
      <c r="B28" s="18"/>
    </row>
    <row r="29" spans="1:2" ht="15.95" customHeight="1" x14ac:dyDescent="0.25">
      <c r="A29" s="128" t="s">
        <v>183</v>
      </c>
      <c r="B29" s="18"/>
    </row>
    <row r="30" spans="1:2" ht="15.95" customHeight="1" x14ac:dyDescent="0.25">
      <c r="A30" s="128" t="s">
        <v>182</v>
      </c>
      <c r="B30" s="18"/>
    </row>
    <row r="31" spans="1:2" ht="15.95" customHeight="1" x14ac:dyDescent="0.25">
      <c r="A31" s="128" t="s">
        <v>181</v>
      </c>
      <c r="B31" s="18"/>
    </row>
    <row r="32" spans="1:2" ht="15.95" customHeight="1" x14ac:dyDescent="0.25">
      <c r="A32" s="128" t="s">
        <v>180</v>
      </c>
      <c r="B32" s="18"/>
    </row>
    <row r="33" spans="1:2" ht="15.95" customHeight="1" x14ac:dyDescent="0.25">
      <c r="A33" s="128" t="s">
        <v>179</v>
      </c>
      <c r="B33" s="18"/>
    </row>
    <row r="34" spans="1:2" ht="15.95" customHeight="1" x14ac:dyDescent="0.25">
      <c r="A34" s="128" t="s">
        <v>178</v>
      </c>
      <c r="B34" s="18"/>
    </row>
    <row r="35" spans="1:2" ht="15.95" customHeight="1" x14ac:dyDescent="0.25">
      <c r="A35" s="128" t="s">
        <v>277</v>
      </c>
      <c r="B35" s="18"/>
    </row>
    <row r="36" spans="1:2" ht="15.95" customHeight="1" x14ac:dyDescent="0.25">
      <c r="A36" s="128" t="s">
        <v>177</v>
      </c>
      <c r="B36" s="18"/>
    </row>
    <row r="37" spans="1:2" ht="15.95" customHeight="1" x14ac:dyDescent="0.25">
      <c r="A37" s="128" t="s">
        <v>176</v>
      </c>
      <c r="B37" s="18"/>
    </row>
    <row r="38" spans="1:2" ht="15.95" customHeight="1" x14ac:dyDescent="0.25">
      <c r="A38" s="128" t="s">
        <v>175</v>
      </c>
      <c r="B38" s="18"/>
    </row>
    <row r="39" spans="1:2" ht="15.95" customHeight="1" x14ac:dyDescent="0.25">
      <c r="A39" s="128" t="s">
        <v>174</v>
      </c>
      <c r="B39" s="18"/>
    </row>
    <row r="40" spans="1:2" ht="15.95" customHeight="1" x14ac:dyDescent="0.25">
      <c r="A40" s="128" t="s">
        <v>173</v>
      </c>
      <c r="B40" s="18"/>
    </row>
    <row r="41" spans="1:2" ht="15.95" customHeight="1" x14ac:dyDescent="0.25">
      <c r="A41" s="128" t="s">
        <v>172</v>
      </c>
      <c r="B41" s="18"/>
    </row>
    <row r="42" spans="1:2" ht="15.95" customHeight="1" x14ac:dyDescent="0.25">
      <c r="A42" s="128" t="s">
        <v>171</v>
      </c>
      <c r="B42" s="18"/>
    </row>
    <row r="43" spans="1:2" ht="15.95" customHeight="1" x14ac:dyDescent="0.25">
      <c r="A43" s="128" t="s">
        <v>170</v>
      </c>
      <c r="B43" s="18"/>
    </row>
    <row r="44" spans="1:2" ht="15.95" customHeight="1" x14ac:dyDescent="0.25">
      <c r="A44" s="128" t="s">
        <v>276</v>
      </c>
      <c r="B44" s="18"/>
    </row>
    <row r="45" spans="1:2" ht="15.95" customHeight="1" x14ac:dyDescent="0.25">
      <c r="A45" s="128" t="s">
        <v>272</v>
      </c>
      <c r="B45" s="18"/>
    </row>
    <row r="46" spans="1:2" ht="15.95" customHeight="1" x14ac:dyDescent="0.25">
      <c r="A46" s="128" t="s">
        <v>168</v>
      </c>
      <c r="B46" s="18"/>
    </row>
    <row r="47" spans="1:2" ht="15.95" customHeight="1" x14ac:dyDescent="0.25">
      <c r="A47" s="128" t="s">
        <v>167</v>
      </c>
      <c r="B47" s="18"/>
    </row>
    <row r="48" spans="1:2" ht="15.95" customHeight="1" x14ac:dyDescent="0.25">
      <c r="A48" s="128" t="s">
        <v>166</v>
      </c>
      <c r="B48" s="18"/>
    </row>
    <row r="49" spans="1:2" ht="15.95" customHeight="1" x14ac:dyDescent="0.25">
      <c r="A49" s="128" t="s">
        <v>165</v>
      </c>
      <c r="B49" s="18"/>
    </row>
    <row r="50" spans="1:2" ht="15.95" customHeight="1" x14ac:dyDescent="0.25">
      <c r="A50" s="128" t="s">
        <v>164</v>
      </c>
      <c r="B50" s="18"/>
    </row>
    <row r="51" spans="1:2" ht="15.95" customHeight="1" x14ac:dyDescent="0.25">
      <c r="A51" s="128" t="s">
        <v>163</v>
      </c>
      <c r="B51" s="18"/>
    </row>
    <row r="52" spans="1:2" ht="15.95" customHeight="1" x14ac:dyDescent="0.25">
      <c r="A52" s="128" t="s">
        <v>162</v>
      </c>
      <c r="B52" s="18"/>
    </row>
    <row r="53" spans="1:2" ht="15.95" customHeight="1" x14ac:dyDescent="0.25">
      <c r="A53" s="128" t="s">
        <v>273</v>
      </c>
      <c r="B53" s="18"/>
    </row>
    <row r="54" spans="1:2" ht="15.95" customHeight="1" x14ac:dyDescent="0.25">
      <c r="A54" s="128" t="s">
        <v>161</v>
      </c>
      <c r="B54" s="18"/>
    </row>
    <row r="55" spans="1:2" ht="15.95" customHeight="1" x14ac:dyDescent="0.25">
      <c r="A55" s="128" t="s">
        <v>159</v>
      </c>
      <c r="B55" s="18"/>
    </row>
    <row r="56" spans="1:2" ht="15.95" customHeight="1" x14ac:dyDescent="0.25">
      <c r="A56" s="128" t="s">
        <v>158</v>
      </c>
      <c r="B56" s="18"/>
    </row>
    <row r="57" spans="1:2" ht="15.95" customHeight="1" x14ac:dyDescent="0.25">
      <c r="A57" s="128" t="s">
        <v>157</v>
      </c>
      <c r="B57" s="18"/>
    </row>
    <row r="58" spans="1:2" ht="15.95" customHeight="1" x14ac:dyDescent="0.25">
      <c r="A58" s="128" t="s">
        <v>274</v>
      </c>
      <c r="B58" s="18"/>
    </row>
    <row r="59" spans="1:2" ht="15.95" customHeight="1" x14ac:dyDescent="0.25">
      <c r="A59" s="128" t="s">
        <v>278</v>
      </c>
      <c r="B59" s="18"/>
    </row>
    <row r="60" spans="1:2" ht="15.95" customHeight="1" x14ac:dyDescent="0.25">
      <c r="A60" s="128" t="s">
        <v>156</v>
      </c>
      <c r="B60" s="18"/>
    </row>
    <row r="61" spans="1:2" ht="15.95" customHeight="1" x14ac:dyDescent="0.25">
      <c r="A61" s="128" t="s">
        <v>275</v>
      </c>
      <c r="B61" s="18"/>
    </row>
    <row r="62" spans="1:2" ht="15.95" customHeight="1" x14ac:dyDescent="0.25">
      <c r="A62" s="128" t="s">
        <v>270</v>
      </c>
      <c r="B62" s="18"/>
    </row>
    <row r="63" spans="1:2" ht="15.95" customHeight="1" x14ac:dyDescent="0.25">
      <c r="A63" s="128" t="s">
        <v>269</v>
      </c>
      <c r="B63" s="18"/>
    </row>
    <row r="64" spans="1:2" ht="15.95" customHeight="1" x14ac:dyDescent="0.25">
      <c r="A64" s="128" t="s">
        <v>271</v>
      </c>
      <c r="B64" s="18"/>
    </row>
    <row r="65" spans="1:2" ht="15.95" customHeight="1" x14ac:dyDescent="0.25">
      <c r="A65" s="128" t="s">
        <v>268</v>
      </c>
      <c r="B65" s="18"/>
    </row>
    <row r="66" spans="1:2" ht="15.95" customHeight="1" x14ac:dyDescent="0.25">
      <c r="A66" s="128" t="s">
        <v>155</v>
      </c>
      <c r="B66" s="18"/>
    </row>
    <row r="67" spans="1:2" ht="15.95" customHeight="1" x14ac:dyDescent="0.25">
      <c r="A67" s="128" t="s">
        <v>154</v>
      </c>
      <c r="B67" s="18"/>
    </row>
    <row r="68" spans="1:2" ht="15.95" customHeight="1" x14ac:dyDescent="0.25">
      <c r="A68" s="128" t="s">
        <v>153</v>
      </c>
      <c r="B68" s="18"/>
    </row>
    <row r="69" spans="1:2" ht="15.95" customHeight="1" x14ac:dyDescent="0.25">
      <c r="A69" s="128" t="s">
        <v>152</v>
      </c>
      <c r="B69" s="18"/>
    </row>
    <row r="70" spans="1:2" ht="15.95" customHeight="1" x14ac:dyDescent="0.25">
      <c r="A70" s="128" t="s">
        <v>151</v>
      </c>
      <c r="B70" s="18"/>
    </row>
    <row r="71" spans="1:2" ht="15.95" customHeight="1" x14ac:dyDescent="0.25">
      <c r="A71" s="128" t="s">
        <v>150</v>
      </c>
      <c r="B71" s="18"/>
    </row>
    <row r="72" spans="1:2" ht="15.95" customHeight="1" x14ac:dyDescent="0.25">
      <c r="A72" s="128" t="s">
        <v>281</v>
      </c>
      <c r="B72" s="18"/>
    </row>
    <row r="73" spans="1:2" ht="15.95" customHeight="1" x14ac:dyDescent="0.25">
      <c r="A73" s="128" t="s">
        <v>148</v>
      </c>
      <c r="B73" s="18"/>
    </row>
    <row r="74" spans="1:2" ht="15.95" customHeight="1" x14ac:dyDescent="0.25">
      <c r="A74" s="128" t="s">
        <v>147</v>
      </c>
      <c r="B74" s="18"/>
    </row>
    <row r="75" spans="1:2" ht="15.95" customHeight="1" x14ac:dyDescent="0.25">
      <c r="A75" s="128" t="s">
        <v>777</v>
      </c>
      <c r="B75" s="18"/>
    </row>
    <row r="76" spans="1:2" ht="15.95" customHeight="1" x14ac:dyDescent="0.25">
      <c r="A76" s="128" t="s">
        <v>144</v>
      </c>
      <c r="B76" s="18"/>
    </row>
    <row r="77" spans="1:2" ht="15.95" customHeight="1" x14ac:dyDescent="0.25">
      <c r="A77" s="128" t="s">
        <v>143</v>
      </c>
      <c r="B77" s="18"/>
    </row>
    <row r="78" spans="1:2" ht="15.95" customHeight="1" x14ac:dyDescent="0.25">
      <c r="A78" s="128" t="s">
        <v>279</v>
      </c>
      <c r="B78" s="18"/>
    </row>
    <row r="79" spans="1:2" ht="15.95" customHeight="1" x14ac:dyDescent="0.25">
      <c r="A79" s="128" t="s">
        <v>142</v>
      </c>
      <c r="B79" s="18"/>
    </row>
    <row r="80" spans="1:2" ht="15.95" customHeight="1" x14ac:dyDescent="0.25">
      <c r="A80" s="128" t="s">
        <v>141</v>
      </c>
      <c r="B80" s="18"/>
    </row>
    <row r="81" spans="1:2" ht="15.95" customHeight="1" x14ac:dyDescent="0.25">
      <c r="A81" s="128" t="s">
        <v>140</v>
      </c>
      <c r="B81" s="18"/>
    </row>
    <row r="82" spans="1:2" ht="15.95" customHeight="1" x14ac:dyDescent="0.25">
      <c r="A82" s="128" t="s">
        <v>280</v>
      </c>
      <c r="B82" s="18"/>
    </row>
    <row r="83" spans="1:2" ht="15.95" customHeight="1" x14ac:dyDescent="0.25">
      <c r="A83" s="128" t="s">
        <v>139</v>
      </c>
      <c r="B83" s="18"/>
    </row>
    <row r="84" spans="1:2" ht="15.95" customHeight="1" x14ac:dyDescent="0.25">
      <c r="A84" s="128" t="s">
        <v>138</v>
      </c>
      <c r="B84" s="18"/>
    </row>
    <row r="85" spans="1:2" ht="15.95" customHeight="1" x14ac:dyDescent="0.25">
      <c r="A85" s="128" t="s">
        <v>137</v>
      </c>
      <c r="B85" s="18"/>
    </row>
    <row r="86" spans="1:2" ht="15.95" customHeight="1" x14ac:dyDescent="0.25">
      <c r="A86" s="128" t="s">
        <v>136</v>
      </c>
      <c r="B86" s="18"/>
    </row>
    <row r="87" spans="1:2" ht="15.95" customHeight="1" x14ac:dyDescent="0.25">
      <c r="A87" s="128" t="s">
        <v>135</v>
      </c>
      <c r="B87" s="18"/>
    </row>
    <row r="88" spans="1:2" ht="15.95" customHeight="1" x14ac:dyDescent="0.25">
      <c r="A88" s="128" t="s">
        <v>134</v>
      </c>
      <c r="B88" s="18"/>
    </row>
    <row r="89" spans="1:2" ht="15.95" customHeight="1" x14ac:dyDescent="0.25">
      <c r="A89" s="128" t="s">
        <v>133</v>
      </c>
      <c r="B89" s="18"/>
    </row>
    <row r="90" spans="1:2" ht="15.95" customHeight="1" x14ac:dyDescent="0.25">
      <c r="A90" s="128" t="s">
        <v>132</v>
      </c>
      <c r="B90" s="18"/>
    </row>
    <row r="91" spans="1:2" ht="15.95" customHeight="1" x14ac:dyDescent="0.25">
      <c r="A91" s="128" t="s">
        <v>131</v>
      </c>
      <c r="B91" s="18"/>
    </row>
    <row r="92" spans="1:2" ht="15.95" customHeight="1" x14ac:dyDescent="0.25">
      <c r="A92" s="128" t="s">
        <v>130</v>
      </c>
      <c r="B92" s="18"/>
    </row>
    <row r="93" spans="1:2" ht="15.95" customHeight="1" x14ac:dyDescent="0.25">
      <c r="A93" s="128" t="s">
        <v>129</v>
      </c>
      <c r="B93" s="18"/>
    </row>
    <row r="94" spans="1:2" ht="15.95" customHeight="1" x14ac:dyDescent="0.25">
      <c r="A94" s="128" t="s">
        <v>128</v>
      </c>
      <c r="B94" s="18"/>
    </row>
    <row r="95" spans="1:2" ht="15.95" customHeight="1" x14ac:dyDescent="0.25">
      <c r="A95" s="128" t="s">
        <v>127</v>
      </c>
      <c r="B95" s="18"/>
    </row>
    <row r="96" spans="1:2" ht="15.95" customHeight="1" x14ac:dyDescent="0.25">
      <c r="A96" s="128" t="s">
        <v>126</v>
      </c>
      <c r="B96" s="18"/>
    </row>
    <row r="97" spans="1:2" ht="15.95" customHeight="1" x14ac:dyDescent="0.25">
      <c r="A97" s="128" t="s">
        <v>287</v>
      </c>
      <c r="B97" s="18"/>
    </row>
    <row r="98" spans="1:2" ht="15.95" customHeight="1" x14ac:dyDescent="0.25">
      <c r="A98" s="128" t="s">
        <v>125</v>
      </c>
      <c r="B98" s="18"/>
    </row>
    <row r="99" spans="1:2" ht="15.95" customHeight="1" x14ac:dyDescent="0.25">
      <c r="A99" s="128" t="s">
        <v>299</v>
      </c>
      <c r="B99" s="18"/>
    </row>
    <row r="100" spans="1:2" ht="15.95" customHeight="1" x14ac:dyDescent="0.25">
      <c r="A100" s="128" t="s">
        <v>124</v>
      </c>
      <c r="B100" s="18"/>
    </row>
    <row r="101" spans="1:2" ht="15.95" customHeight="1" x14ac:dyDescent="0.25">
      <c r="A101" s="128" t="s">
        <v>123</v>
      </c>
      <c r="B101" s="18"/>
    </row>
    <row r="102" spans="1:2" ht="15.95" customHeight="1" x14ac:dyDescent="0.25">
      <c r="A102" s="128" t="s">
        <v>305</v>
      </c>
      <c r="B102" s="18"/>
    </row>
    <row r="103" spans="1:2" ht="15.95" customHeight="1" x14ac:dyDescent="0.25">
      <c r="A103" s="128" t="s">
        <v>303</v>
      </c>
      <c r="B103" s="18"/>
    </row>
    <row r="104" spans="1:2" ht="15.95" customHeight="1" x14ac:dyDescent="0.25">
      <c r="A104" s="128" t="s">
        <v>302</v>
      </c>
      <c r="B104" s="18"/>
    </row>
    <row r="105" spans="1:2" ht="15.95" customHeight="1" x14ac:dyDescent="0.25">
      <c r="A105" s="128" t="s">
        <v>301</v>
      </c>
      <c r="B105" s="18"/>
    </row>
    <row r="106" spans="1:2" ht="15.95" customHeight="1" x14ac:dyDescent="0.25">
      <c r="A106" s="128" t="s">
        <v>304</v>
      </c>
      <c r="B106" s="18"/>
    </row>
    <row r="107" spans="1:2" ht="15.95" customHeight="1" x14ac:dyDescent="0.25">
      <c r="A107" s="128" t="s">
        <v>300</v>
      </c>
      <c r="B107" s="18"/>
    </row>
    <row r="108" spans="1:2" ht="15.95" customHeight="1" x14ac:dyDescent="0.25">
      <c r="A108" s="128" t="s">
        <v>122</v>
      </c>
      <c r="B108" s="18"/>
    </row>
    <row r="109" spans="1:2" ht="15.95" customHeight="1" x14ac:dyDescent="0.25">
      <c r="A109" s="128" t="s">
        <v>121</v>
      </c>
      <c r="B109" s="18"/>
    </row>
    <row r="110" spans="1:2" ht="15.95" customHeight="1" x14ac:dyDescent="0.25">
      <c r="A110" s="128" t="s">
        <v>120</v>
      </c>
      <c r="B110" s="18"/>
    </row>
    <row r="111" spans="1:2" ht="15.95" customHeight="1" x14ac:dyDescent="0.25">
      <c r="A111" s="128" t="s">
        <v>119</v>
      </c>
      <c r="B111" s="18"/>
    </row>
    <row r="112" spans="1:2" ht="15.95" customHeight="1" x14ac:dyDescent="0.25">
      <c r="A112" s="128" t="s">
        <v>118</v>
      </c>
      <c r="B112" s="18"/>
    </row>
    <row r="113" spans="1:2" ht="15.95" customHeight="1" x14ac:dyDescent="0.25">
      <c r="A113" s="128" t="s">
        <v>117</v>
      </c>
      <c r="B113" s="18"/>
    </row>
    <row r="114" spans="1:2" ht="15.95" customHeight="1" x14ac:dyDescent="0.25">
      <c r="A114" s="128" t="s">
        <v>307</v>
      </c>
      <c r="B114" s="18"/>
    </row>
    <row r="115" spans="1:2" ht="15.95" customHeight="1" x14ac:dyDescent="0.25">
      <c r="A115" s="128" t="s">
        <v>116</v>
      </c>
      <c r="B115" s="18"/>
    </row>
    <row r="116" spans="1:2" ht="15.95" customHeight="1" x14ac:dyDescent="0.25">
      <c r="A116" s="128" t="s">
        <v>115</v>
      </c>
      <c r="B116" s="18"/>
    </row>
    <row r="117" spans="1:2" ht="15.95" customHeight="1" x14ac:dyDescent="0.25">
      <c r="A117" s="128" t="s">
        <v>114</v>
      </c>
      <c r="B117" s="18"/>
    </row>
    <row r="118" spans="1:2" ht="15.95" customHeight="1" x14ac:dyDescent="0.25">
      <c r="A118" s="128" t="s">
        <v>113</v>
      </c>
      <c r="B118" s="18"/>
    </row>
    <row r="119" spans="1:2" ht="15.95" customHeight="1" x14ac:dyDescent="0.25">
      <c r="A119" s="128" t="s">
        <v>112</v>
      </c>
      <c r="B119" s="18"/>
    </row>
    <row r="120" spans="1:2" ht="15.95" customHeight="1" x14ac:dyDescent="0.25">
      <c r="A120" s="128" t="s">
        <v>111</v>
      </c>
      <c r="B120" s="18"/>
    </row>
    <row r="121" spans="1:2" ht="15.95" customHeight="1" x14ac:dyDescent="0.25">
      <c r="A121" s="128" t="s">
        <v>110</v>
      </c>
      <c r="B121" s="18"/>
    </row>
    <row r="122" spans="1:2" ht="15.95" customHeight="1" x14ac:dyDescent="0.25">
      <c r="A122" s="128" t="s">
        <v>109</v>
      </c>
      <c r="B122" s="18"/>
    </row>
    <row r="123" spans="1:2" ht="15.95" customHeight="1" x14ac:dyDescent="0.25">
      <c r="A123" s="128" t="s">
        <v>306</v>
      </c>
      <c r="B123" s="18"/>
    </row>
    <row r="124" spans="1:2" ht="15.95" customHeight="1" x14ac:dyDescent="0.25">
      <c r="A124" s="128" t="s">
        <v>108</v>
      </c>
      <c r="B124" s="18"/>
    </row>
    <row r="125" spans="1:2" ht="15.95" customHeight="1" x14ac:dyDescent="0.25">
      <c r="A125" s="128" t="s">
        <v>107</v>
      </c>
      <c r="B125" s="18"/>
    </row>
    <row r="126" spans="1:2" ht="15.95" customHeight="1" x14ac:dyDescent="0.25">
      <c r="A126" s="128" t="s">
        <v>106</v>
      </c>
      <c r="B126" s="18"/>
    </row>
    <row r="127" spans="1:2" ht="15.95" customHeight="1" x14ac:dyDescent="0.25">
      <c r="A127" s="128" t="s">
        <v>105</v>
      </c>
      <c r="B127" s="18"/>
    </row>
    <row r="128" spans="1:2" ht="15.95" customHeight="1" x14ac:dyDescent="0.25">
      <c r="A128" s="128" t="s">
        <v>104</v>
      </c>
      <c r="B128" s="18"/>
    </row>
    <row r="129" spans="1:2" ht="15.95" customHeight="1" x14ac:dyDescent="0.25">
      <c r="A129" s="128" t="s">
        <v>103</v>
      </c>
      <c r="B129" s="18"/>
    </row>
    <row r="130" spans="1:2" ht="15.95" customHeight="1" x14ac:dyDescent="0.25">
      <c r="A130" s="128" t="s">
        <v>102</v>
      </c>
      <c r="B130" s="18"/>
    </row>
    <row r="131" spans="1:2" ht="15.95" customHeight="1" x14ac:dyDescent="0.25">
      <c r="A131" s="128" t="s">
        <v>311</v>
      </c>
      <c r="B131" s="18"/>
    </row>
    <row r="132" spans="1:2" ht="15.95" customHeight="1" x14ac:dyDescent="0.25">
      <c r="A132" s="128" t="s">
        <v>101</v>
      </c>
      <c r="B132" s="18"/>
    </row>
    <row r="133" spans="1:2" ht="15.95" customHeight="1" x14ac:dyDescent="0.25">
      <c r="A133" s="128" t="s">
        <v>100</v>
      </c>
      <c r="B133" s="18"/>
    </row>
    <row r="134" spans="1:2" ht="15.95" customHeight="1" x14ac:dyDescent="0.25">
      <c r="A134" s="128" t="s">
        <v>310</v>
      </c>
      <c r="B134" s="18"/>
    </row>
    <row r="135" spans="1:2" ht="15.95" customHeight="1" x14ac:dyDescent="0.25">
      <c r="A135" s="128" t="s">
        <v>308</v>
      </c>
      <c r="B135" s="18"/>
    </row>
    <row r="136" spans="1:2" ht="15.95" customHeight="1" x14ac:dyDescent="0.25">
      <c r="A136" s="128" t="s">
        <v>99</v>
      </c>
      <c r="B136" s="18"/>
    </row>
    <row r="137" spans="1:2" ht="15.95" customHeight="1" x14ac:dyDescent="0.25">
      <c r="A137" s="128" t="s">
        <v>98</v>
      </c>
      <c r="B137" s="18"/>
    </row>
    <row r="138" spans="1:2" ht="15.95" customHeight="1" x14ac:dyDescent="0.25">
      <c r="A138" s="128" t="s">
        <v>97</v>
      </c>
      <c r="B138" s="18"/>
    </row>
    <row r="139" spans="1:2" ht="15.95" customHeight="1" x14ac:dyDescent="0.25">
      <c r="A139" s="128" t="s">
        <v>96</v>
      </c>
      <c r="B139" s="18"/>
    </row>
    <row r="140" spans="1:2" ht="15.95" customHeight="1" x14ac:dyDescent="0.25">
      <c r="A140" s="128" t="s">
        <v>95</v>
      </c>
      <c r="B140" s="18"/>
    </row>
    <row r="141" spans="1:2" ht="15.95" customHeight="1" x14ac:dyDescent="0.25">
      <c r="A141" s="128" t="s">
        <v>94</v>
      </c>
      <c r="B141" s="18"/>
    </row>
    <row r="142" spans="1:2" ht="15.95" customHeight="1" x14ac:dyDescent="0.25">
      <c r="A142" s="128" t="s">
        <v>93</v>
      </c>
      <c r="B142" s="18"/>
    </row>
    <row r="143" spans="1:2" ht="15.95" customHeight="1" x14ac:dyDescent="0.25">
      <c r="A143" s="128" t="s">
        <v>92</v>
      </c>
      <c r="B143" s="18"/>
    </row>
    <row r="144" spans="1:2" ht="15.95" customHeight="1" x14ac:dyDescent="0.25">
      <c r="A144" s="128" t="s">
        <v>91</v>
      </c>
      <c r="B144" s="18"/>
    </row>
    <row r="145" spans="1:2" ht="15.95" customHeight="1" x14ac:dyDescent="0.25">
      <c r="A145" s="128" t="s">
        <v>90</v>
      </c>
      <c r="B145" s="18"/>
    </row>
    <row r="146" spans="1:2" ht="15.95" customHeight="1" x14ac:dyDescent="0.25">
      <c r="A146" s="128" t="s">
        <v>309</v>
      </c>
      <c r="B146" s="18"/>
    </row>
    <row r="147" spans="1:2" ht="15.95" customHeight="1" x14ac:dyDescent="0.25">
      <c r="A147" s="128" t="s">
        <v>89</v>
      </c>
      <c r="B147" s="18"/>
    </row>
    <row r="148" spans="1:2" ht="15.95" customHeight="1" x14ac:dyDescent="0.25">
      <c r="A148" s="128" t="s">
        <v>88</v>
      </c>
      <c r="B148" s="18"/>
    </row>
    <row r="149" spans="1:2" ht="15.95" customHeight="1" x14ac:dyDescent="0.25">
      <c r="A149" s="128" t="s">
        <v>87</v>
      </c>
      <c r="B149" s="18"/>
    </row>
    <row r="150" spans="1:2" ht="15.95" customHeight="1" x14ac:dyDescent="0.25">
      <c r="A150" s="128" t="s">
        <v>86</v>
      </c>
      <c r="B150" s="18"/>
    </row>
    <row r="151" spans="1:2" ht="15.95" customHeight="1" x14ac:dyDescent="0.25">
      <c r="A151" s="128" t="s">
        <v>85</v>
      </c>
      <c r="B151" s="18"/>
    </row>
    <row r="152" spans="1:2" ht="15.95" customHeight="1" x14ac:dyDescent="0.25">
      <c r="A152" s="128" t="s">
        <v>84</v>
      </c>
      <c r="B152" s="18"/>
    </row>
    <row r="153" spans="1:2" ht="15.95" customHeight="1" x14ac:dyDescent="0.25">
      <c r="A153" s="128" t="s">
        <v>83</v>
      </c>
      <c r="B153" s="18"/>
    </row>
    <row r="154" spans="1:2" ht="15.95" customHeight="1" x14ac:dyDescent="0.25">
      <c r="A154" s="128" t="s">
        <v>82</v>
      </c>
      <c r="B154" s="18"/>
    </row>
    <row r="155" spans="1:2" ht="15.95" customHeight="1" x14ac:dyDescent="0.25">
      <c r="A155" s="128" t="s">
        <v>81</v>
      </c>
      <c r="B155" s="18"/>
    </row>
    <row r="156" spans="1:2" ht="15.95" customHeight="1" x14ac:dyDescent="0.25">
      <c r="A156" s="128" t="s">
        <v>80</v>
      </c>
      <c r="B156" s="18"/>
    </row>
    <row r="157" spans="1:2" ht="15.95" customHeight="1" x14ac:dyDescent="0.25">
      <c r="A157" s="128" t="s">
        <v>79</v>
      </c>
      <c r="B157" s="18"/>
    </row>
    <row r="158" spans="1:2" ht="15.95" customHeight="1" x14ac:dyDescent="0.25">
      <c r="A158" s="128" t="s">
        <v>78</v>
      </c>
      <c r="B158" s="18"/>
    </row>
    <row r="159" spans="1:2" ht="15.95" customHeight="1" x14ac:dyDescent="0.25">
      <c r="A159" s="128" t="s">
        <v>77</v>
      </c>
      <c r="B159" s="18"/>
    </row>
    <row r="160" spans="1:2" ht="15.95" customHeight="1" x14ac:dyDescent="0.25">
      <c r="A160" s="128" t="s">
        <v>76</v>
      </c>
      <c r="B160" s="18"/>
    </row>
    <row r="161" spans="1:2" ht="15.95" customHeight="1" x14ac:dyDescent="0.25">
      <c r="A161" s="128" t="s">
        <v>75</v>
      </c>
      <c r="B161" s="18"/>
    </row>
    <row r="162" spans="1:2" ht="15.95" customHeight="1" x14ac:dyDescent="0.25">
      <c r="A162" s="128" t="s">
        <v>74</v>
      </c>
      <c r="B162" s="18"/>
    </row>
    <row r="163" spans="1:2" ht="15.95" customHeight="1" x14ac:dyDescent="0.25">
      <c r="A163" s="128" t="s">
        <v>73</v>
      </c>
      <c r="B163" s="18"/>
    </row>
    <row r="164" spans="1:2" ht="15.95" customHeight="1" x14ac:dyDescent="0.25">
      <c r="A164" s="128" t="s">
        <v>72</v>
      </c>
      <c r="B164" s="18"/>
    </row>
    <row r="165" spans="1:2" ht="15.95" customHeight="1" x14ac:dyDescent="0.25">
      <c r="A165" s="128" t="s">
        <v>71</v>
      </c>
      <c r="B165" s="18"/>
    </row>
    <row r="166" spans="1:2" ht="15.95" customHeight="1" x14ac:dyDescent="0.25">
      <c r="A166" s="128" t="s">
        <v>70</v>
      </c>
      <c r="B166" s="18"/>
    </row>
    <row r="167" spans="1:2" ht="15.95" customHeight="1" x14ac:dyDescent="0.25">
      <c r="A167" s="128" t="s">
        <v>69</v>
      </c>
      <c r="B167" s="18"/>
    </row>
    <row r="168" spans="1:2" ht="15.95" customHeight="1" x14ac:dyDescent="0.25">
      <c r="A168" s="128" t="s">
        <v>68</v>
      </c>
      <c r="B168" s="18"/>
    </row>
    <row r="169" spans="1:2" ht="15.95" customHeight="1" x14ac:dyDescent="0.25">
      <c r="A169" s="128" t="s">
        <v>67</v>
      </c>
      <c r="B169" s="18"/>
    </row>
    <row r="170" spans="1:2" ht="15.95" customHeight="1" x14ac:dyDescent="0.25">
      <c r="A170" s="128" t="s">
        <v>66</v>
      </c>
      <c r="B170" s="18"/>
    </row>
    <row r="171" spans="1:2" ht="15.95" customHeight="1" x14ac:dyDescent="0.25">
      <c r="A171" s="128" t="s">
        <v>65</v>
      </c>
      <c r="B171" s="18"/>
    </row>
    <row r="172" spans="1:2" ht="15.95" customHeight="1" x14ac:dyDescent="0.25">
      <c r="A172" s="128" t="s">
        <v>64</v>
      </c>
      <c r="B172" s="18"/>
    </row>
    <row r="173" spans="1:2" ht="15.95" customHeight="1" x14ac:dyDescent="0.25">
      <c r="A173" s="128" t="s">
        <v>63</v>
      </c>
      <c r="B173" s="18"/>
    </row>
    <row r="174" spans="1:2" ht="15.95" customHeight="1" x14ac:dyDescent="0.25">
      <c r="A174" s="128" t="s">
        <v>62</v>
      </c>
      <c r="B174" s="18"/>
    </row>
    <row r="175" spans="1:2" ht="15.95" customHeight="1" x14ac:dyDescent="0.25">
      <c r="A175" s="128" t="s">
        <v>61</v>
      </c>
      <c r="B175" s="18"/>
    </row>
    <row r="176" spans="1:2" ht="15.95" customHeight="1" x14ac:dyDescent="0.25">
      <c r="A176" s="128" t="s">
        <v>60</v>
      </c>
      <c r="B176" s="18"/>
    </row>
    <row r="177" spans="1:2" ht="15.95" customHeight="1" x14ac:dyDescent="0.25">
      <c r="A177" s="128" t="s">
        <v>59</v>
      </c>
      <c r="B177" s="18"/>
    </row>
    <row r="178" spans="1:2" ht="15.95" customHeight="1" x14ac:dyDescent="0.25">
      <c r="A178" s="128" t="s">
        <v>58</v>
      </c>
      <c r="B178" s="18"/>
    </row>
    <row r="179" spans="1:2" ht="15.95" customHeight="1" x14ac:dyDescent="0.25">
      <c r="A179" s="128" t="s">
        <v>57</v>
      </c>
      <c r="B179" s="18"/>
    </row>
    <row r="180" spans="1:2" ht="15.95" customHeight="1" x14ac:dyDescent="0.25">
      <c r="A180" s="128" t="s">
        <v>56</v>
      </c>
      <c r="B180" s="18"/>
    </row>
    <row r="181" spans="1:2" ht="15.95" customHeight="1" x14ac:dyDescent="0.25">
      <c r="A181" s="128" t="s">
        <v>55</v>
      </c>
      <c r="B181" s="18"/>
    </row>
    <row r="182" spans="1:2" ht="15.95" customHeight="1" x14ac:dyDescent="0.25">
      <c r="A182" s="128" t="s">
        <v>54</v>
      </c>
      <c r="B182" s="18"/>
    </row>
    <row r="183" spans="1:2" ht="15.95" customHeight="1" x14ac:dyDescent="0.25">
      <c r="A183" s="128" t="s">
        <v>53</v>
      </c>
      <c r="B183" s="18"/>
    </row>
    <row r="184" spans="1:2" ht="15.95" customHeight="1" x14ac:dyDescent="0.25">
      <c r="A184" s="128" t="s">
        <v>52</v>
      </c>
      <c r="B184" s="18"/>
    </row>
    <row r="185" spans="1:2" ht="15.95" customHeight="1" x14ac:dyDescent="0.25">
      <c r="A185" s="128" t="s">
        <v>51</v>
      </c>
      <c r="B185" s="18"/>
    </row>
    <row r="186" spans="1:2" ht="15.95" customHeight="1" x14ac:dyDescent="0.25">
      <c r="A186" s="128" t="s">
        <v>50</v>
      </c>
      <c r="B186" s="18"/>
    </row>
    <row r="187" spans="1:2" ht="15.95" customHeight="1" x14ac:dyDescent="0.25">
      <c r="A187" s="128" t="s">
        <v>49</v>
      </c>
      <c r="B187" s="18"/>
    </row>
    <row r="188" spans="1:2" ht="15.95" customHeight="1" x14ac:dyDescent="0.25">
      <c r="A188" s="128" t="s">
        <v>48</v>
      </c>
      <c r="B188" s="18"/>
    </row>
    <row r="189" spans="1:2" ht="15.95" customHeight="1" x14ac:dyDescent="0.25">
      <c r="A189" s="128" t="s">
        <v>47</v>
      </c>
      <c r="B189" s="18"/>
    </row>
    <row r="190" spans="1:2" ht="15.95" customHeight="1" x14ac:dyDescent="0.25">
      <c r="A190" s="128" t="s">
        <v>46</v>
      </c>
      <c r="B190" s="18"/>
    </row>
    <row r="191" spans="1:2" ht="15.95" customHeight="1" x14ac:dyDescent="0.25">
      <c r="A191" s="128" t="s">
        <v>45</v>
      </c>
      <c r="B191" s="18"/>
    </row>
    <row r="192" spans="1:2" ht="15.95" customHeight="1" x14ac:dyDescent="0.25">
      <c r="A192" s="128" t="s">
        <v>44</v>
      </c>
      <c r="B192" s="18"/>
    </row>
    <row r="193" spans="1:2" ht="15.95" customHeight="1" x14ac:dyDescent="0.25">
      <c r="A193" s="128" t="s">
        <v>43</v>
      </c>
      <c r="B193" s="18"/>
    </row>
    <row r="194" spans="1:2" ht="15.95" customHeight="1" x14ac:dyDescent="0.25">
      <c r="A194" s="128" t="s">
        <v>42</v>
      </c>
      <c r="B194" s="18"/>
    </row>
    <row r="195" spans="1:2" ht="15.95" customHeight="1" x14ac:dyDescent="0.25">
      <c r="A195" s="128" t="s">
        <v>41</v>
      </c>
      <c r="B195" s="18"/>
    </row>
    <row r="196" spans="1:2" ht="15.95" customHeight="1" x14ac:dyDescent="0.25">
      <c r="A196" s="128" t="s">
        <v>40</v>
      </c>
      <c r="B196" s="18"/>
    </row>
    <row r="197" spans="1:2" ht="15.95" customHeight="1" x14ac:dyDescent="0.25">
      <c r="A197" s="128" t="s">
        <v>39</v>
      </c>
      <c r="B197" s="18"/>
    </row>
    <row r="198" spans="1:2" ht="15.95" customHeight="1" x14ac:dyDescent="0.25">
      <c r="A198" s="128" t="s">
        <v>38</v>
      </c>
      <c r="B198" s="18"/>
    </row>
    <row r="199" spans="1:2" ht="15.95" customHeight="1" x14ac:dyDescent="0.25">
      <c r="A199" s="128" t="s">
        <v>37</v>
      </c>
      <c r="B199" s="18"/>
    </row>
    <row r="200" spans="1:2" ht="15.95" customHeight="1" x14ac:dyDescent="0.25">
      <c r="A200" s="128" t="s">
        <v>36</v>
      </c>
      <c r="B200" s="18"/>
    </row>
    <row r="201" spans="1:2" ht="15.95" customHeight="1" x14ac:dyDescent="0.25">
      <c r="A201" s="128" t="s">
        <v>316</v>
      </c>
      <c r="B201" s="18"/>
    </row>
    <row r="202" spans="1:2" ht="15.95" customHeight="1" x14ac:dyDescent="0.25">
      <c r="A202" s="128" t="s">
        <v>314</v>
      </c>
      <c r="B202" s="18"/>
    </row>
    <row r="203" spans="1:2" ht="15.95" customHeight="1" x14ac:dyDescent="0.25">
      <c r="A203" s="128" t="s">
        <v>322</v>
      </c>
      <c r="B203" s="18"/>
    </row>
    <row r="204" spans="1:2" ht="15.95" customHeight="1" x14ac:dyDescent="0.25">
      <c r="A204" s="128" t="s">
        <v>321</v>
      </c>
      <c r="B204" s="18"/>
    </row>
    <row r="205" spans="1:2" ht="15.95" customHeight="1" x14ac:dyDescent="0.25">
      <c r="A205" s="128" t="s">
        <v>317</v>
      </c>
      <c r="B205" s="18"/>
    </row>
    <row r="206" spans="1:2" ht="15.95" customHeight="1" x14ac:dyDescent="0.25">
      <c r="A206" s="128" t="s">
        <v>320</v>
      </c>
      <c r="B206" s="18"/>
    </row>
    <row r="207" spans="1:2" ht="15.95" customHeight="1" x14ac:dyDescent="0.25">
      <c r="A207" s="128" t="s">
        <v>318</v>
      </c>
      <c r="B207" s="18"/>
    </row>
    <row r="208" spans="1:2" ht="15.95" customHeight="1" x14ac:dyDescent="0.25">
      <c r="A208" s="128" t="s">
        <v>315</v>
      </c>
      <c r="B208" s="18"/>
    </row>
    <row r="209" spans="1:2" ht="15.95" customHeight="1" x14ac:dyDescent="0.25">
      <c r="A209" s="128" t="s">
        <v>312</v>
      </c>
      <c r="B209" s="18"/>
    </row>
    <row r="210" spans="1:2" ht="15.95" customHeight="1" x14ac:dyDescent="0.25">
      <c r="A210" s="128" t="s">
        <v>319</v>
      </c>
      <c r="B210" s="18"/>
    </row>
    <row r="211" spans="1:2" ht="15.95" customHeight="1" x14ac:dyDescent="0.25">
      <c r="A211" s="128" t="s">
        <v>313</v>
      </c>
      <c r="B211" s="18"/>
    </row>
    <row r="212" spans="1:2" ht="15.95" customHeight="1" x14ac:dyDescent="0.25">
      <c r="A212" s="128" t="s">
        <v>282</v>
      </c>
      <c r="B212" s="18"/>
    </row>
    <row r="213" spans="1:2" ht="15.95" customHeight="1" x14ac:dyDescent="0.25">
      <c r="A213" s="128" t="s">
        <v>286</v>
      </c>
      <c r="B213" s="18"/>
    </row>
    <row r="214" spans="1:2" ht="15.95" customHeight="1" x14ac:dyDescent="0.25">
      <c r="A214" s="128" t="s">
        <v>283</v>
      </c>
      <c r="B214" s="18"/>
    </row>
    <row r="215" spans="1:2" ht="15.95" customHeight="1" x14ac:dyDescent="0.25">
      <c r="A215" s="128" t="s">
        <v>285</v>
      </c>
      <c r="B215" s="18"/>
    </row>
    <row r="216" spans="1:2" ht="15.95" customHeight="1" x14ac:dyDescent="0.25">
      <c r="A216" s="128" t="s">
        <v>284</v>
      </c>
      <c r="B216" s="18"/>
    </row>
    <row r="217" spans="1:2" ht="15.95" customHeight="1" x14ac:dyDescent="0.25">
      <c r="A217" s="128" t="s">
        <v>35</v>
      </c>
      <c r="B217" s="18"/>
    </row>
    <row r="218" spans="1:2" ht="15.95" customHeight="1" x14ac:dyDescent="0.25">
      <c r="A218" s="128" t="s">
        <v>323</v>
      </c>
      <c r="B218" s="18"/>
    </row>
    <row r="219" spans="1:2" ht="15.95" customHeight="1" x14ac:dyDescent="0.25">
      <c r="A219" s="128" t="s">
        <v>33</v>
      </c>
      <c r="B219" s="18"/>
    </row>
    <row r="220" spans="1:2" ht="15.95" customHeight="1" x14ac:dyDescent="0.25">
      <c r="A220" s="128" t="s">
        <v>335</v>
      </c>
      <c r="B220" s="18"/>
    </row>
    <row r="221" spans="1:2" ht="15.95" customHeight="1" x14ac:dyDescent="0.25">
      <c r="A221" s="128" t="s">
        <v>329</v>
      </c>
      <c r="B221" s="18"/>
    </row>
    <row r="222" spans="1:2" ht="15.95" customHeight="1" x14ac:dyDescent="0.25">
      <c r="A222" s="128" t="s">
        <v>330</v>
      </c>
      <c r="B222" s="18"/>
    </row>
    <row r="223" spans="1:2" ht="15.95" customHeight="1" x14ac:dyDescent="0.25">
      <c r="A223" s="128" t="s">
        <v>333</v>
      </c>
      <c r="B223" s="18"/>
    </row>
    <row r="224" spans="1:2" ht="15.95" customHeight="1" x14ac:dyDescent="0.25">
      <c r="A224" s="128" t="s">
        <v>331</v>
      </c>
      <c r="B224" s="18"/>
    </row>
    <row r="225" spans="1:2" ht="15.95" customHeight="1" x14ac:dyDescent="0.25">
      <c r="A225" s="128" t="s">
        <v>338</v>
      </c>
      <c r="B225" s="18"/>
    </row>
    <row r="226" spans="1:2" ht="15.95" customHeight="1" x14ac:dyDescent="0.25">
      <c r="A226" s="128" t="s">
        <v>336</v>
      </c>
      <c r="B226" s="18"/>
    </row>
    <row r="227" spans="1:2" ht="15.95" customHeight="1" x14ac:dyDescent="0.25">
      <c r="A227" s="128" t="s">
        <v>337</v>
      </c>
      <c r="B227" s="18"/>
    </row>
    <row r="228" spans="1:2" ht="15.95" customHeight="1" x14ac:dyDescent="0.25">
      <c r="A228" s="128" t="s">
        <v>332</v>
      </c>
      <c r="B228" s="18"/>
    </row>
    <row r="229" spans="1:2" ht="15.95" customHeight="1" x14ac:dyDescent="0.25">
      <c r="A229" s="128" t="s">
        <v>325</v>
      </c>
      <c r="B229" s="18"/>
    </row>
    <row r="230" spans="1:2" ht="15.95" customHeight="1" x14ac:dyDescent="0.25">
      <c r="A230" s="128" t="s">
        <v>326</v>
      </c>
      <c r="B230" s="18"/>
    </row>
    <row r="231" spans="1:2" ht="15.95" customHeight="1" x14ac:dyDescent="0.25">
      <c r="A231" s="128" t="s">
        <v>334</v>
      </c>
      <c r="B231" s="18"/>
    </row>
    <row r="232" spans="1:2" ht="15.95" customHeight="1" x14ac:dyDescent="0.25">
      <c r="A232" s="128" t="s">
        <v>327</v>
      </c>
      <c r="B232" s="18"/>
    </row>
    <row r="233" spans="1:2" ht="15.95" customHeight="1" x14ac:dyDescent="0.25">
      <c r="A233" s="128" t="s">
        <v>328</v>
      </c>
      <c r="B233" s="18"/>
    </row>
    <row r="234" spans="1:2" ht="15.95" customHeight="1" x14ac:dyDescent="0.25">
      <c r="A234" s="128" t="s">
        <v>339</v>
      </c>
      <c r="B234" s="18"/>
    </row>
    <row r="235" spans="1:2" ht="15.95" customHeight="1" x14ac:dyDescent="0.25">
      <c r="A235" s="128" t="s">
        <v>341</v>
      </c>
      <c r="B235" s="18"/>
    </row>
    <row r="236" spans="1:2" ht="15.95" customHeight="1" x14ac:dyDescent="0.25">
      <c r="A236" s="128" t="s">
        <v>343</v>
      </c>
      <c r="B236" s="18"/>
    </row>
    <row r="237" spans="1:2" ht="15.95" customHeight="1" x14ac:dyDescent="0.25">
      <c r="A237" s="128" t="s">
        <v>340</v>
      </c>
      <c r="B237" s="18"/>
    </row>
    <row r="238" spans="1:2" ht="15.95" customHeight="1" x14ac:dyDescent="0.25">
      <c r="A238" s="128" t="s">
        <v>342</v>
      </c>
      <c r="B238" s="18"/>
    </row>
    <row r="239" spans="1:2" ht="15.95" customHeight="1" x14ac:dyDescent="0.25">
      <c r="A239" s="128" t="s">
        <v>345</v>
      </c>
      <c r="B239" s="18"/>
    </row>
    <row r="240" spans="1:2" ht="15.95" customHeight="1" x14ac:dyDescent="0.25">
      <c r="A240" s="128" t="s">
        <v>346</v>
      </c>
      <c r="B240" s="18"/>
    </row>
    <row r="241" spans="1:2" ht="15.95" customHeight="1" x14ac:dyDescent="0.25">
      <c r="A241" s="128" t="s">
        <v>344</v>
      </c>
      <c r="B241" s="18"/>
    </row>
    <row r="242" spans="1:2" ht="15.95" customHeight="1" x14ac:dyDescent="0.25">
      <c r="A242" s="128" t="s">
        <v>348</v>
      </c>
      <c r="B242" s="18"/>
    </row>
    <row r="243" spans="1:2" ht="15.95" customHeight="1" x14ac:dyDescent="0.25">
      <c r="A243" s="128" t="s">
        <v>352</v>
      </c>
      <c r="B243" s="18"/>
    </row>
    <row r="244" spans="1:2" ht="15.95" customHeight="1" x14ac:dyDescent="0.25">
      <c r="A244" s="128" t="s">
        <v>350</v>
      </c>
      <c r="B244" s="18"/>
    </row>
    <row r="245" spans="1:2" ht="15.95" customHeight="1" x14ac:dyDescent="0.25">
      <c r="A245" s="128" t="s">
        <v>351</v>
      </c>
      <c r="B245" s="18"/>
    </row>
    <row r="246" spans="1:2" ht="15.95" customHeight="1" x14ac:dyDescent="0.25">
      <c r="A246" s="128" t="s">
        <v>353</v>
      </c>
      <c r="B246" s="18"/>
    </row>
    <row r="247" spans="1:2" ht="15.95" customHeight="1" x14ac:dyDescent="0.25">
      <c r="A247" s="128" t="s">
        <v>347</v>
      </c>
      <c r="B247" s="18"/>
    </row>
    <row r="248" spans="1:2" ht="15.95" customHeight="1" x14ac:dyDescent="0.25">
      <c r="A248" s="128" t="s">
        <v>349</v>
      </c>
      <c r="B248" s="18"/>
    </row>
    <row r="249" spans="1:2" ht="15.95" customHeight="1" x14ac:dyDescent="0.25">
      <c r="A249" s="128" t="s">
        <v>362</v>
      </c>
      <c r="B249" s="18"/>
    </row>
    <row r="250" spans="1:2" ht="15.95" customHeight="1" x14ac:dyDescent="0.25">
      <c r="A250" s="128" t="s">
        <v>32</v>
      </c>
      <c r="B250" s="18"/>
    </row>
    <row r="251" spans="1:2" ht="15.95" customHeight="1" x14ac:dyDescent="0.25">
      <c r="A251" s="128" t="s">
        <v>359</v>
      </c>
      <c r="B251" s="18"/>
    </row>
    <row r="252" spans="1:2" ht="15.95" customHeight="1" x14ac:dyDescent="0.25">
      <c r="A252" s="128" t="s">
        <v>357</v>
      </c>
      <c r="B252" s="18"/>
    </row>
    <row r="253" spans="1:2" ht="15.95" customHeight="1" x14ac:dyDescent="0.25">
      <c r="A253" s="128" t="s">
        <v>368</v>
      </c>
      <c r="B253" s="18"/>
    </row>
    <row r="254" spans="1:2" ht="15.95" customHeight="1" x14ac:dyDescent="0.25">
      <c r="A254" s="128" t="s">
        <v>31</v>
      </c>
      <c r="B254" s="18"/>
    </row>
    <row r="255" spans="1:2" ht="15.95" customHeight="1" x14ac:dyDescent="0.25">
      <c r="A255" s="128" t="s">
        <v>30</v>
      </c>
      <c r="B255" s="18"/>
    </row>
    <row r="256" spans="1:2" ht="15.95" customHeight="1" x14ac:dyDescent="0.25">
      <c r="A256" s="128" t="s">
        <v>363</v>
      </c>
      <c r="B256" s="18"/>
    </row>
    <row r="257" spans="1:2" ht="15.95" customHeight="1" x14ac:dyDescent="0.25">
      <c r="A257" s="128" t="s">
        <v>29</v>
      </c>
      <c r="B257" s="18"/>
    </row>
    <row r="258" spans="1:2" ht="15.95" customHeight="1" x14ac:dyDescent="0.25">
      <c r="A258" s="128" t="s">
        <v>364</v>
      </c>
      <c r="B258" s="18"/>
    </row>
    <row r="259" spans="1:2" ht="15.95" customHeight="1" x14ac:dyDescent="0.25">
      <c r="A259" s="128" t="s">
        <v>358</v>
      </c>
      <c r="B259" s="18"/>
    </row>
    <row r="260" spans="1:2" ht="15.95" customHeight="1" x14ac:dyDescent="0.25">
      <c r="A260" s="128" t="s">
        <v>356</v>
      </c>
      <c r="B260" s="18"/>
    </row>
    <row r="261" spans="1:2" ht="15.95" customHeight="1" x14ac:dyDescent="0.25">
      <c r="A261" s="128" t="s">
        <v>28</v>
      </c>
      <c r="B261" s="18"/>
    </row>
    <row r="262" spans="1:2" ht="15.95" customHeight="1" x14ac:dyDescent="0.25">
      <c r="A262" s="128" t="s">
        <v>355</v>
      </c>
      <c r="B262" s="18"/>
    </row>
    <row r="263" spans="1:2" ht="15.95" customHeight="1" x14ac:dyDescent="0.25">
      <c r="A263" s="128" t="s">
        <v>27</v>
      </c>
      <c r="B263" s="18"/>
    </row>
    <row r="264" spans="1:2" ht="15.95" customHeight="1" x14ac:dyDescent="0.25">
      <c r="A264" s="128" t="s">
        <v>370</v>
      </c>
      <c r="B264" s="18"/>
    </row>
    <row r="265" spans="1:2" ht="15.95" customHeight="1" x14ac:dyDescent="0.25">
      <c r="A265" s="128" t="s">
        <v>361</v>
      </c>
      <c r="B265" s="18"/>
    </row>
    <row r="266" spans="1:2" ht="15.95" customHeight="1" x14ac:dyDescent="0.25">
      <c r="A266" s="128" t="s">
        <v>367</v>
      </c>
      <c r="B266" s="18"/>
    </row>
    <row r="267" spans="1:2" ht="15.95" customHeight="1" x14ac:dyDescent="0.25">
      <c r="A267" s="128" t="s">
        <v>26</v>
      </c>
      <c r="B267" s="18"/>
    </row>
    <row r="268" spans="1:2" ht="15.95" customHeight="1" x14ac:dyDescent="0.25">
      <c r="A268" s="128" t="s">
        <v>372</v>
      </c>
      <c r="B268" s="18"/>
    </row>
    <row r="269" spans="1:2" ht="15.95" customHeight="1" x14ac:dyDescent="0.25">
      <c r="A269" s="128" t="s">
        <v>360</v>
      </c>
      <c r="B269" s="18"/>
    </row>
    <row r="270" spans="1:2" ht="15.95" customHeight="1" x14ac:dyDescent="0.25">
      <c r="A270" s="128" t="s">
        <v>369</v>
      </c>
      <c r="B270" s="18"/>
    </row>
    <row r="271" spans="1:2" ht="15.95" customHeight="1" x14ac:dyDescent="0.25">
      <c r="A271" s="128" t="s">
        <v>25</v>
      </c>
      <c r="B271" s="18"/>
    </row>
    <row r="272" spans="1:2" ht="15.95" customHeight="1" x14ac:dyDescent="0.25">
      <c r="A272" s="128" t="s">
        <v>365</v>
      </c>
      <c r="B272" s="18"/>
    </row>
    <row r="273" spans="1:2" ht="15.95" customHeight="1" x14ac:dyDescent="0.25">
      <c r="A273" s="128" t="s">
        <v>366</v>
      </c>
      <c r="B273" s="18"/>
    </row>
    <row r="274" spans="1:2" ht="15.95" customHeight="1" x14ac:dyDescent="0.25">
      <c r="A274" s="128" t="s">
        <v>24</v>
      </c>
      <c r="B274" s="18"/>
    </row>
    <row r="275" spans="1:2" ht="15.95" customHeight="1" x14ac:dyDescent="0.25">
      <c r="A275" s="128" t="s">
        <v>371</v>
      </c>
      <c r="B275" s="18"/>
    </row>
    <row r="276" spans="1:2" ht="15.95" customHeight="1" x14ac:dyDescent="0.25">
      <c r="A276" s="128" t="s">
        <v>354</v>
      </c>
      <c r="B276" s="18"/>
    </row>
    <row r="277" spans="1:2" ht="15.95" customHeight="1" x14ac:dyDescent="0.25">
      <c r="A277" s="128" t="s">
        <v>373</v>
      </c>
      <c r="B277" s="18"/>
    </row>
    <row r="278" spans="1:2" ht="15.95" customHeight="1" x14ac:dyDescent="0.25">
      <c r="A278" s="128" t="s">
        <v>379</v>
      </c>
      <c r="B278" s="18"/>
    </row>
    <row r="279" spans="1:2" ht="15.95" customHeight="1" x14ac:dyDescent="0.25">
      <c r="A279" s="128" t="s">
        <v>375</v>
      </c>
      <c r="B279" s="18"/>
    </row>
    <row r="280" spans="1:2" ht="15.95" customHeight="1" x14ac:dyDescent="0.25">
      <c r="A280" s="128" t="s">
        <v>378</v>
      </c>
      <c r="B280" s="18"/>
    </row>
    <row r="281" spans="1:2" ht="15.95" customHeight="1" x14ac:dyDescent="0.25">
      <c r="A281" s="128" t="s">
        <v>380</v>
      </c>
      <c r="B281" s="18"/>
    </row>
    <row r="282" spans="1:2" ht="15.95" customHeight="1" x14ac:dyDescent="0.25">
      <c r="A282" s="128" t="s">
        <v>374</v>
      </c>
      <c r="B282" s="18"/>
    </row>
    <row r="283" spans="1:2" ht="15.95" customHeight="1" x14ac:dyDescent="0.25">
      <c r="A283" s="128" t="s">
        <v>376</v>
      </c>
      <c r="B283" s="18"/>
    </row>
    <row r="284" spans="1:2" ht="15.95" customHeight="1" x14ac:dyDescent="0.25">
      <c r="A284" s="128" t="s">
        <v>377</v>
      </c>
      <c r="B284" s="18"/>
    </row>
    <row r="285" spans="1:2" ht="15.95" customHeight="1" x14ac:dyDescent="0.25">
      <c r="A285" s="128" t="s">
        <v>23</v>
      </c>
      <c r="B285" s="18"/>
    </row>
    <row r="286" spans="1:2" ht="15.95" customHeight="1" x14ac:dyDescent="0.25">
      <c r="A286" s="128" t="s">
        <v>386</v>
      </c>
      <c r="B286" s="18"/>
    </row>
    <row r="287" spans="1:2" ht="15.95" customHeight="1" x14ac:dyDescent="0.25">
      <c r="A287" s="128" t="s">
        <v>22</v>
      </c>
      <c r="B287" s="18"/>
    </row>
    <row r="288" spans="1:2" ht="15.95" customHeight="1" x14ac:dyDescent="0.25">
      <c r="A288" s="128" t="s">
        <v>383</v>
      </c>
      <c r="B288" s="18"/>
    </row>
    <row r="289" spans="1:2" ht="15.95" customHeight="1" x14ac:dyDescent="0.25">
      <c r="A289" s="128" t="s">
        <v>21</v>
      </c>
      <c r="B289" s="18"/>
    </row>
    <row r="290" spans="1:2" ht="15.95" customHeight="1" x14ac:dyDescent="0.25">
      <c r="A290" s="128" t="s">
        <v>381</v>
      </c>
      <c r="B290" s="18"/>
    </row>
    <row r="291" spans="1:2" ht="15.95" customHeight="1" x14ac:dyDescent="0.25">
      <c r="A291" s="128" t="s">
        <v>387</v>
      </c>
      <c r="B291" s="18"/>
    </row>
    <row r="292" spans="1:2" ht="15.95" customHeight="1" x14ac:dyDescent="0.25">
      <c r="A292" s="128" t="s">
        <v>20</v>
      </c>
      <c r="B292" s="18"/>
    </row>
    <row r="293" spans="1:2" ht="15.95" customHeight="1" x14ac:dyDescent="0.25">
      <c r="A293" s="128" t="s">
        <v>19</v>
      </c>
      <c r="B293" s="18"/>
    </row>
    <row r="294" spans="1:2" ht="15.95" customHeight="1" x14ac:dyDescent="0.25">
      <c r="A294" s="128" t="s">
        <v>18</v>
      </c>
      <c r="B294" s="18"/>
    </row>
    <row r="295" spans="1:2" ht="15.95" customHeight="1" x14ac:dyDescent="0.25">
      <c r="A295" s="128" t="s">
        <v>384</v>
      </c>
      <c r="B295" s="18"/>
    </row>
    <row r="296" spans="1:2" ht="15.95" customHeight="1" x14ac:dyDescent="0.25">
      <c r="A296" s="128" t="s">
        <v>382</v>
      </c>
      <c r="B296" s="18"/>
    </row>
    <row r="297" spans="1:2" ht="15.95" customHeight="1" x14ac:dyDescent="0.25">
      <c r="A297" s="128" t="s">
        <v>17</v>
      </c>
      <c r="B297" s="18"/>
    </row>
    <row r="298" spans="1:2" ht="15.95" customHeight="1" x14ac:dyDescent="0.25">
      <c r="A298" s="128" t="s">
        <v>385</v>
      </c>
      <c r="B298" s="18"/>
    </row>
    <row r="299" spans="1:2" ht="15.95" customHeight="1" x14ac:dyDescent="0.25">
      <c r="A299" s="128" t="s">
        <v>391</v>
      </c>
      <c r="B299" s="18"/>
    </row>
    <row r="300" spans="1:2" ht="15.95" customHeight="1" x14ac:dyDescent="0.25">
      <c r="A300" s="128" t="s">
        <v>390</v>
      </c>
      <c r="B300" s="18"/>
    </row>
    <row r="301" spans="1:2" ht="15.95" customHeight="1" x14ac:dyDescent="0.25">
      <c r="A301" s="128" t="s">
        <v>392</v>
      </c>
      <c r="B301" s="18"/>
    </row>
    <row r="302" spans="1:2" ht="15.95" customHeight="1" x14ac:dyDescent="0.25">
      <c r="A302" s="128" t="s">
        <v>389</v>
      </c>
      <c r="B302" s="18"/>
    </row>
    <row r="303" spans="1:2" ht="15.95" customHeight="1" x14ac:dyDescent="0.25">
      <c r="A303" s="128" t="s">
        <v>394</v>
      </c>
      <c r="B303" s="18"/>
    </row>
    <row r="304" spans="1:2" ht="15.95" customHeight="1" x14ac:dyDescent="0.25">
      <c r="A304" s="128" t="s">
        <v>393</v>
      </c>
      <c r="B304" s="18"/>
    </row>
    <row r="305" spans="1:2" ht="15.95" customHeight="1" x14ac:dyDescent="0.25">
      <c r="A305" s="128" t="s">
        <v>388</v>
      </c>
      <c r="B305" s="18"/>
    </row>
    <row r="306" spans="1:2" ht="15.95" customHeight="1" x14ac:dyDescent="0.25">
      <c r="A306" s="128" t="s">
        <v>16</v>
      </c>
    </row>
    <row r="307" spans="1:2" ht="15.95" customHeight="1" x14ac:dyDescent="0.25">
      <c r="A307" s="128" t="s">
        <v>395</v>
      </c>
    </row>
    <row r="308" spans="1:2" ht="15.95" customHeight="1" x14ac:dyDescent="0.25">
      <c r="A308" s="11"/>
    </row>
    <row r="309" spans="1:2" ht="15.95" customHeight="1" x14ac:dyDescent="0.25">
      <c r="A309" s="11"/>
    </row>
    <row r="310" spans="1:2" ht="15.95" customHeight="1" x14ac:dyDescent="0.25">
      <c r="A310" s="11"/>
    </row>
    <row r="311" spans="1:2" ht="15.95" customHeight="1" x14ac:dyDescent="0.25">
      <c r="A311" s="11"/>
    </row>
    <row r="312" spans="1:2" ht="15.95" customHeight="1" x14ac:dyDescent="0.25">
      <c r="A312" s="11"/>
    </row>
    <row r="313" spans="1:2" ht="15.95" customHeight="1" x14ac:dyDescent="0.25">
      <c r="A313" s="11"/>
    </row>
    <row r="314" spans="1:2" ht="15.95" customHeight="1" x14ac:dyDescent="0.25">
      <c r="A314" s="11"/>
    </row>
    <row r="315" spans="1:2" ht="15.95" customHeight="1" x14ac:dyDescent="0.25">
      <c r="A315" s="11"/>
    </row>
    <row r="316" spans="1:2" ht="15.95" customHeight="1" x14ac:dyDescent="0.25">
      <c r="A316" s="11"/>
    </row>
    <row r="317" spans="1:2" ht="15.95" customHeight="1" x14ac:dyDescent="0.25">
      <c r="A317" s="11"/>
    </row>
    <row r="318" spans="1:2" ht="15.95" customHeight="1" x14ac:dyDescent="0.25">
      <c r="A318" s="11"/>
    </row>
    <row r="319" spans="1:2" ht="15.95" customHeight="1" x14ac:dyDescent="0.25">
      <c r="A319" s="11"/>
    </row>
    <row r="320" spans="1:2" ht="15.95" customHeight="1" x14ac:dyDescent="0.25">
      <c r="A320" s="11"/>
    </row>
    <row r="321" spans="1:1" ht="15.95" customHeight="1" x14ac:dyDescent="0.25">
      <c r="A321" s="11"/>
    </row>
    <row r="322" spans="1:1" ht="15.95" customHeight="1" x14ac:dyDescent="0.25">
      <c r="A322" s="11"/>
    </row>
    <row r="323" spans="1:1" ht="15.95" customHeight="1" x14ac:dyDescent="0.25">
      <c r="A323" s="11"/>
    </row>
    <row r="324" spans="1:1" ht="15.95" customHeight="1" x14ac:dyDescent="0.25">
      <c r="A324" s="11"/>
    </row>
    <row r="325" spans="1:1" ht="15.95" customHeight="1" x14ac:dyDescent="0.25">
      <c r="A325" s="11"/>
    </row>
    <row r="326" spans="1:1" ht="15.95" customHeight="1" x14ac:dyDescent="0.25">
      <c r="A326" s="11"/>
    </row>
    <row r="327" spans="1:1" ht="15.95" customHeight="1" x14ac:dyDescent="0.25">
      <c r="A327" s="11"/>
    </row>
    <row r="328" spans="1:1" ht="15.95" customHeight="1" x14ac:dyDescent="0.25">
      <c r="A328" s="11"/>
    </row>
    <row r="329" spans="1:1" ht="15.95" customHeight="1" x14ac:dyDescent="0.25">
      <c r="A329" s="11"/>
    </row>
    <row r="330" spans="1:1" ht="15.95" customHeight="1" x14ac:dyDescent="0.25">
      <c r="A330" s="11"/>
    </row>
    <row r="331" spans="1:1" ht="15.95" customHeight="1" x14ac:dyDescent="0.25">
      <c r="A331" s="11"/>
    </row>
    <row r="332" spans="1:1" ht="15.95" customHeight="1" x14ac:dyDescent="0.25">
      <c r="A332" s="11"/>
    </row>
    <row r="333" spans="1:1" ht="15.95" customHeight="1" x14ac:dyDescent="0.25">
      <c r="A333" s="11"/>
    </row>
    <row r="334" spans="1:1" ht="15.95" customHeight="1" x14ac:dyDescent="0.25">
      <c r="A334" s="11"/>
    </row>
    <row r="335" spans="1:1" ht="15.95" customHeight="1" x14ac:dyDescent="0.25">
      <c r="A335" s="11"/>
    </row>
    <row r="336" spans="1:1" ht="15.95" customHeight="1" x14ac:dyDescent="0.25">
      <c r="A336" s="11"/>
    </row>
    <row r="337" spans="1:2" ht="15.95" customHeight="1" x14ac:dyDescent="0.25">
      <c r="A337" s="11"/>
    </row>
    <row r="338" spans="1:2" ht="15.95" customHeight="1" x14ac:dyDescent="0.25">
      <c r="A338" s="11"/>
    </row>
    <row r="339" spans="1:2" ht="15.95" customHeight="1" x14ac:dyDescent="0.25">
      <c r="A339" s="11"/>
      <c r="B339" s="12"/>
    </row>
    <row r="340" spans="1:2" ht="15.95" customHeight="1" x14ac:dyDescent="0.25">
      <c r="A340" s="11"/>
    </row>
    <row r="341" spans="1:2" ht="15.95" customHeight="1" x14ac:dyDescent="0.25">
      <c r="A341" s="11"/>
    </row>
    <row r="342" spans="1:2" ht="15.95" customHeight="1" x14ac:dyDescent="0.25">
      <c r="A342" s="11"/>
    </row>
    <row r="343" spans="1:2" ht="15.95" customHeight="1" x14ac:dyDescent="0.25">
      <c r="A343" s="11"/>
    </row>
    <row r="344" spans="1:2" ht="15.95" customHeight="1" x14ac:dyDescent="0.25">
      <c r="A344" s="11"/>
    </row>
    <row r="345" spans="1:2" ht="15.95" customHeight="1" x14ac:dyDescent="0.25">
      <c r="A345" s="11"/>
    </row>
    <row r="346" spans="1:2" ht="15.95" customHeight="1" x14ac:dyDescent="0.25">
      <c r="A346" s="11"/>
    </row>
    <row r="347" spans="1:2" ht="15.95" customHeight="1" x14ac:dyDescent="0.25">
      <c r="A347" s="12"/>
    </row>
    <row r="348" spans="1:2" ht="15.95" customHeight="1" x14ac:dyDescent="0.25">
      <c r="A348" s="11"/>
    </row>
    <row r="349" spans="1:2" ht="15.95" customHeight="1" x14ac:dyDescent="0.25">
      <c r="A349" s="11"/>
    </row>
    <row r="350" spans="1:2" ht="15.95" customHeight="1" x14ac:dyDescent="0.25">
      <c r="A350" s="11"/>
    </row>
    <row r="351" spans="1:2" ht="15.95" customHeight="1" x14ac:dyDescent="0.25">
      <c r="A351" s="11"/>
    </row>
    <row r="352" spans="1:2" ht="15.95" customHeight="1" x14ac:dyDescent="0.25">
      <c r="A352" s="11"/>
    </row>
    <row r="353" spans="1:1" ht="15.95" customHeight="1" x14ac:dyDescent="0.25">
      <c r="A353" s="11"/>
    </row>
    <row r="354" spans="1:1" ht="15.95" customHeight="1" x14ac:dyDescent="0.25">
      <c r="A354" s="11"/>
    </row>
    <row r="355" spans="1:1" ht="15.95" customHeight="1" x14ac:dyDescent="0.25">
      <c r="A355" s="11"/>
    </row>
    <row r="356" spans="1:1" ht="15.95" customHeight="1" x14ac:dyDescent="0.25">
      <c r="A356" s="11"/>
    </row>
    <row r="357" spans="1:1" ht="15.95" customHeight="1" x14ac:dyDescent="0.25">
      <c r="A357" s="11"/>
    </row>
    <row r="358" spans="1:1" ht="15.95" customHeight="1" x14ac:dyDescent="0.25">
      <c r="A358" s="11"/>
    </row>
    <row r="359" spans="1:1" ht="15.95" customHeight="1" x14ac:dyDescent="0.25">
      <c r="A359" s="11"/>
    </row>
    <row r="360" spans="1:1" ht="15.95" customHeight="1" x14ac:dyDescent="0.25">
      <c r="A360" s="11"/>
    </row>
    <row r="361" spans="1:1" ht="15.95" customHeight="1" x14ac:dyDescent="0.25">
      <c r="A361" s="11"/>
    </row>
    <row r="362" spans="1:1" ht="15.95" customHeight="1" x14ac:dyDescent="0.25">
      <c r="A362" s="11"/>
    </row>
    <row r="363" spans="1:1" ht="15.95" customHeight="1" x14ac:dyDescent="0.25">
      <c r="A363" s="11"/>
    </row>
    <row r="364" spans="1:1" ht="15.95" customHeight="1" x14ac:dyDescent="0.25">
      <c r="A364" s="11"/>
    </row>
    <row r="365" spans="1:1" ht="15.95" customHeight="1" x14ac:dyDescent="0.25">
      <c r="A365" s="11"/>
    </row>
    <row r="366" spans="1:1" ht="15.95" customHeight="1" x14ac:dyDescent="0.25">
      <c r="A366" s="11"/>
    </row>
    <row r="367" spans="1:1" ht="15.95" customHeight="1" x14ac:dyDescent="0.25">
      <c r="A367" s="11"/>
    </row>
    <row r="368" spans="1:1" ht="15.95" customHeight="1" x14ac:dyDescent="0.25">
      <c r="A368" s="11"/>
    </row>
    <row r="369" spans="1:1" ht="15.95" customHeight="1" x14ac:dyDescent="0.25">
      <c r="A369" s="11"/>
    </row>
    <row r="370" spans="1:1" ht="15.95" customHeight="1" x14ac:dyDescent="0.25">
      <c r="A370" s="11"/>
    </row>
    <row r="371" spans="1:1" ht="15.95" customHeight="1" x14ac:dyDescent="0.25">
      <c r="A371" s="11"/>
    </row>
    <row r="372" spans="1:1" ht="15.95" customHeight="1" x14ac:dyDescent="0.25">
      <c r="A372" s="11"/>
    </row>
    <row r="373" spans="1:1" ht="15.95" customHeight="1" x14ac:dyDescent="0.25">
      <c r="A373" s="11"/>
    </row>
    <row r="374" spans="1:1" ht="15.95" customHeight="1" x14ac:dyDescent="0.25">
      <c r="A374" s="11"/>
    </row>
    <row r="375" spans="1:1" ht="15.95" customHeight="1" x14ac:dyDescent="0.25">
      <c r="A375" s="11"/>
    </row>
    <row r="376" spans="1:1" ht="15.95" customHeight="1" x14ac:dyDescent="0.25">
      <c r="A376" s="11"/>
    </row>
    <row r="377" spans="1:1" ht="15.95" customHeight="1" x14ac:dyDescent="0.25">
      <c r="A377" s="11"/>
    </row>
    <row r="378" spans="1:1" ht="15.95" customHeight="1" x14ac:dyDescent="0.25">
      <c r="A378" s="11"/>
    </row>
    <row r="379" spans="1:1" ht="15.95" customHeight="1" x14ac:dyDescent="0.25">
      <c r="A379" s="11"/>
    </row>
    <row r="380" spans="1:1" ht="15.95" customHeight="1" x14ac:dyDescent="0.25">
      <c r="A380" s="11"/>
    </row>
    <row r="381" spans="1:1" ht="15.95" customHeight="1" x14ac:dyDescent="0.25">
      <c r="A381" s="11"/>
    </row>
    <row r="382" spans="1:1" ht="15.95" customHeight="1" x14ac:dyDescent="0.25">
      <c r="A382" s="11"/>
    </row>
    <row r="383" spans="1:1" ht="15.95" customHeight="1" x14ac:dyDescent="0.25">
      <c r="A383" s="11"/>
    </row>
    <row r="384" spans="1:1" ht="15.95" customHeight="1" x14ac:dyDescent="0.25">
      <c r="A384" s="11"/>
    </row>
    <row r="385" spans="1:1" ht="15.95" customHeight="1" x14ac:dyDescent="0.25">
      <c r="A385" s="11"/>
    </row>
    <row r="386" spans="1:1" ht="15.95" customHeight="1" x14ac:dyDescent="0.25">
      <c r="A386" s="11"/>
    </row>
    <row r="387" spans="1:1" ht="15.95" customHeight="1" x14ac:dyDescent="0.25">
      <c r="A387" s="11"/>
    </row>
    <row r="388" spans="1:1" ht="15.95" customHeight="1" x14ac:dyDescent="0.25">
      <c r="A388" s="11"/>
    </row>
    <row r="389" spans="1:1" ht="15.95" customHeight="1" x14ac:dyDescent="0.25">
      <c r="A389" s="11"/>
    </row>
    <row r="390" spans="1:1" ht="15.95" customHeight="1" x14ac:dyDescent="0.25">
      <c r="A390" s="11"/>
    </row>
    <row r="391" spans="1:1" ht="15.95" customHeight="1" x14ac:dyDescent="0.25">
      <c r="A391" s="11"/>
    </row>
    <row r="392" spans="1:1" ht="15.95" customHeight="1" x14ac:dyDescent="0.25">
      <c r="A392" s="11"/>
    </row>
    <row r="393" spans="1:1" ht="15.95" customHeight="1" x14ac:dyDescent="0.25">
      <c r="A393" s="11"/>
    </row>
    <row r="394" spans="1:1" ht="15.95" customHeight="1" x14ac:dyDescent="0.25">
      <c r="A394" s="11"/>
    </row>
    <row r="395" spans="1:1" ht="15.95" customHeight="1" x14ac:dyDescent="0.25">
      <c r="A395" s="11"/>
    </row>
    <row r="396" spans="1:1" ht="15.95" customHeight="1" x14ac:dyDescent="0.25">
      <c r="A396" s="11"/>
    </row>
    <row r="397" spans="1:1" ht="15.95" customHeight="1" x14ac:dyDescent="0.25">
      <c r="A397" s="11"/>
    </row>
    <row r="398" spans="1:1" ht="15.95" customHeight="1" x14ac:dyDescent="0.25">
      <c r="A398" s="11"/>
    </row>
    <row r="399" spans="1:1" ht="15.95" customHeight="1" x14ac:dyDescent="0.25">
      <c r="A399" s="11"/>
    </row>
    <row r="400" spans="1:1" ht="15.95" customHeight="1" x14ac:dyDescent="0.25">
      <c r="A400" s="11"/>
    </row>
    <row r="401" spans="1:1" ht="15.95" customHeight="1" x14ac:dyDescent="0.25">
      <c r="A401" s="11"/>
    </row>
    <row r="402" spans="1:1" ht="15.95" customHeight="1" x14ac:dyDescent="0.25">
      <c r="A402" s="11"/>
    </row>
    <row r="403" spans="1:1" ht="15.95" customHeight="1" x14ac:dyDescent="0.25">
      <c r="A403" s="11"/>
    </row>
    <row r="404" spans="1:1" ht="15.95" customHeight="1" x14ac:dyDescent="0.25">
      <c r="A404" s="11"/>
    </row>
    <row r="405" spans="1:1" ht="15.95" customHeight="1" x14ac:dyDescent="0.25">
      <c r="A405" s="11"/>
    </row>
    <row r="406" spans="1:1" ht="15.95" customHeight="1" x14ac:dyDescent="0.25">
      <c r="A406" s="11"/>
    </row>
    <row r="407" spans="1:1" ht="15.95" customHeight="1" x14ac:dyDescent="0.25">
      <c r="A407" s="11"/>
    </row>
    <row r="408" spans="1:1" ht="15.95" customHeight="1" x14ac:dyDescent="0.25">
      <c r="A408" s="11"/>
    </row>
    <row r="409" spans="1:1" ht="15.95" customHeight="1" x14ac:dyDescent="0.25">
      <c r="A409" s="11"/>
    </row>
    <row r="410" spans="1:1" ht="15.95" customHeight="1" x14ac:dyDescent="0.25">
      <c r="A410" s="11"/>
    </row>
    <row r="411" spans="1:1" ht="15.95" customHeight="1" x14ac:dyDescent="0.25">
      <c r="A411" s="11"/>
    </row>
    <row r="412" spans="1:1" ht="15.95" customHeight="1" x14ac:dyDescent="0.25">
      <c r="A412" s="11"/>
    </row>
    <row r="413" spans="1:1" ht="15.95" customHeight="1" x14ac:dyDescent="0.25">
      <c r="A413" s="11"/>
    </row>
    <row r="414" spans="1:1" ht="15.95" customHeight="1" x14ac:dyDescent="0.25">
      <c r="A414" s="11"/>
    </row>
    <row r="415" spans="1:1" ht="15.95" customHeight="1" x14ac:dyDescent="0.25">
      <c r="A415" s="11"/>
    </row>
    <row r="416" spans="1:1" ht="15.95" customHeight="1" x14ac:dyDescent="0.25">
      <c r="A416" s="11"/>
    </row>
    <row r="417" spans="1:1" ht="15.95" customHeight="1" x14ac:dyDescent="0.25">
      <c r="A417" s="11"/>
    </row>
    <row r="418" spans="1:1" ht="15.95" customHeight="1" x14ac:dyDescent="0.25">
      <c r="A418" s="11"/>
    </row>
    <row r="419" spans="1:1" ht="15.95" customHeight="1" x14ac:dyDescent="0.25">
      <c r="A419" s="11"/>
    </row>
    <row r="420" spans="1:1" ht="15.95" customHeight="1" x14ac:dyDescent="0.25">
      <c r="A420" s="11"/>
    </row>
    <row r="421" spans="1:1" ht="15.95" customHeight="1" x14ac:dyDescent="0.25">
      <c r="A421" s="11"/>
    </row>
    <row r="422" spans="1:1" ht="15.95" customHeight="1" x14ac:dyDescent="0.25">
      <c r="A422" s="11"/>
    </row>
    <row r="423" spans="1:1" ht="15.95" customHeight="1" x14ac:dyDescent="0.25">
      <c r="A423" s="11"/>
    </row>
    <row r="424" spans="1:1" ht="15.95" customHeight="1" x14ac:dyDescent="0.25">
      <c r="A424" s="11"/>
    </row>
    <row r="425" spans="1:1" ht="15.95" customHeight="1" x14ac:dyDescent="0.25">
      <c r="A425" s="11"/>
    </row>
    <row r="426" spans="1:1" ht="15.95" customHeight="1" x14ac:dyDescent="0.25">
      <c r="A426" s="11"/>
    </row>
    <row r="427" spans="1:1" ht="15.95" customHeight="1" x14ac:dyDescent="0.25">
      <c r="A427" s="11"/>
    </row>
    <row r="428" spans="1:1" ht="15.95" customHeight="1" x14ac:dyDescent="0.25">
      <c r="A428" s="11"/>
    </row>
    <row r="429" spans="1:1" ht="15.95" customHeight="1" x14ac:dyDescent="0.25">
      <c r="A429" s="11"/>
    </row>
    <row r="430" spans="1:1" ht="15.95" customHeight="1" x14ac:dyDescent="0.25">
      <c r="A430" s="11"/>
    </row>
    <row r="431" spans="1:1" ht="15.95" customHeight="1" x14ac:dyDescent="0.25">
      <c r="A431" s="11"/>
    </row>
    <row r="432" spans="1:1" ht="15.95" customHeight="1" x14ac:dyDescent="0.25">
      <c r="A432" s="11"/>
    </row>
    <row r="433" spans="1:1" ht="15.95" customHeight="1" x14ac:dyDescent="0.25">
      <c r="A433" s="11"/>
    </row>
    <row r="434" spans="1:1" ht="15.95" customHeight="1" x14ac:dyDescent="0.25">
      <c r="A434" s="11"/>
    </row>
    <row r="435" spans="1:1" ht="15.95" customHeight="1" x14ac:dyDescent="0.25">
      <c r="A435" s="11"/>
    </row>
    <row r="436" spans="1:1" ht="15.95" customHeight="1" x14ac:dyDescent="0.25">
      <c r="A436" s="11"/>
    </row>
    <row r="437" spans="1:1" ht="15.95" customHeight="1" x14ac:dyDescent="0.25">
      <c r="A437" s="11"/>
    </row>
    <row r="438" spans="1:1" ht="15.95" customHeight="1" x14ac:dyDescent="0.25">
      <c r="A438" s="11"/>
    </row>
    <row r="439" spans="1:1" ht="15.95" customHeight="1" x14ac:dyDescent="0.25">
      <c r="A439" s="11"/>
    </row>
    <row r="440" spans="1:1" ht="15.95" customHeight="1" x14ac:dyDescent="0.25">
      <c r="A440" s="11"/>
    </row>
    <row r="441" spans="1:1" ht="15.95" customHeight="1" x14ac:dyDescent="0.25">
      <c r="A441" s="11"/>
    </row>
    <row r="442" spans="1:1" ht="15.95" customHeight="1" x14ac:dyDescent="0.25">
      <c r="A442" s="11"/>
    </row>
    <row r="443" spans="1:1" ht="15.95" customHeight="1" x14ac:dyDescent="0.25">
      <c r="A443" s="11"/>
    </row>
    <row r="444" spans="1:1" ht="15.95" customHeight="1" x14ac:dyDescent="0.25">
      <c r="A444" s="11"/>
    </row>
    <row r="445" spans="1:1" ht="15.95" customHeight="1" x14ac:dyDescent="0.25">
      <c r="A445" s="11"/>
    </row>
    <row r="446" spans="1:1" ht="15.95" customHeight="1" x14ac:dyDescent="0.25">
      <c r="A446" s="11"/>
    </row>
    <row r="447" spans="1:1" ht="15.95" customHeight="1" x14ac:dyDescent="0.25">
      <c r="A447" s="11"/>
    </row>
    <row r="448" spans="1:1" ht="15.95" customHeight="1" x14ac:dyDescent="0.25">
      <c r="A448" s="11"/>
    </row>
    <row r="449" spans="1:1" ht="15.95" customHeight="1" x14ac:dyDescent="0.25">
      <c r="A449" s="11"/>
    </row>
    <row r="450" spans="1:1" ht="15.95" customHeight="1" x14ac:dyDescent="0.25">
      <c r="A450" s="11"/>
    </row>
    <row r="451" spans="1:1" ht="15.95" customHeight="1" x14ac:dyDescent="0.25">
      <c r="A451" s="11"/>
    </row>
    <row r="452" spans="1:1" ht="15.95" customHeight="1" x14ac:dyDescent="0.25">
      <c r="A452" s="11"/>
    </row>
    <row r="453" spans="1:1" ht="15.95" customHeight="1" x14ac:dyDescent="0.25">
      <c r="A453" s="11"/>
    </row>
    <row r="454" spans="1:1" ht="15.95" customHeight="1" x14ac:dyDescent="0.25">
      <c r="A454" s="11"/>
    </row>
    <row r="455" spans="1:1" ht="15.95" customHeight="1" x14ac:dyDescent="0.25">
      <c r="A455" s="11"/>
    </row>
    <row r="456" spans="1:1" ht="15.95" customHeight="1" x14ac:dyDescent="0.25">
      <c r="A456" s="11"/>
    </row>
    <row r="457" spans="1:1" ht="15.95" customHeight="1" x14ac:dyDescent="0.25">
      <c r="A457" s="11"/>
    </row>
    <row r="458" spans="1:1" ht="15.95" customHeight="1" x14ac:dyDescent="0.25">
      <c r="A458" s="11"/>
    </row>
    <row r="459" spans="1:1" ht="15.95" customHeight="1" x14ac:dyDescent="0.25">
      <c r="A459" s="11"/>
    </row>
    <row r="460" spans="1:1" ht="15.95" customHeight="1" x14ac:dyDescent="0.25">
      <c r="A460" s="11"/>
    </row>
    <row r="461" spans="1:1" ht="15.95" customHeight="1" x14ac:dyDescent="0.25">
      <c r="A461" s="11"/>
    </row>
    <row r="462" spans="1:1" ht="15.95" customHeight="1" x14ac:dyDescent="0.25">
      <c r="A462" s="11"/>
    </row>
    <row r="463" spans="1:1" ht="15.95" customHeight="1" x14ac:dyDescent="0.25">
      <c r="A463" s="11"/>
    </row>
    <row r="464" spans="1:1" ht="15.95" customHeight="1" x14ac:dyDescent="0.25">
      <c r="A464" s="11"/>
    </row>
    <row r="465" spans="1:1" ht="15.95" customHeight="1" x14ac:dyDescent="0.25">
      <c r="A465" s="11"/>
    </row>
    <row r="466" spans="1:1" ht="15.95" customHeight="1" x14ac:dyDescent="0.25">
      <c r="A466" s="11"/>
    </row>
    <row r="467" spans="1:1" ht="15.95" customHeight="1" x14ac:dyDescent="0.25">
      <c r="A467" s="11"/>
    </row>
    <row r="468" spans="1:1" ht="15.95" customHeight="1" x14ac:dyDescent="0.25">
      <c r="A468" s="11"/>
    </row>
    <row r="469" spans="1:1" ht="15.95" customHeight="1" x14ac:dyDescent="0.25">
      <c r="A469" s="11"/>
    </row>
    <row r="470" spans="1:1" ht="15.95" customHeight="1" x14ac:dyDescent="0.25">
      <c r="A470" s="11"/>
    </row>
    <row r="471" spans="1:1" ht="15.95" customHeight="1" x14ac:dyDescent="0.25">
      <c r="A471" s="11"/>
    </row>
    <row r="472" spans="1:1" ht="15.95" customHeight="1" x14ac:dyDescent="0.25">
      <c r="A472" s="11"/>
    </row>
    <row r="473" spans="1:1" ht="15.95" customHeight="1" x14ac:dyDescent="0.25">
      <c r="A473" s="11"/>
    </row>
    <row r="474" spans="1:1" ht="15.95" customHeight="1" x14ac:dyDescent="0.25">
      <c r="A474" s="11"/>
    </row>
    <row r="475" spans="1:1" ht="15.95" customHeight="1" x14ac:dyDescent="0.25">
      <c r="A475" s="11"/>
    </row>
    <row r="476" spans="1:1" ht="15.95" customHeight="1" x14ac:dyDescent="0.25">
      <c r="A476" s="11"/>
    </row>
    <row r="477" spans="1:1" ht="15.95" customHeight="1" x14ac:dyDescent="0.25">
      <c r="A477" s="11"/>
    </row>
    <row r="478" spans="1:1" ht="15.95" customHeight="1" x14ac:dyDescent="0.25">
      <c r="A478" s="11"/>
    </row>
    <row r="479" spans="1:1" ht="15.95" customHeight="1" x14ac:dyDescent="0.25">
      <c r="A479" s="11"/>
    </row>
    <row r="480" spans="1:1" ht="15.95" customHeight="1" x14ac:dyDescent="0.25">
      <c r="A480" s="11"/>
    </row>
    <row r="481" spans="1:1" ht="15.95" customHeight="1" x14ac:dyDescent="0.25">
      <c r="A481" s="11"/>
    </row>
    <row r="482" spans="1:1" ht="15.95" customHeight="1" x14ac:dyDescent="0.25">
      <c r="A482" s="11"/>
    </row>
    <row r="483" spans="1:1" ht="15.95" customHeight="1" x14ac:dyDescent="0.25">
      <c r="A483" s="11"/>
    </row>
    <row r="484" spans="1:1" ht="15.95" customHeight="1" x14ac:dyDescent="0.25">
      <c r="A484" s="11"/>
    </row>
    <row r="485" spans="1:1" ht="15.95" customHeight="1" x14ac:dyDescent="0.25">
      <c r="A485" s="11"/>
    </row>
    <row r="486" spans="1:1" ht="15.95" customHeight="1" x14ac:dyDescent="0.25">
      <c r="A486" s="11"/>
    </row>
    <row r="487" spans="1:1" ht="15.95" customHeight="1" x14ac:dyDescent="0.25">
      <c r="A487" s="11"/>
    </row>
    <row r="488" spans="1:1" ht="15.95" customHeight="1" x14ac:dyDescent="0.25">
      <c r="A488" s="11"/>
    </row>
    <row r="489" spans="1:1" ht="15.95" customHeight="1" x14ac:dyDescent="0.25">
      <c r="A489" s="11"/>
    </row>
    <row r="490" spans="1:1" ht="15.95" customHeight="1" x14ac:dyDescent="0.25">
      <c r="A490" s="11"/>
    </row>
    <row r="491" spans="1:1" ht="15.95" customHeight="1" x14ac:dyDescent="0.25">
      <c r="A491" s="11"/>
    </row>
    <row r="492" spans="1:1" ht="15.95" customHeight="1" x14ac:dyDescent="0.25">
      <c r="A492" s="11"/>
    </row>
    <row r="493" spans="1:1" ht="15.95" customHeight="1" x14ac:dyDescent="0.25">
      <c r="A493" s="11"/>
    </row>
    <row r="494" spans="1:1" ht="15.95" customHeight="1" x14ac:dyDescent="0.25">
      <c r="A494" s="11"/>
    </row>
    <row r="495" spans="1:1" ht="15.95" customHeight="1" x14ac:dyDescent="0.25">
      <c r="A495" s="11"/>
    </row>
    <row r="496" spans="1:1" ht="15.95" customHeight="1" x14ac:dyDescent="0.25">
      <c r="A496" s="11"/>
    </row>
    <row r="497" spans="1:1" ht="15.95" customHeight="1" x14ac:dyDescent="0.25">
      <c r="A497" s="11"/>
    </row>
    <row r="498" spans="1:1" ht="15.95" customHeight="1" x14ac:dyDescent="0.25">
      <c r="A498" s="11"/>
    </row>
    <row r="499" spans="1:1" ht="15.95" customHeight="1" x14ac:dyDescent="0.25">
      <c r="A499" s="11"/>
    </row>
    <row r="500" spans="1:1" ht="15.95" customHeight="1" x14ac:dyDescent="0.25">
      <c r="A500" s="11"/>
    </row>
    <row r="501" spans="1:1" ht="15.95" customHeight="1" x14ac:dyDescent="0.25">
      <c r="A501" s="11"/>
    </row>
    <row r="502" spans="1:1" ht="15.95" customHeight="1" x14ac:dyDescent="0.25">
      <c r="A502" s="11"/>
    </row>
    <row r="503" spans="1:1" ht="15.95" customHeight="1" x14ac:dyDescent="0.25">
      <c r="A503" s="11"/>
    </row>
    <row r="504" spans="1:1" ht="15.95" customHeight="1" x14ac:dyDescent="0.25">
      <c r="A504" s="11"/>
    </row>
    <row r="505" spans="1:1" ht="15.95" customHeight="1" x14ac:dyDescent="0.25">
      <c r="A505" s="11"/>
    </row>
    <row r="506" spans="1:1" ht="15.95" customHeight="1" x14ac:dyDescent="0.25">
      <c r="A506" s="11"/>
    </row>
    <row r="507" spans="1:1" ht="15.95" customHeight="1" x14ac:dyDescent="0.25">
      <c r="A507" s="11"/>
    </row>
    <row r="508" spans="1:1" ht="15.95" customHeight="1" x14ac:dyDescent="0.25">
      <c r="A508" s="11"/>
    </row>
    <row r="509" spans="1:1" ht="15.95" customHeight="1" x14ac:dyDescent="0.25">
      <c r="A509" s="11"/>
    </row>
    <row r="510" spans="1:1" ht="15.95" customHeight="1" x14ac:dyDescent="0.25">
      <c r="A510" s="11"/>
    </row>
    <row r="511" spans="1:1" ht="15.95" customHeight="1" x14ac:dyDescent="0.25">
      <c r="A511" s="11"/>
    </row>
    <row r="512" spans="1:1" ht="15.95" customHeight="1" x14ac:dyDescent="0.25">
      <c r="A512" s="11"/>
    </row>
    <row r="513" spans="1:1" ht="15.95" customHeight="1" x14ac:dyDescent="0.25">
      <c r="A513" s="11"/>
    </row>
    <row r="514" spans="1:1" ht="15.95" customHeight="1" x14ac:dyDescent="0.25">
      <c r="A514" s="11"/>
    </row>
    <row r="515" spans="1:1" ht="15.95" customHeight="1" x14ac:dyDescent="0.25">
      <c r="A515" s="11"/>
    </row>
    <row r="516" spans="1:1" ht="15.95" customHeight="1" x14ac:dyDescent="0.25">
      <c r="A516" s="11"/>
    </row>
    <row r="517" spans="1:1" ht="15.95" customHeight="1" x14ac:dyDescent="0.25">
      <c r="A517" s="11"/>
    </row>
    <row r="518" spans="1:1" ht="15.95" customHeight="1" x14ac:dyDescent="0.25">
      <c r="A518" s="11"/>
    </row>
    <row r="519" spans="1:1" ht="15.95" customHeight="1" x14ac:dyDescent="0.25">
      <c r="A519" s="11"/>
    </row>
    <row r="520" spans="1:1" ht="15.95" customHeight="1" x14ac:dyDescent="0.25">
      <c r="A520" s="11"/>
    </row>
    <row r="521" spans="1:1" ht="15.95" customHeight="1" x14ac:dyDescent="0.25">
      <c r="A521" s="11"/>
    </row>
    <row r="522" spans="1:1" ht="15.95" customHeight="1" x14ac:dyDescent="0.25">
      <c r="A522" s="11"/>
    </row>
    <row r="523" spans="1:1" ht="15.95" customHeight="1" x14ac:dyDescent="0.25">
      <c r="A523" s="11"/>
    </row>
    <row r="524" spans="1:1" ht="15.95" customHeight="1" x14ac:dyDescent="0.25">
      <c r="A524" s="11"/>
    </row>
    <row r="525" spans="1:1" ht="15.95" customHeight="1" x14ac:dyDescent="0.25">
      <c r="A525" s="11"/>
    </row>
    <row r="526" spans="1:1" ht="15.95" customHeight="1" x14ac:dyDescent="0.25">
      <c r="A526" s="11"/>
    </row>
    <row r="527" spans="1:1" ht="15.95" customHeight="1" x14ac:dyDescent="0.25">
      <c r="A527" s="11"/>
    </row>
    <row r="528" spans="1:1" ht="15.95" customHeight="1" x14ac:dyDescent="0.25">
      <c r="A528" s="11"/>
    </row>
    <row r="529" spans="1:1" ht="15.95" customHeight="1" x14ac:dyDescent="0.25">
      <c r="A529" s="11"/>
    </row>
    <row r="530" spans="1:1" ht="15.95" customHeight="1" x14ac:dyDescent="0.25">
      <c r="A530" s="11"/>
    </row>
    <row r="531" spans="1:1" ht="15.95" customHeight="1" x14ac:dyDescent="0.25">
      <c r="A531" s="11"/>
    </row>
    <row r="532" spans="1:1" ht="15.95" customHeight="1" x14ac:dyDescent="0.25">
      <c r="A532" s="11"/>
    </row>
    <row r="533" spans="1:1" ht="15.95" customHeight="1" x14ac:dyDescent="0.25">
      <c r="A533" s="11"/>
    </row>
    <row r="534" spans="1:1" ht="15.95" customHeight="1" x14ac:dyDescent="0.25">
      <c r="A534" s="11"/>
    </row>
    <row r="535" spans="1:1" ht="15.95" customHeight="1" x14ac:dyDescent="0.25">
      <c r="A535" s="11"/>
    </row>
    <row r="536" spans="1:1" ht="15.95" customHeight="1" x14ac:dyDescent="0.25">
      <c r="A536" s="11"/>
    </row>
    <row r="537" spans="1:1" ht="15.95" customHeight="1" x14ac:dyDescent="0.25">
      <c r="A537" s="11"/>
    </row>
    <row r="538" spans="1:1" ht="15.95" customHeight="1" x14ac:dyDescent="0.25">
      <c r="A538" s="11"/>
    </row>
    <row r="539" spans="1:1" ht="15.95" customHeight="1" x14ac:dyDescent="0.25">
      <c r="A539" s="11"/>
    </row>
    <row r="540" spans="1:1" ht="15.95" customHeight="1" x14ac:dyDescent="0.25">
      <c r="A540" s="11"/>
    </row>
    <row r="541" spans="1:1" ht="15.95" customHeight="1" x14ac:dyDescent="0.25">
      <c r="A541" s="11"/>
    </row>
    <row r="542" spans="1:1" ht="15.95" customHeight="1" x14ac:dyDescent="0.25">
      <c r="A542" s="11"/>
    </row>
    <row r="543" spans="1:1" ht="15.95" customHeight="1" x14ac:dyDescent="0.25">
      <c r="A543" s="11"/>
    </row>
    <row r="544" spans="1:1" ht="15.95" customHeight="1" x14ac:dyDescent="0.25">
      <c r="A544" s="11"/>
    </row>
    <row r="545" spans="1:1" ht="15.95" customHeight="1" x14ac:dyDescent="0.25">
      <c r="A545" s="11"/>
    </row>
    <row r="546" spans="1:1" ht="15.95" customHeight="1" x14ac:dyDescent="0.25">
      <c r="A546" s="11"/>
    </row>
    <row r="547" spans="1:1" ht="15.95" customHeight="1" x14ac:dyDescent="0.25">
      <c r="A547" s="11"/>
    </row>
    <row r="548" spans="1:1" ht="15.95" customHeight="1" x14ac:dyDescent="0.25">
      <c r="A548" s="11"/>
    </row>
    <row r="549" spans="1:1" ht="15.95" customHeight="1" x14ac:dyDescent="0.25">
      <c r="A549" s="11"/>
    </row>
    <row r="550" spans="1:1" ht="15.95" customHeight="1" x14ac:dyDescent="0.25">
      <c r="A550" s="11"/>
    </row>
    <row r="551" spans="1:1" ht="15.95" customHeight="1" x14ac:dyDescent="0.25">
      <c r="A551" s="11"/>
    </row>
    <row r="552" spans="1:1" ht="15.95" customHeight="1" x14ac:dyDescent="0.25">
      <c r="A552" s="11"/>
    </row>
    <row r="553" spans="1:1" ht="15.95" customHeight="1" x14ac:dyDescent="0.25">
      <c r="A553" s="11"/>
    </row>
    <row r="554" spans="1:1" ht="15.95" customHeight="1" x14ac:dyDescent="0.25">
      <c r="A554" s="11"/>
    </row>
    <row r="555" spans="1:1" ht="15.95" customHeight="1" x14ac:dyDescent="0.25">
      <c r="A555" s="11"/>
    </row>
    <row r="556" spans="1:1" ht="15.95" customHeight="1" x14ac:dyDescent="0.25">
      <c r="A556" s="11"/>
    </row>
    <row r="557" spans="1:1" ht="15.95" customHeight="1" x14ac:dyDescent="0.25">
      <c r="A557" s="11"/>
    </row>
    <row r="558" spans="1:1" ht="15.95" customHeight="1" x14ac:dyDescent="0.25">
      <c r="A558" s="11"/>
    </row>
    <row r="559" spans="1:1" ht="15.95" customHeight="1" x14ac:dyDescent="0.25">
      <c r="A559" s="11"/>
    </row>
    <row r="560" spans="1:1" ht="15.95" customHeight="1" x14ac:dyDescent="0.25">
      <c r="A560" s="11"/>
    </row>
    <row r="561" spans="1:1" ht="15.95" customHeight="1" x14ac:dyDescent="0.25">
      <c r="A561" s="11"/>
    </row>
    <row r="562" spans="1:1" ht="15.95" customHeight="1" x14ac:dyDescent="0.25">
      <c r="A562" s="11"/>
    </row>
    <row r="563" spans="1:1" ht="15.95" customHeight="1" x14ac:dyDescent="0.25">
      <c r="A563" s="11"/>
    </row>
    <row r="564" spans="1:1" ht="15.95" customHeight="1" x14ac:dyDescent="0.25">
      <c r="A564" s="11"/>
    </row>
    <row r="565" spans="1:1" ht="15.95" customHeight="1" x14ac:dyDescent="0.25">
      <c r="A565" s="11"/>
    </row>
    <row r="566" spans="1:1" ht="15.95" customHeight="1" x14ac:dyDescent="0.25">
      <c r="A566" s="11"/>
    </row>
  </sheetData>
  <sortState xmlns:xlrd2="http://schemas.microsoft.com/office/spreadsheetml/2017/richdata2" ref="A3:A307">
    <sortCondition ref="A3:A307"/>
  </sortState>
  <pageMargins left="0" right="0" top="0.25" bottom="0.25" header="0.1" footer="0.1"/>
  <pageSetup scale="68" orientation="portrait" r:id="rId1"/>
  <headerFooter>
    <oddHeader>&amp;L&amp;10printed &amp;D at &amp;T&amp;R&amp;10UVM Sponsored Project Routing Form</oddHeader>
    <oddFooter>&amp;L&amp;10form updated 06/21/19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2D51-1ECE-435D-B771-9A17B9418298}">
  <sheetPr>
    <pageSetUpPr fitToPage="1"/>
  </sheetPr>
  <dimension ref="A1:F314"/>
  <sheetViews>
    <sheetView showGridLines="0" zoomScale="80" zoomScaleNormal="80" workbookViewId="0">
      <selection activeCell="C22" sqref="C22"/>
    </sheetView>
  </sheetViews>
  <sheetFormatPr defaultRowHeight="15" x14ac:dyDescent="0.25"/>
  <cols>
    <col min="1" max="1" width="30.7109375" style="128" customWidth="1"/>
    <col min="2" max="2" width="8.85546875" style="134" customWidth="1"/>
    <col min="3" max="3" width="31.42578125" style="128" bestFit="1" customWidth="1"/>
    <col min="4" max="4" width="30.7109375" style="128" customWidth="1"/>
    <col min="5" max="5" width="26.5703125" style="128" bestFit="1" customWidth="1"/>
    <col min="6" max="6" width="57.5703125" style="128" bestFit="1" customWidth="1"/>
    <col min="7" max="16384" width="9.140625" style="128"/>
  </cols>
  <sheetData>
    <row r="1" spans="1:6" ht="18.75" x14ac:dyDescent="0.25">
      <c r="A1" s="137" t="s">
        <v>775</v>
      </c>
    </row>
    <row r="3" spans="1:6" s="133" customFormat="1" ht="42" customHeight="1" x14ac:dyDescent="0.25">
      <c r="A3" s="130" t="s">
        <v>774</v>
      </c>
      <c r="B3" s="135" t="s">
        <v>773</v>
      </c>
      <c r="C3" s="130" t="s">
        <v>772</v>
      </c>
      <c r="D3" s="131" t="s">
        <v>771</v>
      </c>
      <c r="E3" s="131" t="s">
        <v>770</v>
      </c>
      <c r="F3" s="132" t="s">
        <v>776</v>
      </c>
    </row>
    <row r="4" spans="1:6" x14ac:dyDescent="0.25">
      <c r="A4" s="129" t="s">
        <v>769</v>
      </c>
      <c r="B4" s="136">
        <v>11590</v>
      </c>
      <c r="C4" s="129" t="s">
        <v>768</v>
      </c>
      <c r="D4" s="129" t="s">
        <v>536</v>
      </c>
      <c r="E4" s="129" t="s">
        <v>535</v>
      </c>
      <c r="F4" s="129" t="s">
        <v>379</v>
      </c>
    </row>
    <row r="5" spans="1:6" x14ac:dyDescent="0.25">
      <c r="A5" s="129" t="s">
        <v>760</v>
      </c>
      <c r="B5" s="136">
        <v>11565</v>
      </c>
      <c r="C5" s="129" t="s">
        <v>767</v>
      </c>
      <c r="D5" s="129" t="s">
        <v>593</v>
      </c>
      <c r="E5" s="129" t="s">
        <v>593</v>
      </c>
      <c r="F5" s="129" t="s">
        <v>368</v>
      </c>
    </row>
    <row r="6" spans="1:6" x14ac:dyDescent="0.25">
      <c r="A6" s="129" t="s">
        <v>760</v>
      </c>
      <c r="B6" s="136">
        <v>11570</v>
      </c>
      <c r="C6" s="129" t="s">
        <v>766</v>
      </c>
      <c r="D6" s="129" t="s">
        <v>536</v>
      </c>
      <c r="E6" s="129" t="s">
        <v>535</v>
      </c>
      <c r="F6" s="129" t="s">
        <v>377</v>
      </c>
    </row>
    <row r="7" spans="1:6" x14ac:dyDescent="0.25">
      <c r="A7" s="129" t="s">
        <v>760</v>
      </c>
      <c r="B7" s="136">
        <v>11580</v>
      </c>
      <c r="C7" s="129" t="s">
        <v>765</v>
      </c>
      <c r="D7" s="129" t="s">
        <v>593</v>
      </c>
      <c r="E7" s="129" t="s">
        <v>593</v>
      </c>
      <c r="F7" s="129" t="s">
        <v>369</v>
      </c>
    </row>
    <row r="8" spans="1:6" x14ac:dyDescent="0.25">
      <c r="A8" s="129" t="s">
        <v>760</v>
      </c>
      <c r="B8" s="136">
        <v>11585</v>
      </c>
      <c r="C8" s="129" t="s">
        <v>764</v>
      </c>
      <c r="D8" s="129" t="s">
        <v>593</v>
      </c>
      <c r="E8" s="129" t="s">
        <v>593</v>
      </c>
      <c r="F8" s="129" t="s">
        <v>371</v>
      </c>
    </row>
    <row r="9" spans="1:6" x14ac:dyDescent="0.25">
      <c r="A9" s="129" t="s">
        <v>760</v>
      </c>
      <c r="B9" s="136">
        <v>11610</v>
      </c>
      <c r="C9" s="129" t="s">
        <v>763</v>
      </c>
      <c r="D9" s="129" t="s">
        <v>597</v>
      </c>
      <c r="E9" s="129" t="s">
        <v>596</v>
      </c>
      <c r="F9" s="129" t="s">
        <v>139</v>
      </c>
    </row>
    <row r="10" spans="1:6" x14ac:dyDescent="0.25">
      <c r="A10" s="129" t="s">
        <v>760</v>
      </c>
      <c r="B10" s="136">
        <v>11640</v>
      </c>
      <c r="C10" s="129" t="s">
        <v>762</v>
      </c>
      <c r="D10" s="129" t="s">
        <v>597</v>
      </c>
      <c r="E10" s="129" t="s">
        <v>596</v>
      </c>
      <c r="F10" s="129" t="s">
        <v>132</v>
      </c>
    </row>
    <row r="11" spans="1:6" x14ac:dyDescent="0.25">
      <c r="A11" s="129" t="s">
        <v>760</v>
      </c>
      <c r="B11" s="136">
        <v>30450</v>
      </c>
      <c r="C11" s="129" t="s">
        <v>761</v>
      </c>
      <c r="D11" s="129" t="s">
        <v>557</v>
      </c>
      <c r="E11" s="129" t="s">
        <v>557</v>
      </c>
      <c r="F11" s="129" t="s">
        <v>391</v>
      </c>
    </row>
    <row r="12" spans="1:6" x14ac:dyDescent="0.25">
      <c r="A12" s="129" t="s">
        <v>760</v>
      </c>
      <c r="B12" s="136">
        <v>30650</v>
      </c>
      <c r="C12" s="129" t="s">
        <v>759</v>
      </c>
      <c r="D12" s="129" t="s">
        <v>529</v>
      </c>
      <c r="E12" s="129" t="s">
        <v>529</v>
      </c>
      <c r="F12" s="129" t="s">
        <v>21</v>
      </c>
    </row>
    <row r="13" spans="1:6" x14ac:dyDescent="0.25">
      <c r="A13" s="129" t="s">
        <v>758</v>
      </c>
      <c r="B13" s="136">
        <v>30452</v>
      </c>
      <c r="C13" s="129" t="s">
        <v>757</v>
      </c>
      <c r="D13" s="129" t="s">
        <v>557</v>
      </c>
      <c r="E13" s="129" t="s">
        <v>557</v>
      </c>
      <c r="F13" s="129" t="s">
        <v>392</v>
      </c>
    </row>
    <row r="14" spans="1:6" x14ac:dyDescent="0.25">
      <c r="A14" s="129" t="s">
        <v>754</v>
      </c>
      <c r="B14" s="136">
        <v>11540</v>
      </c>
      <c r="C14" s="129" t="s">
        <v>756</v>
      </c>
      <c r="D14" s="129" t="s">
        <v>593</v>
      </c>
      <c r="E14" s="129" t="s">
        <v>593</v>
      </c>
      <c r="F14" s="129" t="s">
        <v>365</v>
      </c>
    </row>
    <row r="15" spans="1:6" x14ac:dyDescent="0.25">
      <c r="A15" s="129" t="s">
        <v>754</v>
      </c>
      <c r="B15" s="136">
        <v>11541</v>
      </c>
      <c r="C15" s="129" t="s">
        <v>755</v>
      </c>
      <c r="D15" s="129" t="s">
        <v>593</v>
      </c>
      <c r="E15" s="129" t="s">
        <v>593</v>
      </c>
      <c r="F15" s="129" t="s">
        <v>366</v>
      </c>
    </row>
    <row r="16" spans="1:6" x14ac:dyDescent="0.25">
      <c r="A16" s="129" t="s">
        <v>754</v>
      </c>
      <c r="B16" s="136">
        <v>11542</v>
      </c>
      <c r="C16" s="129" t="s">
        <v>753</v>
      </c>
      <c r="D16" s="129" t="s">
        <v>593</v>
      </c>
      <c r="E16" s="129" t="s">
        <v>593</v>
      </c>
      <c r="F16" s="129" t="s">
        <v>367</v>
      </c>
    </row>
    <row r="17" spans="1:6" x14ac:dyDescent="0.25">
      <c r="A17" s="129" t="s">
        <v>741</v>
      </c>
      <c r="B17" s="136">
        <v>51000</v>
      </c>
      <c r="C17" s="129" t="s">
        <v>752</v>
      </c>
      <c r="D17" s="129" t="s">
        <v>741</v>
      </c>
      <c r="E17" s="129" t="s">
        <v>652</v>
      </c>
      <c r="F17" s="129" t="s">
        <v>193</v>
      </c>
    </row>
    <row r="18" spans="1:6" x14ac:dyDescent="0.25">
      <c r="A18" s="129" t="s">
        <v>741</v>
      </c>
      <c r="B18" s="136">
        <v>51005</v>
      </c>
      <c r="C18" s="129" t="s">
        <v>751</v>
      </c>
      <c r="D18" s="129" t="s">
        <v>741</v>
      </c>
      <c r="E18" s="129" t="s">
        <v>652</v>
      </c>
      <c r="F18" s="129" t="s">
        <v>194</v>
      </c>
    </row>
    <row r="19" spans="1:6" x14ac:dyDescent="0.25">
      <c r="A19" s="129" t="s">
        <v>741</v>
      </c>
      <c r="B19" s="136">
        <v>51010</v>
      </c>
      <c r="C19" s="129" t="s">
        <v>750</v>
      </c>
      <c r="D19" s="129" t="s">
        <v>741</v>
      </c>
      <c r="E19" s="129" t="s">
        <v>652</v>
      </c>
      <c r="F19" s="129" t="s">
        <v>185</v>
      </c>
    </row>
    <row r="20" spans="1:6" x14ac:dyDescent="0.25">
      <c r="A20" s="129" t="s">
        <v>741</v>
      </c>
      <c r="B20" s="136">
        <v>51020</v>
      </c>
      <c r="C20" s="129" t="s">
        <v>749</v>
      </c>
      <c r="D20" s="129" t="s">
        <v>741</v>
      </c>
      <c r="E20" s="129" t="s">
        <v>652</v>
      </c>
      <c r="F20" s="129" t="s">
        <v>195</v>
      </c>
    </row>
    <row r="21" spans="1:6" x14ac:dyDescent="0.25">
      <c r="A21" s="129" t="s">
        <v>741</v>
      </c>
      <c r="B21" s="136">
        <v>51030</v>
      </c>
      <c r="C21" s="129" t="s">
        <v>748</v>
      </c>
      <c r="D21" s="129" t="s">
        <v>741</v>
      </c>
      <c r="E21" s="129" t="s">
        <v>652</v>
      </c>
      <c r="F21" s="129" t="s">
        <v>186</v>
      </c>
    </row>
    <row r="22" spans="1:6" x14ac:dyDescent="0.25">
      <c r="A22" s="129" t="s">
        <v>741</v>
      </c>
      <c r="B22" s="136">
        <v>51040</v>
      </c>
      <c r="C22" s="129" t="s">
        <v>747</v>
      </c>
      <c r="D22" s="129" t="s">
        <v>741</v>
      </c>
      <c r="E22" s="129" t="s">
        <v>652</v>
      </c>
      <c r="F22" s="129" t="s">
        <v>190</v>
      </c>
    </row>
    <row r="23" spans="1:6" x14ac:dyDescent="0.25">
      <c r="A23" s="129" t="s">
        <v>741</v>
      </c>
      <c r="B23" s="136">
        <v>51050</v>
      </c>
      <c r="C23" s="129" t="s">
        <v>746</v>
      </c>
      <c r="D23" s="129" t="s">
        <v>741</v>
      </c>
      <c r="E23" s="129" t="s">
        <v>652</v>
      </c>
      <c r="F23" s="129" t="s">
        <v>191</v>
      </c>
    </row>
    <row r="24" spans="1:6" x14ac:dyDescent="0.25">
      <c r="A24" s="129" t="s">
        <v>741</v>
      </c>
      <c r="B24" s="136">
        <v>51060</v>
      </c>
      <c r="C24" s="129" t="s">
        <v>745</v>
      </c>
      <c r="D24" s="129" t="s">
        <v>741</v>
      </c>
      <c r="E24" s="129" t="s">
        <v>652</v>
      </c>
      <c r="F24" s="129" t="s">
        <v>188</v>
      </c>
    </row>
    <row r="25" spans="1:6" x14ac:dyDescent="0.25">
      <c r="A25" s="129" t="s">
        <v>741</v>
      </c>
      <c r="B25" s="136">
        <v>51070</v>
      </c>
      <c r="C25" s="129" t="s">
        <v>744</v>
      </c>
      <c r="D25" s="129" t="s">
        <v>741</v>
      </c>
      <c r="E25" s="129" t="s">
        <v>652</v>
      </c>
      <c r="F25" s="129" t="s">
        <v>187</v>
      </c>
    </row>
    <row r="26" spans="1:6" x14ac:dyDescent="0.25">
      <c r="A26" s="129" t="s">
        <v>741</v>
      </c>
      <c r="B26" s="136">
        <v>51080</v>
      </c>
      <c r="C26" s="129" t="s">
        <v>743</v>
      </c>
      <c r="D26" s="129" t="s">
        <v>741</v>
      </c>
      <c r="E26" s="129" t="s">
        <v>652</v>
      </c>
      <c r="F26" s="129" t="s">
        <v>189</v>
      </c>
    </row>
    <row r="27" spans="1:6" x14ac:dyDescent="0.25">
      <c r="A27" s="129" t="s">
        <v>741</v>
      </c>
      <c r="B27" s="136">
        <v>51090</v>
      </c>
      <c r="C27" s="129" t="s">
        <v>742</v>
      </c>
      <c r="D27" s="129" t="s">
        <v>741</v>
      </c>
      <c r="E27" s="129" t="s">
        <v>652</v>
      </c>
      <c r="F27" s="129" t="s">
        <v>192</v>
      </c>
    </row>
    <row r="28" spans="1:6" x14ac:dyDescent="0.25">
      <c r="A28" s="129" t="s">
        <v>520</v>
      </c>
      <c r="B28" s="136">
        <v>52000</v>
      </c>
      <c r="C28" s="129" t="s">
        <v>740</v>
      </c>
      <c r="D28" s="129" t="s">
        <v>520</v>
      </c>
      <c r="E28" s="129" t="s">
        <v>519</v>
      </c>
      <c r="F28" s="129" t="s">
        <v>184</v>
      </c>
    </row>
    <row r="29" spans="1:6" x14ac:dyDescent="0.25">
      <c r="A29" s="129" t="s">
        <v>520</v>
      </c>
      <c r="B29" s="136">
        <v>52010</v>
      </c>
      <c r="C29" s="129" t="s">
        <v>739</v>
      </c>
      <c r="D29" s="129" t="s">
        <v>520</v>
      </c>
      <c r="E29" s="129" t="s">
        <v>519</v>
      </c>
      <c r="F29" s="129" t="s">
        <v>172</v>
      </c>
    </row>
    <row r="30" spans="1:6" x14ac:dyDescent="0.25">
      <c r="A30" s="129" t="s">
        <v>520</v>
      </c>
      <c r="B30" s="136">
        <v>52020</v>
      </c>
      <c r="C30" s="129" t="s">
        <v>738</v>
      </c>
      <c r="D30" s="129" t="s">
        <v>520</v>
      </c>
      <c r="E30" s="129" t="s">
        <v>519</v>
      </c>
      <c r="F30" s="129" t="s">
        <v>183</v>
      </c>
    </row>
    <row r="31" spans="1:6" x14ac:dyDescent="0.25">
      <c r="A31" s="129" t="s">
        <v>520</v>
      </c>
      <c r="B31" s="136">
        <v>52030</v>
      </c>
      <c r="C31" s="129" t="s">
        <v>737</v>
      </c>
      <c r="D31" s="129" t="s">
        <v>520</v>
      </c>
      <c r="E31" s="129" t="s">
        <v>519</v>
      </c>
      <c r="F31" s="129" t="s">
        <v>167</v>
      </c>
    </row>
    <row r="32" spans="1:6" x14ac:dyDescent="0.25">
      <c r="A32" s="129" t="s">
        <v>520</v>
      </c>
      <c r="B32" s="136">
        <v>52040</v>
      </c>
      <c r="C32" s="129" t="s">
        <v>736</v>
      </c>
      <c r="D32" s="129" t="s">
        <v>520</v>
      </c>
      <c r="E32" s="129" t="s">
        <v>519</v>
      </c>
      <c r="F32" s="129" t="s">
        <v>182</v>
      </c>
    </row>
    <row r="33" spans="1:6" x14ac:dyDescent="0.25">
      <c r="A33" s="129" t="s">
        <v>520</v>
      </c>
      <c r="B33" s="136">
        <v>52050</v>
      </c>
      <c r="C33" s="129" t="s">
        <v>735</v>
      </c>
      <c r="D33" s="129" t="s">
        <v>520</v>
      </c>
      <c r="E33" s="129" t="s">
        <v>519</v>
      </c>
      <c r="F33" s="129" t="s">
        <v>180</v>
      </c>
    </row>
    <row r="34" spans="1:6" x14ac:dyDescent="0.25">
      <c r="A34" s="129" t="s">
        <v>520</v>
      </c>
      <c r="B34" s="136">
        <v>52060</v>
      </c>
      <c r="C34" s="129" t="s">
        <v>734</v>
      </c>
      <c r="D34" s="129" t="s">
        <v>520</v>
      </c>
      <c r="E34" s="129" t="s">
        <v>519</v>
      </c>
      <c r="F34" s="129" t="s">
        <v>179</v>
      </c>
    </row>
    <row r="35" spans="1:6" x14ac:dyDescent="0.25">
      <c r="A35" s="129" t="s">
        <v>520</v>
      </c>
      <c r="B35" s="136">
        <v>52070</v>
      </c>
      <c r="C35" s="129" t="s">
        <v>733</v>
      </c>
      <c r="D35" s="129" t="s">
        <v>520</v>
      </c>
      <c r="E35" s="129" t="s">
        <v>519</v>
      </c>
      <c r="F35" s="129" t="s">
        <v>178</v>
      </c>
    </row>
    <row r="36" spans="1:6" x14ac:dyDescent="0.25">
      <c r="A36" s="129" t="s">
        <v>520</v>
      </c>
      <c r="B36" s="136">
        <v>52080</v>
      </c>
      <c r="C36" s="129" t="s">
        <v>732</v>
      </c>
      <c r="D36" s="129" t="s">
        <v>520</v>
      </c>
      <c r="E36" s="129" t="s">
        <v>519</v>
      </c>
      <c r="F36" s="129" t="s">
        <v>177</v>
      </c>
    </row>
    <row r="37" spans="1:6" x14ac:dyDescent="0.25">
      <c r="A37" s="129" t="s">
        <v>520</v>
      </c>
      <c r="B37" s="136">
        <v>52090</v>
      </c>
      <c r="C37" s="129" t="s">
        <v>731</v>
      </c>
      <c r="D37" s="129" t="s">
        <v>520</v>
      </c>
      <c r="E37" s="129" t="s">
        <v>519</v>
      </c>
      <c r="F37" s="129" t="s">
        <v>176</v>
      </c>
    </row>
    <row r="38" spans="1:6" x14ac:dyDescent="0.25">
      <c r="A38" s="129" t="s">
        <v>520</v>
      </c>
      <c r="B38" s="136">
        <v>52100</v>
      </c>
      <c r="C38" s="129" t="s">
        <v>730</v>
      </c>
      <c r="D38" s="129" t="s">
        <v>520</v>
      </c>
      <c r="E38" s="129" t="s">
        <v>519</v>
      </c>
      <c r="F38" s="129" t="s">
        <v>175</v>
      </c>
    </row>
    <row r="39" spans="1:6" x14ac:dyDescent="0.25">
      <c r="A39" s="129" t="s">
        <v>520</v>
      </c>
      <c r="B39" s="136">
        <v>52110</v>
      </c>
      <c r="C39" s="129" t="s">
        <v>729</v>
      </c>
      <c r="D39" s="129" t="s">
        <v>520</v>
      </c>
      <c r="E39" s="129" t="s">
        <v>519</v>
      </c>
      <c r="F39" s="129" t="s">
        <v>174</v>
      </c>
    </row>
    <row r="40" spans="1:6" x14ac:dyDescent="0.25">
      <c r="A40" s="129" t="s">
        <v>520</v>
      </c>
      <c r="B40" s="136">
        <v>52130</v>
      </c>
      <c r="C40" s="129" t="s">
        <v>728</v>
      </c>
      <c r="D40" s="129" t="s">
        <v>520</v>
      </c>
      <c r="E40" s="129" t="s">
        <v>519</v>
      </c>
      <c r="F40" s="129" t="s">
        <v>173</v>
      </c>
    </row>
    <row r="41" spans="1:6" x14ac:dyDescent="0.25">
      <c r="A41" s="129" t="s">
        <v>520</v>
      </c>
      <c r="B41" s="136">
        <v>52140</v>
      </c>
      <c r="C41" s="129" t="s">
        <v>727</v>
      </c>
      <c r="D41" s="129" t="s">
        <v>520</v>
      </c>
      <c r="E41" s="129" t="s">
        <v>519</v>
      </c>
      <c r="F41" s="129" t="s">
        <v>171</v>
      </c>
    </row>
    <row r="42" spans="1:6" x14ac:dyDescent="0.25">
      <c r="A42" s="129" t="s">
        <v>520</v>
      </c>
      <c r="B42" s="136">
        <v>52150</v>
      </c>
      <c r="C42" s="129" t="s">
        <v>726</v>
      </c>
      <c r="D42" s="129" t="s">
        <v>520</v>
      </c>
      <c r="E42" s="129" t="s">
        <v>519</v>
      </c>
      <c r="F42" s="129" t="s">
        <v>170</v>
      </c>
    </row>
    <row r="43" spans="1:6" x14ac:dyDescent="0.25">
      <c r="A43" s="129" t="s">
        <v>520</v>
      </c>
      <c r="B43" s="136">
        <v>52160</v>
      </c>
      <c r="C43" s="129" t="s">
        <v>725</v>
      </c>
      <c r="D43" s="129" t="s">
        <v>520</v>
      </c>
      <c r="E43" s="129" t="s">
        <v>519</v>
      </c>
      <c r="F43" s="129" t="s">
        <v>272</v>
      </c>
    </row>
    <row r="44" spans="1:6" x14ac:dyDescent="0.25">
      <c r="A44" s="129" t="s">
        <v>520</v>
      </c>
      <c r="B44" s="136">
        <v>52170</v>
      </c>
      <c r="C44" s="129" t="s">
        <v>724</v>
      </c>
      <c r="D44" s="129" t="s">
        <v>520</v>
      </c>
      <c r="E44" s="129" t="s">
        <v>519</v>
      </c>
      <c r="F44" s="129" t="s">
        <v>169</v>
      </c>
    </row>
    <row r="45" spans="1:6" x14ac:dyDescent="0.25">
      <c r="A45" s="129" t="s">
        <v>520</v>
      </c>
      <c r="B45" s="136">
        <v>52180</v>
      </c>
      <c r="C45" s="129" t="s">
        <v>723</v>
      </c>
      <c r="D45" s="129" t="s">
        <v>520</v>
      </c>
      <c r="E45" s="129" t="s">
        <v>519</v>
      </c>
      <c r="F45" s="129" t="s">
        <v>168</v>
      </c>
    </row>
    <row r="46" spans="1:6" x14ac:dyDescent="0.25">
      <c r="A46" s="129" t="s">
        <v>520</v>
      </c>
      <c r="B46" s="136">
        <v>52190</v>
      </c>
      <c r="C46" s="129" t="s">
        <v>722</v>
      </c>
      <c r="D46" s="129" t="s">
        <v>520</v>
      </c>
      <c r="E46" s="129" t="s">
        <v>519</v>
      </c>
      <c r="F46" s="129" t="s">
        <v>166</v>
      </c>
    </row>
    <row r="47" spans="1:6" x14ac:dyDescent="0.25">
      <c r="A47" s="129" t="s">
        <v>520</v>
      </c>
      <c r="B47" s="136">
        <v>52200</v>
      </c>
      <c r="C47" s="129" t="s">
        <v>721</v>
      </c>
      <c r="D47" s="129" t="s">
        <v>520</v>
      </c>
      <c r="E47" s="129" t="s">
        <v>519</v>
      </c>
      <c r="F47" s="129" t="s">
        <v>165</v>
      </c>
    </row>
    <row r="48" spans="1:6" x14ac:dyDescent="0.25">
      <c r="A48" s="129" t="s">
        <v>520</v>
      </c>
      <c r="B48" s="136">
        <v>52210</v>
      </c>
      <c r="C48" s="129" t="s">
        <v>720</v>
      </c>
      <c r="D48" s="129" t="s">
        <v>520</v>
      </c>
      <c r="E48" s="129" t="s">
        <v>519</v>
      </c>
      <c r="F48" s="129" t="s">
        <v>162</v>
      </c>
    </row>
    <row r="49" spans="1:6" x14ac:dyDescent="0.25">
      <c r="A49" s="129" t="s">
        <v>520</v>
      </c>
      <c r="B49" s="136">
        <v>52220</v>
      </c>
      <c r="C49" s="129" t="s">
        <v>719</v>
      </c>
      <c r="D49" s="129" t="s">
        <v>520</v>
      </c>
      <c r="E49" s="129" t="s">
        <v>519</v>
      </c>
      <c r="F49" s="129" t="s">
        <v>164</v>
      </c>
    </row>
    <row r="50" spans="1:6" x14ac:dyDescent="0.25">
      <c r="A50" s="129" t="s">
        <v>520</v>
      </c>
      <c r="B50" s="136">
        <v>52250</v>
      </c>
      <c r="C50" s="129" t="s">
        <v>718</v>
      </c>
      <c r="D50" s="129" t="s">
        <v>520</v>
      </c>
      <c r="E50" s="129" t="s">
        <v>519</v>
      </c>
      <c r="F50" s="129" t="s">
        <v>273</v>
      </c>
    </row>
    <row r="51" spans="1:6" x14ac:dyDescent="0.25">
      <c r="A51" s="129" t="s">
        <v>520</v>
      </c>
      <c r="B51" s="136">
        <v>52260</v>
      </c>
      <c r="C51" s="129" t="s">
        <v>717</v>
      </c>
      <c r="D51" s="129" t="s">
        <v>520</v>
      </c>
      <c r="E51" s="129" t="s">
        <v>519</v>
      </c>
      <c r="F51" s="129" t="s">
        <v>161</v>
      </c>
    </row>
    <row r="52" spans="1:6" x14ac:dyDescent="0.25">
      <c r="A52" s="129" t="s">
        <v>520</v>
      </c>
      <c r="B52" s="136">
        <v>52280</v>
      </c>
      <c r="C52" s="129" t="s">
        <v>716</v>
      </c>
      <c r="D52" s="129" t="s">
        <v>520</v>
      </c>
      <c r="E52" s="129" t="s">
        <v>519</v>
      </c>
      <c r="F52" s="129" t="s">
        <v>159</v>
      </c>
    </row>
    <row r="53" spans="1:6" x14ac:dyDescent="0.25">
      <c r="A53" s="129" t="s">
        <v>520</v>
      </c>
      <c r="B53" s="136">
        <v>52290</v>
      </c>
      <c r="C53" s="129" t="s">
        <v>715</v>
      </c>
      <c r="D53" s="129" t="s">
        <v>520</v>
      </c>
      <c r="E53" s="129" t="s">
        <v>519</v>
      </c>
      <c r="F53" s="129" t="s">
        <v>158</v>
      </c>
    </row>
    <row r="54" spans="1:6" x14ac:dyDescent="0.25">
      <c r="A54" s="129" t="s">
        <v>520</v>
      </c>
      <c r="B54" s="136">
        <v>52300</v>
      </c>
      <c r="C54" s="129" t="s">
        <v>714</v>
      </c>
      <c r="D54" s="129" t="s">
        <v>520</v>
      </c>
      <c r="E54" s="129" t="s">
        <v>519</v>
      </c>
      <c r="F54" s="129" t="s">
        <v>157</v>
      </c>
    </row>
    <row r="55" spans="1:6" x14ac:dyDescent="0.25">
      <c r="A55" s="129" t="s">
        <v>520</v>
      </c>
      <c r="B55" s="136">
        <v>52310</v>
      </c>
      <c r="C55" s="129" t="s">
        <v>713</v>
      </c>
      <c r="D55" s="129" t="s">
        <v>520</v>
      </c>
      <c r="E55" s="129" t="s">
        <v>519</v>
      </c>
      <c r="F55" s="129" t="s">
        <v>274</v>
      </c>
    </row>
    <row r="56" spans="1:6" x14ac:dyDescent="0.25">
      <c r="A56" s="129" t="s">
        <v>520</v>
      </c>
      <c r="B56" s="136">
        <v>52320</v>
      </c>
      <c r="C56" s="129" t="s">
        <v>712</v>
      </c>
      <c r="D56" s="129" t="s">
        <v>520</v>
      </c>
      <c r="E56" s="129" t="s">
        <v>519</v>
      </c>
      <c r="F56" s="129" t="s">
        <v>156</v>
      </c>
    </row>
    <row r="57" spans="1:6" x14ac:dyDescent="0.25">
      <c r="A57" s="129" t="s">
        <v>520</v>
      </c>
      <c r="B57" s="136">
        <v>52330</v>
      </c>
      <c r="C57" s="129" t="s">
        <v>711</v>
      </c>
      <c r="D57" s="129" t="s">
        <v>520</v>
      </c>
      <c r="E57" s="129" t="s">
        <v>519</v>
      </c>
      <c r="F57" s="129" t="s">
        <v>275</v>
      </c>
    </row>
    <row r="58" spans="1:6" x14ac:dyDescent="0.25">
      <c r="A58" s="129" t="s">
        <v>520</v>
      </c>
      <c r="B58" s="136">
        <v>52340</v>
      </c>
      <c r="C58" s="129" t="s">
        <v>710</v>
      </c>
      <c r="D58" s="129" t="s">
        <v>520</v>
      </c>
      <c r="E58" s="129" t="s">
        <v>519</v>
      </c>
      <c r="F58" s="129" t="s">
        <v>276</v>
      </c>
    </row>
    <row r="59" spans="1:6" x14ac:dyDescent="0.25">
      <c r="A59" s="129" t="s">
        <v>520</v>
      </c>
      <c r="B59" s="136">
        <v>52350</v>
      </c>
      <c r="C59" s="129" t="s">
        <v>709</v>
      </c>
      <c r="D59" s="129" t="s">
        <v>520</v>
      </c>
      <c r="E59" s="129" t="s">
        <v>519</v>
      </c>
      <c r="F59" s="129" t="s">
        <v>181</v>
      </c>
    </row>
    <row r="60" spans="1:6" x14ac:dyDescent="0.25">
      <c r="A60" s="129" t="s">
        <v>520</v>
      </c>
      <c r="B60" s="136">
        <v>52360</v>
      </c>
      <c r="C60" s="129" t="s">
        <v>708</v>
      </c>
      <c r="D60" s="129" t="s">
        <v>520</v>
      </c>
      <c r="E60" s="129" t="s">
        <v>519</v>
      </c>
      <c r="F60" s="129" t="s">
        <v>277</v>
      </c>
    </row>
    <row r="61" spans="1:6" x14ac:dyDescent="0.25">
      <c r="A61" s="129" t="s">
        <v>520</v>
      </c>
      <c r="B61" s="136">
        <v>52370</v>
      </c>
      <c r="C61" s="129" t="s">
        <v>707</v>
      </c>
      <c r="D61" s="129" t="s">
        <v>520</v>
      </c>
      <c r="E61" s="129" t="s">
        <v>519</v>
      </c>
      <c r="F61" s="129" t="s">
        <v>278</v>
      </c>
    </row>
    <row r="62" spans="1:6" x14ac:dyDescent="0.25">
      <c r="A62" s="129" t="s">
        <v>699</v>
      </c>
      <c r="B62" s="136">
        <v>53000</v>
      </c>
      <c r="C62" s="129" t="s">
        <v>706</v>
      </c>
      <c r="D62" s="129" t="s">
        <v>699</v>
      </c>
      <c r="E62" s="129" t="s">
        <v>698</v>
      </c>
      <c r="F62" s="129" t="s">
        <v>144</v>
      </c>
    </row>
    <row r="63" spans="1:6" x14ac:dyDescent="0.25">
      <c r="A63" s="129" t="s">
        <v>699</v>
      </c>
      <c r="B63" s="136">
        <v>53010</v>
      </c>
      <c r="C63" s="129" t="s">
        <v>705</v>
      </c>
      <c r="D63" s="129" t="s">
        <v>699</v>
      </c>
      <c r="E63" s="129" t="s">
        <v>698</v>
      </c>
      <c r="F63" s="129" t="s">
        <v>141</v>
      </c>
    </row>
    <row r="64" spans="1:6" x14ac:dyDescent="0.25">
      <c r="A64" s="129" t="s">
        <v>699</v>
      </c>
      <c r="B64" s="136">
        <v>53020</v>
      </c>
      <c r="C64" s="129" t="s">
        <v>704</v>
      </c>
      <c r="D64" s="129" t="s">
        <v>699</v>
      </c>
      <c r="E64" s="129" t="s">
        <v>698</v>
      </c>
      <c r="F64" s="129" t="s">
        <v>279</v>
      </c>
    </row>
    <row r="65" spans="1:6" x14ac:dyDescent="0.25">
      <c r="A65" s="129" t="s">
        <v>699</v>
      </c>
      <c r="B65" s="136">
        <v>53030</v>
      </c>
      <c r="C65" s="129" t="s">
        <v>703</v>
      </c>
      <c r="D65" s="129" t="s">
        <v>699</v>
      </c>
      <c r="E65" s="129" t="s">
        <v>698</v>
      </c>
      <c r="F65" s="129" t="s">
        <v>142</v>
      </c>
    </row>
    <row r="66" spans="1:6" x14ac:dyDescent="0.25">
      <c r="A66" s="129" t="s">
        <v>699</v>
      </c>
      <c r="B66" s="136">
        <v>53040</v>
      </c>
      <c r="C66" s="129" t="s">
        <v>702</v>
      </c>
      <c r="D66" s="129" t="s">
        <v>699</v>
      </c>
      <c r="E66" s="129" t="s">
        <v>698</v>
      </c>
      <c r="F66" s="129" t="s">
        <v>143</v>
      </c>
    </row>
    <row r="67" spans="1:6" x14ac:dyDescent="0.25">
      <c r="A67" s="129" t="s">
        <v>699</v>
      </c>
      <c r="B67" s="136">
        <v>53050</v>
      </c>
      <c r="C67" s="129" t="s">
        <v>701</v>
      </c>
      <c r="D67" s="129" t="s">
        <v>699</v>
      </c>
      <c r="E67" s="129" t="s">
        <v>698</v>
      </c>
      <c r="F67" s="129" t="s">
        <v>140</v>
      </c>
    </row>
    <row r="68" spans="1:6" x14ac:dyDescent="0.25">
      <c r="A68" s="129" t="s">
        <v>699</v>
      </c>
      <c r="B68" s="136">
        <v>53055</v>
      </c>
      <c r="C68" s="129" t="s">
        <v>700</v>
      </c>
      <c r="D68" s="129" t="s">
        <v>699</v>
      </c>
      <c r="E68" s="129" t="s">
        <v>698</v>
      </c>
      <c r="F68" s="129" t="s">
        <v>280</v>
      </c>
    </row>
    <row r="69" spans="1:6" x14ac:dyDescent="0.25">
      <c r="A69" s="129" t="s">
        <v>684</v>
      </c>
      <c r="B69" s="136">
        <v>30014</v>
      </c>
      <c r="C69" s="129" t="s">
        <v>697</v>
      </c>
      <c r="D69" s="129" t="s">
        <v>684</v>
      </c>
      <c r="E69" s="129" t="s">
        <v>683</v>
      </c>
      <c r="F69" s="129" t="s">
        <v>145</v>
      </c>
    </row>
    <row r="70" spans="1:6" x14ac:dyDescent="0.25">
      <c r="A70" s="129" t="s">
        <v>684</v>
      </c>
      <c r="B70" s="136">
        <v>52270</v>
      </c>
      <c r="C70" s="129" t="s">
        <v>696</v>
      </c>
      <c r="D70" s="129" t="s">
        <v>520</v>
      </c>
      <c r="E70" s="129" t="s">
        <v>519</v>
      </c>
      <c r="F70" s="129" t="s">
        <v>160</v>
      </c>
    </row>
    <row r="71" spans="1:6" x14ac:dyDescent="0.25">
      <c r="A71" s="129" t="s">
        <v>684</v>
      </c>
      <c r="B71" s="136">
        <v>54000</v>
      </c>
      <c r="C71" s="129" t="s">
        <v>695</v>
      </c>
      <c r="D71" s="129" t="s">
        <v>684</v>
      </c>
      <c r="E71" s="129" t="s">
        <v>683</v>
      </c>
      <c r="F71" s="129" t="s">
        <v>154</v>
      </c>
    </row>
    <row r="72" spans="1:6" x14ac:dyDescent="0.25">
      <c r="A72" s="129" t="s">
        <v>684</v>
      </c>
      <c r="B72" s="136">
        <v>54002</v>
      </c>
      <c r="C72" s="129" t="s">
        <v>694</v>
      </c>
      <c r="D72" s="129" t="s">
        <v>684</v>
      </c>
      <c r="E72" s="129" t="s">
        <v>683</v>
      </c>
      <c r="F72" s="129" t="s">
        <v>153</v>
      </c>
    </row>
    <row r="73" spans="1:6" x14ac:dyDescent="0.25">
      <c r="A73" s="129" t="s">
        <v>684</v>
      </c>
      <c r="B73" s="136">
        <v>54004</v>
      </c>
      <c r="C73" s="129" t="s">
        <v>693</v>
      </c>
      <c r="D73" s="129" t="s">
        <v>684</v>
      </c>
      <c r="E73" s="129" t="s">
        <v>683</v>
      </c>
      <c r="F73" s="129" t="s">
        <v>155</v>
      </c>
    </row>
    <row r="74" spans="1:6" x14ac:dyDescent="0.25">
      <c r="A74" s="129" t="s">
        <v>684</v>
      </c>
      <c r="B74" s="136">
        <v>54005</v>
      </c>
      <c r="C74" s="129" t="s">
        <v>692</v>
      </c>
      <c r="D74" s="129" t="s">
        <v>684</v>
      </c>
      <c r="E74" s="129" t="s">
        <v>683</v>
      </c>
      <c r="F74" s="129" t="s">
        <v>146</v>
      </c>
    </row>
    <row r="75" spans="1:6" x14ac:dyDescent="0.25">
      <c r="A75" s="129" t="s">
        <v>684</v>
      </c>
      <c r="B75" s="136">
        <v>54010</v>
      </c>
      <c r="C75" s="129" t="s">
        <v>691</v>
      </c>
      <c r="D75" s="129" t="s">
        <v>684</v>
      </c>
      <c r="E75" s="129" t="s">
        <v>683</v>
      </c>
      <c r="F75" s="129" t="s">
        <v>147</v>
      </c>
    </row>
    <row r="76" spans="1:6" x14ac:dyDescent="0.25">
      <c r="A76" s="129" t="s">
        <v>684</v>
      </c>
      <c r="B76" s="136">
        <v>54020</v>
      </c>
      <c r="C76" s="129" t="s">
        <v>690</v>
      </c>
      <c r="D76" s="129" t="s">
        <v>684</v>
      </c>
      <c r="E76" s="129" t="s">
        <v>683</v>
      </c>
      <c r="F76" s="129" t="s">
        <v>150</v>
      </c>
    </row>
    <row r="77" spans="1:6" x14ac:dyDescent="0.25">
      <c r="A77" s="129" t="s">
        <v>684</v>
      </c>
      <c r="B77" s="136">
        <v>54030</v>
      </c>
      <c r="C77" s="129" t="s">
        <v>689</v>
      </c>
      <c r="D77" s="129" t="s">
        <v>684</v>
      </c>
      <c r="E77" s="129" t="s">
        <v>683</v>
      </c>
      <c r="F77" s="129" t="s">
        <v>152</v>
      </c>
    </row>
    <row r="78" spans="1:6" x14ac:dyDescent="0.25">
      <c r="A78" s="129" t="s">
        <v>684</v>
      </c>
      <c r="B78" s="136">
        <v>54035</v>
      </c>
      <c r="C78" s="129" t="s">
        <v>688</v>
      </c>
      <c r="D78" s="129" t="s">
        <v>684</v>
      </c>
      <c r="E78" s="129" t="s">
        <v>683</v>
      </c>
      <c r="F78" s="129" t="s">
        <v>149</v>
      </c>
    </row>
    <row r="79" spans="1:6" x14ac:dyDescent="0.25">
      <c r="A79" s="129" t="s">
        <v>684</v>
      </c>
      <c r="B79" s="136">
        <v>54040</v>
      </c>
      <c r="C79" s="129" t="s">
        <v>687</v>
      </c>
      <c r="D79" s="129" t="s">
        <v>684</v>
      </c>
      <c r="E79" s="129" t="s">
        <v>683</v>
      </c>
      <c r="F79" s="129" t="s">
        <v>148</v>
      </c>
    </row>
    <row r="80" spans="1:6" x14ac:dyDescent="0.25">
      <c r="A80" s="129" t="s">
        <v>684</v>
      </c>
      <c r="B80" s="136">
        <v>54050</v>
      </c>
      <c r="C80" s="129" t="s">
        <v>686</v>
      </c>
      <c r="D80" s="129" t="s">
        <v>684</v>
      </c>
      <c r="E80" s="129" t="s">
        <v>683</v>
      </c>
      <c r="F80" s="129" t="s">
        <v>151</v>
      </c>
    </row>
    <row r="81" spans="1:6" x14ac:dyDescent="0.25">
      <c r="A81" s="129" t="s">
        <v>684</v>
      </c>
      <c r="B81" s="136">
        <v>54055</v>
      </c>
      <c r="C81" s="129" t="s">
        <v>685</v>
      </c>
      <c r="D81" s="129" t="s">
        <v>684</v>
      </c>
      <c r="E81" s="129" t="s">
        <v>683</v>
      </c>
      <c r="F81" s="129" t="s">
        <v>281</v>
      </c>
    </row>
    <row r="82" spans="1:6" x14ac:dyDescent="0.25">
      <c r="A82" s="129" t="s">
        <v>676</v>
      </c>
      <c r="B82" s="136">
        <v>52120</v>
      </c>
      <c r="C82" s="129" t="s">
        <v>682</v>
      </c>
      <c r="D82" s="129" t="s">
        <v>676</v>
      </c>
      <c r="E82" s="129" t="s">
        <v>675</v>
      </c>
      <c r="F82" s="129" t="s">
        <v>128</v>
      </c>
    </row>
    <row r="83" spans="1:6" x14ac:dyDescent="0.25">
      <c r="A83" s="129" t="s">
        <v>676</v>
      </c>
      <c r="B83" s="136">
        <v>56000</v>
      </c>
      <c r="C83" s="129" t="s">
        <v>681</v>
      </c>
      <c r="D83" s="129" t="s">
        <v>676</v>
      </c>
      <c r="E83" s="129" t="s">
        <v>675</v>
      </c>
      <c r="F83" s="129" t="s">
        <v>130</v>
      </c>
    </row>
    <row r="84" spans="1:6" x14ac:dyDescent="0.25">
      <c r="A84" s="129" t="s">
        <v>676</v>
      </c>
      <c r="B84" s="136">
        <v>56002</v>
      </c>
      <c r="C84" s="129" t="s">
        <v>680</v>
      </c>
      <c r="D84" s="129" t="s">
        <v>676</v>
      </c>
      <c r="E84" s="129" t="s">
        <v>675</v>
      </c>
      <c r="F84" s="129" t="s">
        <v>129</v>
      </c>
    </row>
    <row r="85" spans="1:6" x14ac:dyDescent="0.25">
      <c r="A85" s="129" t="s">
        <v>676</v>
      </c>
      <c r="B85" s="136">
        <v>56010</v>
      </c>
      <c r="C85" s="129" t="s">
        <v>679</v>
      </c>
      <c r="D85" s="129" t="s">
        <v>676</v>
      </c>
      <c r="E85" s="129" t="s">
        <v>675</v>
      </c>
      <c r="F85" s="129" t="s">
        <v>127</v>
      </c>
    </row>
    <row r="86" spans="1:6" x14ac:dyDescent="0.25">
      <c r="A86" s="129" t="s">
        <v>676</v>
      </c>
      <c r="B86" s="136">
        <v>56020</v>
      </c>
      <c r="C86" s="129" t="s">
        <v>678</v>
      </c>
      <c r="D86" s="129" t="s">
        <v>676</v>
      </c>
      <c r="E86" s="129" t="s">
        <v>675</v>
      </c>
      <c r="F86" s="129" t="s">
        <v>126</v>
      </c>
    </row>
    <row r="87" spans="1:6" x14ac:dyDescent="0.25">
      <c r="A87" s="129" t="s">
        <v>676</v>
      </c>
      <c r="B87" s="136">
        <v>56030</v>
      </c>
      <c r="C87" s="129" t="s">
        <v>677</v>
      </c>
      <c r="D87" s="129" t="s">
        <v>676</v>
      </c>
      <c r="E87" s="129" t="s">
        <v>675</v>
      </c>
      <c r="F87" s="129" t="s">
        <v>131</v>
      </c>
    </row>
    <row r="88" spans="1:6" x14ac:dyDescent="0.25">
      <c r="A88" s="129" t="s">
        <v>669</v>
      </c>
      <c r="B88" s="136">
        <v>50100</v>
      </c>
      <c r="C88" s="129" t="s">
        <v>674</v>
      </c>
      <c r="D88" s="129" t="s">
        <v>669</v>
      </c>
      <c r="E88" s="129" t="s">
        <v>668</v>
      </c>
      <c r="F88" s="129" t="s">
        <v>282</v>
      </c>
    </row>
    <row r="89" spans="1:6" x14ac:dyDescent="0.25">
      <c r="A89" s="129" t="s">
        <v>669</v>
      </c>
      <c r="B89" s="136">
        <v>50102</v>
      </c>
      <c r="C89" s="129" t="s">
        <v>673</v>
      </c>
      <c r="D89" s="129" t="s">
        <v>669</v>
      </c>
      <c r="E89" s="129" t="s">
        <v>668</v>
      </c>
      <c r="F89" s="129" t="s">
        <v>283</v>
      </c>
    </row>
    <row r="90" spans="1:6" x14ac:dyDescent="0.25">
      <c r="A90" s="129" t="s">
        <v>669</v>
      </c>
      <c r="B90" s="136">
        <v>50104</v>
      </c>
      <c r="C90" s="129" t="s">
        <v>672</v>
      </c>
      <c r="D90" s="129" t="s">
        <v>669</v>
      </c>
      <c r="E90" s="129" t="s">
        <v>668</v>
      </c>
      <c r="F90" s="129" t="s">
        <v>284</v>
      </c>
    </row>
    <row r="91" spans="1:6" x14ac:dyDescent="0.25">
      <c r="A91" s="129" t="s">
        <v>669</v>
      </c>
      <c r="B91" s="136">
        <v>50106</v>
      </c>
      <c r="C91" s="129" t="s">
        <v>671</v>
      </c>
      <c r="D91" s="129" t="s">
        <v>669</v>
      </c>
      <c r="E91" s="129" t="s">
        <v>668</v>
      </c>
      <c r="F91" s="129" t="s">
        <v>285</v>
      </c>
    </row>
    <row r="92" spans="1:6" x14ac:dyDescent="0.25">
      <c r="A92" s="129" t="s">
        <v>669</v>
      </c>
      <c r="B92" s="136">
        <v>50107</v>
      </c>
      <c r="C92" s="129" t="s">
        <v>670</v>
      </c>
      <c r="D92" s="129" t="s">
        <v>669</v>
      </c>
      <c r="E92" s="129" t="s">
        <v>668</v>
      </c>
      <c r="F92" s="129" t="s">
        <v>286</v>
      </c>
    </row>
    <row r="93" spans="1:6" x14ac:dyDescent="0.25">
      <c r="A93" s="129" t="s">
        <v>666</v>
      </c>
      <c r="B93" s="136">
        <v>58400</v>
      </c>
      <c r="C93" s="129" t="s">
        <v>667</v>
      </c>
      <c r="D93" s="129" t="s">
        <v>666</v>
      </c>
      <c r="E93" s="129" t="s">
        <v>665</v>
      </c>
      <c r="F93" s="129" t="s">
        <v>287</v>
      </c>
    </row>
    <row r="94" spans="1:6" x14ac:dyDescent="0.25">
      <c r="A94" s="129" t="s">
        <v>653</v>
      </c>
      <c r="B94" s="136">
        <v>50020</v>
      </c>
      <c r="C94" s="129" t="s">
        <v>664</v>
      </c>
      <c r="D94" s="129" t="s">
        <v>653</v>
      </c>
      <c r="E94" s="129" t="s">
        <v>652</v>
      </c>
      <c r="F94" s="129" t="s">
        <v>288</v>
      </c>
    </row>
    <row r="95" spans="1:6" x14ac:dyDescent="0.25">
      <c r="A95" s="129" t="s">
        <v>653</v>
      </c>
      <c r="B95" s="136">
        <v>50022</v>
      </c>
      <c r="C95" s="129" t="s">
        <v>663</v>
      </c>
      <c r="D95" s="129" t="s">
        <v>653</v>
      </c>
      <c r="E95" s="129" t="s">
        <v>652</v>
      </c>
      <c r="F95" s="129" t="s">
        <v>289</v>
      </c>
    </row>
    <row r="96" spans="1:6" x14ac:dyDescent="0.25">
      <c r="A96" s="129" t="s">
        <v>653</v>
      </c>
      <c r="B96" s="136">
        <v>50023</v>
      </c>
      <c r="C96" s="129" t="s">
        <v>662</v>
      </c>
      <c r="D96" s="129" t="s">
        <v>653</v>
      </c>
      <c r="E96" s="129" t="s">
        <v>652</v>
      </c>
      <c r="F96" s="129" t="s">
        <v>290</v>
      </c>
    </row>
    <row r="97" spans="1:6" x14ac:dyDescent="0.25">
      <c r="A97" s="129" t="s">
        <v>653</v>
      </c>
      <c r="B97" s="136">
        <v>50024</v>
      </c>
      <c r="C97" s="129" t="s">
        <v>661</v>
      </c>
      <c r="D97" s="129" t="s">
        <v>653</v>
      </c>
      <c r="E97" s="129" t="s">
        <v>652</v>
      </c>
      <c r="F97" s="129" t="s">
        <v>291</v>
      </c>
    </row>
    <row r="98" spans="1:6" x14ac:dyDescent="0.25">
      <c r="A98" s="129" t="s">
        <v>653</v>
      </c>
      <c r="B98" s="136">
        <v>50026</v>
      </c>
      <c r="C98" s="129" t="s">
        <v>660</v>
      </c>
      <c r="D98" s="129" t="s">
        <v>653</v>
      </c>
      <c r="E98" s="129" t="s">
        <v>652</v>
      </c>
      <c r="F98" s="129" t="s">
        <v>292</v>
      </c>
    </row>
    <row r="99" spans="1:6" x14ac:dyDescent="0.25">
      <c r="A99" s="129" t="s">
        <v>653</v>
      </c>
      <c r="B99" s="136">
        <v>50040</v>
      </c>
      <c r="C99" s="129" t="s">
        <v>659</v>
      </c>
      <c r="D99" s="129" t="s">
        <v>653</v>
      </c>
      <c r="E99" s="129" t="s">
        <v>652</v>
      </c>
      <c r="F99" s="129" t="s">
        <v>293</v>
      </c>
    </row>
    <row r="100" spans="1:6" x14ac:dyDescent="0.25">
      <c r="A100" s="129" t="s">
        <v>653</v>
      </c>
      <c r="B100" s="136">
        <v>50041</v>
      </c>
      <c r="C100" s="129" t="s">
        <v>658</v>
      </c>
      <c r="D100" s="129" t="s">
        <v>653</v>
      </c>
      <c r="E100" s="129" t="s">
        <v>652</v>
      </c>
      <c r="F100" s="129" t="s">
        <v>294</v>
      </c>
    </row>
    <row r="101" spans="1:6" x14ac:dyDescent="0.25">
      <c r="A101" s="129" t="s">
        <v>653</v>
      </c>
      <c r="B101" s="136">
        <v>50042</v>
      </c>
      <c r="C101" s="129" t="s">
        <v>657</v>
      </c>
      <c r="D101" s="129" t="s">
        <v>653</v>
      </c>
      <c r="E101" s="129" t="s">
        <v>652</v>
      </c>
      <c r="F101" s="129" t="s">
        <v>295</v>
      </c>
    </row>
    <row r="102" spans="1:6" x14ac:dyDescent="0.25">
      <c r="A102" s="129" t="s">
        <v>653</v>
      </c>
      <c r="B102" s="136">
        <v>50050</v>
      </c>
      <c r="C102" s="129" t="s">
        <v>656</v>
      </c>
      <c r="D102" s="129" t="s">
        <v>653</v>
      </c>
      <c r="E102" s="129" t="s">
        <v>652</v>
      </c>
      <c r="F102" s="129" t="s">
        <v>296</v>
      </c>
    </row>
    <row r="103" spans="1:6" x14ac:dyDescent="0.25">
      <c r="A103" s="129" t="s">
        <v>653</v>
      </c>
      <c r="B103" s="136">
        <v>50052</v>
      </c>
      <c r="C103" s="129" t="s">
        <v>655</v>
      </c>
      <c r="D103" s="129" t="s">
        <v>653</v>
      </c>
      <c r="E103" s="129" t="s">
        <v>652</v>
      </c>
      <c r="F103" s="129" t="s">
        <v>297</v>
      </c>
    </row>
    <row r="104" spans="1:6" x14ac:dyDescent="0.25">
      <c r="A104" s="129" t="s">
        <v>653</v>
      </c>
      <c r="B104" s="136">
        <v>50056</v>
      </c>
      <c r="C104" s="129" t="s">
        <v>654</v>
      </c>
      <c r="D104" s="129" t="s">
        <v>653</v>
      </c>
      <c r="E104" s="129" t="s">
        <v>652</v>
      </c>
      <c r="F104" s="129" t="s">
        <v>298</v>
      </c>
    </row>
    <row r="105" spans="1:6" x14ac:dyDescent="0.25">
      <c r="A105" s="129" t="s">
        <v>502</v>
      </c>
      <c r="B105" s="136">
        <v>10000</v>
      </c>
      <c r="C105" s="129" t="s">
        <v>651</v>
      </c>
      <c r="D105" s="129" t="s">
        <v>638</v>
      </c>
      <c r="E105" s="129" t="s">
        <v>637</v>
      </c>
      <c r="F105" s="129" t="s">
        <v>35</v>
      </c>
    </row>
    <row r="106" spans="1:6" x14ac:dyDescent="0.25">
      <c r="A106" s="129" t="s">
        <v>502</v>
      </c>
      <c r="B106" s="136">
        <v>10020</v>
      </c>
      <c r="C106" s="129" t="s">
        <v>650</v>
      </c>
      <c r="D106" s="129" t="s">
        <v>529</v>
      </c>
      <c r="E106" s="129" t="s">
        <v>529</v>
      </c>
      <c r="F106" s="129" t="s">
        <v>381</v>
      </c>
    </row>
    <row r="107" spans="1:6" x14ac:dyDescent="0.25">
      <c r="A107" s="129" t="s">
        <v>502</v>
      </c>
      <c r="B107" s="136">
        <v>10030</v>
      </c>
      <c r="C107" s="129" t="s">
        <v>649</v>
      </c>
      <c r="D107" s="129" t="s">
        <v>579</v>
      </c>
      <c r="E107" s="129" t="s">
        <v>578</v>
      </c>
      <c r="F107" s="129" t="s">
        <v>344</v>
      </c>
    </row>
    <row r="108" spans="1:6" x14ac:dyDescent="0.25">
      <c r="A108" s="129" t="s">
        <v>502</v>
      </c>
      <c r="B108" s="136">
        <v>10050</v>
      </c>
      <c r="C108" s="129" t="s">
        <v>648</v>
      </c>
      <c r="D108" s="129" t="s">
        <v>582</v>
      </c>
      <c r="E108" s="129" t="s">
        <v>581</v>
      </c>
      <c r="F108" s="129" t="s">
        <v>300</v>
      </c>
    </row>
    <row r="109" spans="1:6" x14ac:dyDescent="0.25">
      <c r="A109" s="129" t="s">
        <v>502</v>
      </c>
      <c r="B109" s="136">
        <v>10080</v>
      </c>
      <c r="C109" s="129" t="s">
        <v>647</v>
      </c>
      <c r="D109" s="129" t="s">
        <v>582</v>
      </c>
      <c r="E109" s="129" t="s">
        <v>581</v>
      </c>
      <c r="F109" s="129" t="s">
        <v>301</v>
      </c>
    </row>
    <row r="110" spans="1:6" x14ac:dyDescent="0.25">
      <c r="A110" s="129" t="s">
        <v>502</v>
      </c>
      <c r="B110" s="136">
        <v>10090</v>
      </c>
      <c r="C110" s="129" t="s">
        <v>646</v>
      </c>
      <c r="D110" s="129" t="s">
        <v>582</v>
      </c>
      <c r="E110" s="129" t="s">
        <v>581</v>
      </c>
      <c r="F110" s="129" t="s">
        <v>302</v>
      </c>
    </row>
    <row r="111" spans="1:6" x14ac:dyDescent="0.25">
      <c r="A111" s="129" t="s">
        <v>502</v>
      </c>
      <c r="B111" s="136">
        <v>10100</v>
      </c>
      <c r="C111" s="129" t="s">
        <v>645</v>
      </c>
      <c r="D111" s="129" t="s">
        <v>641</v>
      </c>
      <c r="E111" s="129" t="s">
        <v>640</v>
      </c>
      <c r="F111" s="129" t="s">
        <v>266</v>
      </c>
    </row>
    <row r="112" spans="1:6" x14ac:dyDescent="0.25">
      <c r="A112" s="129" t="s">
        <v>502</v>
      </c>
      <c r="B112" s="136">
        <v>10300</v>
      </c>
      <c r="C112" s="129" t="s">
        <v>644</v>
      </c>
      <c r="D112" s="129" t="s">
        <v>643</v>
      </c>
      <c r="E112" s="129" t="s">
        <v>643</v>
      </c>
      <c r="F112" s="129" t="s">
        <v>373</v>
      </c>
    </row>
    <row r="113" spans="1:6" x14ac:dyDescent="0.25">
      <c r="A113" s="129" t="s">
        <v>502</v>
      </c>
      <c r="B113" s="136">
        <v>10305</v>
      </c>
      <c r="C113" s="129" t="s">
        <v>642</v>
      </c>
      <c r="D113" s="129" t="s">
        <v>641</v>
      </c>
      <c r="E113" s="129" t="s">
        <v>640</v>
      </c>
      <c r="F113" s="129" t="s">
        <v>267</v>
      </c>
    </row>
    <row r="114" spans="1:6" x14ac:dyDescent="0.25">
      <c r="A114" s="129" t="s">
        <v>502</v>
      </c>
      <c r="B114" s="136">
        <v>10400</v>
      </c>
      <c r="C114" s="129" t="s">
        <v>639</v>
      </c>
      <c r="D114" s="129" t="s">
        <v>638</v>
      </c>
      <c r="E114" s="129" t="s">
        <v>637</v>
      </c>
      <c r="F114" s="129" t="s">
        <v>323</v>
      </c>
    </row>
    <row r="115" spans="1:6" x14ac:dyDescent="0.25">
      <c r="A115" s="129" t="s">
        <v>502</v>
      </c>
      <c r="B115" s="136">
        <v>11000</v>
      </c>
      <c r="C115" s="129" t="s">
        <v>636</v>
      </c>
      <c r="D115" s="129" t="s">
        <v>593</v>
      </c>
      <c r="E115" s="129" t="s">
        <v>593</v>
      </c>
      <c r="F115" s="129" t="s">
        <v>354</v>
      </c>
    </row>
    <row r="116" spans="1:6" x14ac:dyDescent="0.25">
      <c r="A116" s="129" t="s">
        <v>502</v>
      </c>
      <c r="B116" s="136">
        <v>11002</v>
      </c>
      <c r="C116" s="129" t="s">
        <v>635</v>
      </c>
      <c r="D116" s="129" t="s">
        <v>634</v>
      </c>
      <c r="E116" s="129" t="s">
        <v>634</v>
      </c>
      <c r="F116" s="129" t="s">
        <v>339</v>
      </c>
    </row>
    <row r="117" spans="1:6" x14ac:dyDescent="0.25">
      <c r="A117" s="129" t="s">
        <v>502</v>
      </c>
      <c r="B117" s="136">
        <v>11013</v>
      </c>
      <c r="C117" s="129" t="s">
        <v>633</v>
      </c>
      <c r="D117" s="129" t="s">
        <v>593</v>
      </c>
      <c r="E117" s="129" t="s">
        <v>593</v>
      </c>
      <c r="F117" s="129" t="s">
        <v>355</v>
      </c>
    </row>
    <row r="118" spans="1:6" x14ac:dyDescent="0.25">
      <c r="A118" s="129" t="s">
        <v>502</v>
      </c>
      <c r="B118" s="136">
        <v>11015</v>
      </c>
      <c r="C118" s="129" t="s">
        <v>632</v>
      </c>
      <c r="D118" s="129" t="s">
        <v>593</v>
      </c>
      <c r="E118" s="129" t="s">
        <v>593</v>
      </c>
      <c r="F118" s="129" t="s">
        <v>356</v>
      </c>
    </row>
    <row r="119" spans="1:6" x14ac:dyDescent="0.25">
      <c r="A119" s="129" t="s">
        <v>502</v>
      </c>
      <c r="B119" s="136">
        <v>11100</v>
      </c>
      <c r="C119" s="129" t="s">
        <v>631</v>
      </c>
      <c r="D119" s="129" t="s">
        <v>593</v>
      </c>
      <c r="E119" s="129" t="s">
        <v>593</v>
      </c>
      <c r="F119" s="129" t="s">
        <v>357</v>
      </c>
    </row>
    <row r="120" spans="1:6" x14ac:dyDescent="0.25">
      <c r="A120" s="129" t="s">
        <v>502</v>
      </c>
      <c r="B120" s="136">
        <v>11102</v>
      </c>
      <c r="C120" s="129" t="s">
        <v>630</v>
      </c>
      <c r="D120" s="129" t="s">
        <v>593</v>
      </c>
      <c r="E120" s="129" t="s">
        <v>593</v>
      </c>
      <c r="F120" s="129" t="s">
        <v>358</v>
      </c>
    </row>
    <row r="121" spans="1:6" x14ac:dyDescent="0.25">
      <c r="A121" s="129" t="s">
        <v>502</v>
      </c>
      <c r="B121" s="136">
        <v>11104</v>
      </c>
      <c r="C121" s="129" t="s">
        <v>629</v>
      </c>
      <c r="D121" s="129" t="s">
        <v>593</v>
      </c>
      <c r="E121" s="129" t="s">
        <v>593</v>
      </c>
      <c r="F121" s="129" t="s">
        <v>359</v>
      </c>
    </row>
    <row r="122" spans="1:6" x14ac:dyDescent="0.25">
      <c r="A122" s="129" t="s">
        <v>502</v>
      </c>
      <c r="B122" s="136">
        <v>11105</v>
      </c>
      <c r="C122" s="129" t="s">
        <v>628</v>
      </c>
      <c r="D122" s="129" t="s">
        <v>593</v>
      </c>
      <c r="E122" s="129" t="s">
        <v>593</v>
      </c>
      <c r="F122" s="129" t="s">
        <v>360</v>
      </c>
    </row>
    <row r="123" spans="1:6" x14ac:dyDescent="0.25">
      <c r="A123" s="129" t="s">
        <v>502</v>
      </c>
      <c r="B123" s="136">
        <v>11110</v>
      </c>
      <c r="C123" s="129" t="s">
        <v>627</v>
      </c>
      <c r="D123" s="129" t="s">
        <v>593</v>
      </c>
      <c r="E123" s="129" t="s">
        <v>593</v>
      </c>
      <c r="F123" s="129" t="s">
        <v>361</v>
      </c>
    </row>
    <row r="124" spans="1:6" x14ac:dyDescent="0.25">
      <c r="A124" s="129" t="s">
        <v>502</v>
      </c>
      <c r="B124" s="136">
        <v>11200</v>
      </c>
      <c r="C124" s="129" t="s">
        <v>626</v>
      </c>
      <c r="D124" s="129" t="s">
        <v>593</v>
      </c>
      <c r="E124" s="129" t="s">
        <v>593</v>
      </c>
      <c r="F124" s="129" t="s">
        <v>31</v>
      </c>
    </row>
    <row r="125" spans="1:6" x14ac:dyDescent="0.25">
      <c r="A125" s="129" t="s">
        <v>502</v>
      </c>
      <c r="B125" s="136">
        <v>11220</v>
      </c>
      <c r="C125" s="129" t="s">
        <v>625</v>
      </c>
      <c r="D125" s="129" t="s">
        <v>593</v>
      </c>
      <c r="E125" s="129" t="s">
        <v>593</v>
      </c>
      <c r="F125" s="129" t="s">
        <v>28</v>
      </c>
    </row>
    <row r="126" spans="1:6" x14ac:dyDescent="0.25">
      <c r="A126" s="129" t="s">
        <v>502</v>
      </c>
      <c r="B126" s="136">
        <v>11240</v>
      </c>
      <c r="C126" s="129" t="s">
        <v>624</v>
      </c>
      <c r="D126" s="129" t="s">
        <v>593</v>
      </c>
      <c r="E126" s="129" t="s">
        <v>593</v>
      </c>
      <c r="F126" s="129" t="s">
        <v>24</v>
      </c>
    </row>
    <row r="127" spans="1:6" x14ac:dyDescent="0.25">
      <c r="A127" s="129" t="s">
        <v>502</v>
      </c>
      <c r="B127" s="136">
        <v>11250</v>
      </c>
      <c r="C127" s="129" t="s">
        <v>623</v>
      </c>
      <c r="D127" s="129" t="s">
        <v>622</v>
      </c>
      <c r="E127" s="129" t="s">
        <v>569</v>
      </c>
      <c r="F127" s="129" t="s">
        <v>353</v>
      </c>
    </row>
    <row r="128" spans="1:6" x14ac:dyDescent="0.25">
      <c r="A128" s="129" t="s">
        <v>502</v>
      </c>
      <c r="B128" s="136">
        <v>11251</v>
      </c>
      <c r="C128" s="129" t="s">
        <v>621</v>
      </c>
      <c r="D128" s="129" t="s">
        <v>570</v>
      </c>
      <c r="E128" s="129" t="s">
        <v>569</v>
      </c>
      <c r="F128" s="129" t="s">
        <v>347</v>
      </c>
    </row>
    <row r="129" spans="1:6" x14ac:dyDescent="0.25">
      <c r="A129" s="129" t="s">
        <v>502</v>
      </c>
      <c r="B129" s="136">
        <v>11270</v>
      </c>
      <c r="C129" s="129" t="s">
        <v>620</v>
      </c>
      <c r="D129" s="129" t="s">
        <v>593</v>
      </c>
      <c r="E129" s="129" t="s">
        <v>593</v>
      </c>
      <c r="F129" s="129" t="s">
        <v>30</v>
      </c>
    </row>
    <row r="130" spans="1:6" x14ac:dyDescent="0.25">
      <c r="A130" s="129" t="s">
        <v>502</v>
      </c>
      <c r="B130" s="136">
        <v>11280</v>
      </c>
      <c r="C130" s="129" t="s">
        <v>619</v>
      </c>
      <c r="D130" s="129" t="s">
        <v>593</v>
      </c>
      <c r="E130" s="129" t="s">
        <v>593</v>
      </c>
      <c r="F130" s="129" t="s">
        <v>26</v>
      </c>
    </row>
    <row r="131" spans="1:6" x14ac:dyDescent="0.25">
      <c r="A131" s="129" t="s">
        <v>502</v>
      </c>
      <c r="B131" s="136">
        <v>11290</v>
      </c>
      <c r="C131" s="129" t="s">
        <v>618</v>
      </c>
      <c r="D131" s="129" t="s">
        <v>593</v>
      </c>
      <c r="E131" s="129" t="s">
        <v>593</v>
      </c>
      <c r="F131" s="129" t="s">
        <v>29</v>
      </c>
    </row>
    <row r="132" spans="1:6" x14ac:dyDescent="0.25">
      <c r="A132" s="129" t="s">
        <v>502</v>
      </c>
      <c r="B132" s="136">
        <v>11305</v>
      </c>
      <c r="C132" s="129" t="s">
        <v>617</v>
      </c>
      <c r="D132" s="129" t="s">
        <v>582</v>
      </c>
      <c r="E132" s="129" t="s">
        <v>581</v>
      </c>
      <c r="F132" s="129" t="s">
        <v>303</v>
      </c>
    </row>
    <row r="133" spans="1:6" x14ac:dyDescent="0.25">
      <c r="A133" s="129" t="s">
        <v>502</v>
      </c>
      <c r="B133" s="136">
        <v>11350</v>
      </c>
      <c r="C133" s="129" t="s">
        <v>616</v>
      </c>
      <c r="D133" s="129" t="s">
        <v>579</v>
      </c>
      <c r="E133" s="129" t="s">
        <v>578</v>
      </c>
      <c r="F133" s="129" t="s">
        <v>345</v>
      </c>
    </row>
    <row r="134" spans="1:6" x14ac:dyDescent="0.25">
      <c r="A134" s="129" t="s">
        <v>502</v>
      </c>
      <c r="B134" s="136">
        <v>11360</v>
      </c>
      <c r="C134" s="129" t="s">
        <v>615</v>
      </c>
      <c r="D134" s="129" t="s">
        <v>582</v>
      </c>
      <c r="E134" s="129" t="s">
        <v>581</v>
      </c>
      <c r="F134" s="129" t="s">
        <v>304</v>
      </c>
    </row>
    <row r="135" spans="1:6" x14ac:dyDescent="0.25">
      <c r="A135" s="129" t="s">
        <v>502</v>
      </c>
      <c r="B135" s="136">
        <v>11400</v>
      </c>
      <c r="C135" s="129" t="s">
        <v>614</v>
      </c>
      <c r="D135" s="129" t="s">
        <v>593</v>
      </c>
      <c r="E135" s="129" t="s">
        <v>593</v>
      </c>
      <c r="F135" s="129" t="s">
        <v>27</v>
      </c>
    </row>
    <row r="136" spans="1:6" x14ac:dyDescent="0.25">
      <c r="A136" s="129" t="s">
        <v>502</v>
      </c>
      <c r="B136" s="136">
        <v>11500</v>
      </c>
      <c r="C136" s="129" t="s">
        <v>613</v>
      </c>
      <c r="D136" s="129" t="s">
        <v>593</v>
      </c>
      <c r="E136" s="129" t="s">
        <v>593</v>
      </c>
      <c r="F136" s="129" t="s">
        <v>362</v>
      </c>
    </row>
    <row r="137" spans="1:6" x14ac:dyDescent="0.25">
      <c r="A137" s="129" t="s">
        <v>502</v>
      </c>
      <c r="B137" s="136">
        <v>11508</v>
      </c>
      <c r="C137" s="129" t="s">
        <v>612</v>
      </c>
      <c r="D137" s="129" t="s">
        <v>593</v>
      </c>
      <c r="E137" s="129" t="s">
        <v>593</v>
      </c>
      <c r="F137" s="129" t="s">
        <v>363</v>
      </c>
    </row>
    <row r="138" spans="1:6" x14ac:dyDescent="0.25">
      <c r="A138" s="129" t="s">
        <v>502</v>
      </c>
      <c r="B138" s="136">
        <v>11530</v>
      </c>
      <c r="C138" s="129" t="s">
        <v>611</v>
      </c>
      <c r="D138" s="129" t="s">
        <v>536</v>
      </c>
      <c r="E138" s="129" t="s">
        <v>535</v>
      </c>
      <c r="F138" s="129" t="s">
        <v>374</v>
      </c>
    </row>
    <row r="139" spans="1:6" x14ac:dyDescent="0.25">
      <c r="A139" s="129" t="s">
        <v>502</v>
      </c>
      <c r="B139" s="136">
        <v>11531</v>
      </c>
      <c r="C139" s="129" t="s">
        <v>610</v>
      </c>
      <c r="D139" s="129" t="s">
        <v>536</v>
      </c>
      <c r="E139" s="129" t="s">
        <v>535</v>
      </c>
      <c r="F139" s="129" t="s">
        <v>375</v>
      </c>
    </row>
    <row r="140" spans="1:6" x14ac:dyDescent="0.25">
      <c r="A140" s="129" t="s">
        <v>502</v>
      </c>
      <c r="B140" s="136">
        <v>11532</v>
      </c>
      <c r="C140" s="129" t="s">
        <v>609</v>
      </c>
      <c r="D140" s="129" t="s">
        <v>536</v>
      </c>
      <c r="E140" s="129" t="s">
        <v>535</v>
      </c>
      <c r="F140" s="129" t="s">
        <v>376</v>
      </c>
    </row>
    <row r="141" spans="1:6" x14ac:dyDescent="0.25">
      <c r="A141" s="129" t="s">
        <v>502</v>
      </c>
      <c r="B141" s="136">
        <v>11535</v>
      </c>
      <c r="C141" s="129" t="s">
        <v>608</v>
      </c>
      <c r="D141" s="129" t="s">
        <v>593</v>
      </c>
      <c r="E141" s="129" t="s">
        <v>593</v>
      </c>
      <c r="F141" s="129" t="s">
        <v>364</v>
      </c>
    </row>
    <row r="142" spans="1:6" x14ac:dyDescent="0.25">
      <c r="A142" s="129" t="s">
        <v>502</v>
      </c>
      <c r="B142" s="136">
        <v>11552</v>
      </c>
      <c r="C142" s="129" t="s">
        <v>607</v>
      </c>
      <c r="D142" s="129" t="s">
        <v>593</v>
      </c>
      <c r="E142" s="129" t="s">
        <v>593</v>
      </c>
      <c r="F142" s="129" t="s">
        <v>25</v>
      </c>
    </row>
    <row r="143" spans="1:6" x14ac:dyDescent="0.25">
      <c r="A143" s="129" t="s">
        <v>502</v>
      </c>
      <c r="B143" s="136">
        <v>11560</v>
      </c>
      <c r="C143" s="129" t="s">
        <v>606</v>
      </c>
      <c r="D143" s="129" t="s">
        <v>548</v>
      </c>
      <c r="E143" s="129" t="s">
        <v>547</v>
      </c>
      <c r="F143" s="129" t="s">
        <v>16</v>
      </c>
    </row>
    <row r="144" spans="1:6" x14ac:dyDescent="0.25">
      <c r="A144" s="129" t="s">
        <v>502</v>
      </c>
      <c r="B144" s="136">
        <v>11575</v>
      </c>
      <c r="C144" s="129" t="s">
        <v>605</v>
      </c>
      <c r="D144" s="129" t="s">
        <v>536</v>
      </c>
      <c r="E144" s="129" t="s">
        <v>535</v>
      </c>
      <c r="F144" s="129" t="s">
        <v>378</v>
      </c>
    </row>
    <row r="145" spans="1:6" x14ac:dyDescent="0.25">
      <c r="A145" s="129" t="s">
        <v>502</v>
      </c>
      <c r="B145" s="136">
        <v>11583</v>
      </c>
      <c r="C145" s="129" t="s">
        <v>604</v>
      </c>
      <c r="D145" s="129" t="s">
        <v>593</v>
      </c>
      <c r="E145" s="129" t="s">
        <v>593</v>
      </c>
      <c r="F145" s="129" t="s">
        <v>370</v>
      </c>
    </row>
    <row r="146" spans="1:6" x14ac:dyDescent="0.25">
      <c r="A146" s="129" t="s">
        <v>502</v>
      </c>
      <c r="B146" s="136">
        <v>11600</v>
      </c>
      <c r="C146" s="129" t="s">
        <v>603</v>
      </c>
      <c r="D146" s="129" t="s">
        <v>597</v>
      </c>
      <c r="E146" s="129" t="s">
        <v>596</v>
      </c>
      <c r="F146" s="129" t="s">
        <v>136</v>
      </c>
    </row>
    <row r="147" spans="1:6" x14ac:dyDescent="0.25">
      <c r="A147" s="129" t="s">
        <v>502</v>
      </c>
      <c r="B147" s="136">
        <v>11620</v>
      </c>
      <c r="C147" s="129" t="s">
        <v>602</v>
      </c>
      <c r="D147" s="129" t="s">
        <v>597</v>
      </c>
      <c r="E147" s="129" t="s">
        <v>596</v>
      </c>
      <c r="F147" s="129" t="s">
        <v>133</v>
      </c>
    </row>
    <row r="148" spans="1:6" x14ac:dyDescent="0.25">
      <c r="A148" s="129" t="s">
        <v>502</v>
      </c>
      <c r="B148" s="136">
        <v>11630</v>
      </c>
      <c r="C148" s="129" t="s">
        <v>601</v>
      </c>
      <c r="D148" s="129" t="s">
        <v>597</v>
      </c>
      <c r="E148" s="129" t="s">
        <v>596</v>
      </c>
      <c r="F148" s="129" t="s">
        <v>135</v>
      </c>
    </row>
    <row r="149" spans="1:6" x14ac:dyDescent="0.25">
      <c r="A149" s="129" t="s">
        <v>502</v>
      </c>
      <c r="B149" s="136">
        <v>11650</v>
      </c>
      <c r="C149" s="129" t="s">
        <v>600</v>
      </c>
      <c r="D149" s="129" t="s">
        <v>597</v>
      </c>
      <c r="E149" s="129" t="s">
        <v>596</v>
      </c>
      <c r="F149" s="129" t="s">
        <v>138</v>
      </c>
    </row>
    <row r="150" spans="1:6" x14ac:dyDescent="0.25">
      <c r="A150" s="129" t="s">
        <v>502</v>
      </c>
      <c r="B150" s="136">
        <v>11660</v>
      </c>
      <c r="C150" s="129" t="s">
        <v>599</v>
      </c>
      <c r="D150" s="129" t="s">
        <v>597</v>
      </c>
      <c r="E150" s="129" t="s">
        <v>596</v>
      </c>
      <c r="F150" s="129" t="s">
        <v>137</v>
      </c>
    </row>
    <row r="151" spans="1:6" x14ac:dyDescent="0.25">
      <c r="A151" s="129" t="s">
        <v>502</v>
      </c>
      <c r="B151" s="136">
        <v>11670</v>
      </c>
      <c r="C151" s="129" t="s">
        <v>598</v>
      </c>
      <c r="D151" s="129" t="s">
        <v>597</v>
      </c>
      <c r="E151" s="129" t="s">
        <v>596</v>
      </c>
      <c r="F151" s="129" t="s">
        <v>134</v>
      </c>
    </row>
    <row r="152" spans="1:6" x14ac:dyDescent="0.25">
      <c r="A152" s="129" t="s">
        <v>502</v>
      </c>
      <c r="B152" s="136">
        <v>11700</v>
      </c>
      <c r="C152" s="129" t="s">
        <v>595</v>
      </c>
      <c r="D152" s="129" t="s">
        <v>593</v>
      </c>
      <c r="E152" s="129" t="s">
        <v>593</v>
      </c>
      <c r="F152" s="129" t="s">
        <v>372</v>
      </c>
    </row>
    <row r="153" spans="1:6" x14ac:dyDescent="0.25">
      <c r="A153" s="129" t="s">
        <v>502</v>
      </c>
      <c r="B153" s="136">
        <v>20001</v>
      </c>
      <c r="C153" s="129" t="s">
        <v>594</v>
      </c>
      <c r="D153" s="129" t="s">
        <v>593</v>
      </c>
      <c r="E153" s="129" t="s">
        <v>593</v>
      </c>
      <c r="F153" s="129" t="s">
        <v>32</v>
      </c>
    </row>
    <row r="154" spans="1:6" x14ac:dyDescent="0.25">
      <c r="A154" s="129" t="s">
        <v>502</v>
      </c>
      <c r="B154" s="136">
        <v>30000</v>
      </c>
      <c r="C154" s="129" t="s">
        <v>592</v>
      </c>
      <c r="D154" s="129" t="s">
        <v>523</v>
      </c>
      <c r="E154" s="129" t="s">
        <v>522</v>
      </c>
      <c r="F154" s="129" t="s">
        <v>325</v>
      </c>
    </row>
    <row r="155" spans="1:6" x14ac:dyDescent="0.25">
      <c r="A155" s="129" t="s">
        <v>502</v>
      </c>
      <c r="B155" s="136">
        <v>30010</v>
      </c>
      <c r="C155" s="129" t="s">
        <v>591</v>
      </c>
      <c r="D155" s="129" t="s">
        <v>529</v>
      </c>
      <c r="E155" s="129" t="s">
        <v>529</v>
      </c>
      <c r="F155" s="129" t="s">
        <v>22</v>
      </c>
    </row>
    <row r="156" spans="1:6" x14ac:dyDescent="0.25">
      <c r="A156" s="129" t="s">
        <v>502</v>
      </c>
      <c r="B156" s="136">
        <v>30011</v>
      </c>
      <c r="C156" s="129" t="s">
        <v>590</v>
      </c>
      <c r="D156" s="129" t="s">
        <v>523</v>
      </c>
      <c r="E156" s="129" t="s">
        <v>522</v>
      </c>
      <c r="F156" s="129" t="s">
        <v>326</v>
      </c>
    </row>
    <row r="157" spans="1:6" x14ac:dyDescent="0.25">
      <c r="A157" s="129" t="s">
        <v>502</v>
      </c>
      <c r="B157" s="136">
        <v>30012</v>
      </c>
      <c r="C157" s="129" t="s">
        <v>589</v>
      </c>
      <c r="D157" s="129" t="s">
        <v>529</v>
      </c>
      <c r="E157" s="129" t="s">
        <v>529</v>
      </c>
      <c r="F157" s="129" t="s">
        <v>382</v>
      </c>
    </row>
    <row r="158" spans="1:6" x14ac:dyDescent="0.25">
      <c r="A158" s="129" t="s">
        <v>502</v>
      </c>
      <c r="B158" s="136">
        <v>30015</v>
      </c>
      <c r="C158" s="129" t="s">
        <v>588</v>
      </c>
      <c r="D158" s="129" t="s">
        <v>523</v>
      </c>
      <c r="E158" s="129" t="s">
        <v>522</v>
      </c>
      <c r="F158" s="129" t="s">
        <v>327</v>
      </c>
    </row>
    <row r="159" spans="1:6" x14ac:dyDescent="0.25">
      <c r="A159" s="129" t="s">
        <v>502</v>
      </c>
      <c r="B159" s="136">
        <v>30016</v>
      </c>
      <c r="C159" s="129" t="s">
        <v>587</v>
      </c>
      <c r="D159" s="129" t="s">
        <v>523</v>
      </c>
      <c r="E159" s="129" t="s">
        <v>522</v>
      </c>
      <c r="F159" s="129" t="s">
        <v>328</v>
      </c>
    </row>
    <row r="160" spans="1:6" x14ac:dyDescent="0.25">
      <c r="A160" s="129" t="s">
        <v>502</v>
      </c>
      <c r="B160" s="136">
        <v>30017</v>
      </c>
      <c r="C160" s="129" t="s">
        <v>586</v>
      </c>
      <c r="D160" s="129" t="s">
        <v>523</v>
      </c>
      <c r="E160" s="129" t="s">
        <v>522</v>
      </c>
      <c r="F160" s="129" t="s">
        <v>329</v>
      </c>
    </row>
    <row r="161" spans="1:6" x14ac:dyDescent="0.25">
      <c r="A161" s="129" t="s">
        <v>502</v>
      </c>
      <c r="B161" s="136">
        <v>30030</v>
      </c>
      <c r="C161" s="129" t="s">
        <v>585</v>
      </c>
      <c r="D161" s="129" t="s">
        <v>529</v>
      </c>
      <c r="E161" s="129" t="s">
        <v>529</v>
      </c>
      <c r="F161" s="129" t="s">
        <v>383</v>
      </c>
    </row>
    <row r="162" spans="1:6" x14ac:dyDescent="0.25">
      <c r="A162" s="129" t="s">
        <v>502</v>
      </c>
      <c r="B162" s="136">
        <v>30050</v>
      </c>
      <c r="C162" s="129" t="s">
        <v>584</v>
      </c>
      <c r="D162" s="129" t="s">
        <v>523</v>
      </c>
      <c r="E162" s="129" t="s">
        <v>522</v>
      </c>
      <c r="F162" s="129" t="s">
        <v>330</v>
      </c>
    </row>
    <row r="163" spans="1:6" x14ac:dyDescent="0.25">
      <c r="A163" s="129" t="s">
        <v>502</v>
      </c>
      <c r="B163" s="136">
        <v>30100</v>
      </c>
      <c r="C163" s="129" t="s">
        <v>583</v>
      </c>
      <c r="D163" s="129" t="s">
        <v>582</v>
      </c>
      <c r="E163" s="129" t="s">
        <v>581</v>
      </c>
      <c r="F163" s="129" t="s">
        <v>305</v>
      </c>
    </row>
    <row r="164" spans="1:6" x14ac:dyDescent="0.25">
      <c r="A164" s="129" t="s">
        <v>502</v>
      </c>
      <c r="B164" s="136">
        <v>30105</v>
      </c>
      <c r="C164" s="129" t="s">
        <v>580</v>
      </c>
      <c r="D164" s="129" t="s">
        <v>579</v>
      </c>
      <c r="E164" s="129" t="s">
        <v>578</v>
      </c>
      <c r="F164" s="129" t="s">
        <v>346</v>
      </c>
    </row>
    <row r="165" spans="1:6" x14ac:dyDescent="0.25">
      <c r="A165" s="129" t="s">
        <v>502</v>
      </c>
      <c r="B165" s="136">
        <v>30200</v>
      </c>
      <c r="C165" s="129" t="s">
        <v>577</v>
      </c>
      <c r="D165" s="129" t="s">
        <v>570</v>
      </c>
      <c r="E165" s="129" t="s">
        <v>569</v>
      </c>
      <c r="F165" s="129" t="s">
        <v>348</v>
      </c>
    </row>
    <row r="166" spans="1:6" x14ac:dyDescent="0.25">
      <c r="A166" s="129" t="s">
        <v>502</v>
      </c>
      <c r="B166" s="136">
        <v>30210</v>
      </c>
      <c r="C166" s="129" t="s">
        <v>576</v>
      </c>
      <c r="D166" s="129" t="s">
        <v>570</v>
      </c>
      <c r="E166" s="129" t="s">
        <v>569</v>
      </c>
      <c r="F166" s="129" t="s">
        <v>349</v>
      </c>
    </row>
    <row r="167" spans="1:6" x14ac:dyDescent="0.25">
      <c r="A167" s="129" t="s">
        <v>502</v>
      </c>
      <c r="B167" s="136">
        <v>30215</v>
      </c>
      <c r="C167" s="129" t="s">
        <v>575</v>
      </c>
      <c r="D167" s="129" t="s">
        <v>570</v>
      </c>
      <c r="E167" s="129" t="s">
        <v>569</v>
      </c>
      <c r="F167" s="129" t="s">
        <v>350</v>
      </c>
    </row>
    <row r="168" spans="1:6" x14ac:dyDescent="0.25">
      <c r="A168" s="129" t="s">
        <v>502</v>
      </c>
      <c r="B168" s="136">
        <v>30220</v>
      </c>
      <c r="C168" s="129" t="s">
        <v>574</v>
      </c>
      <c r="D168" s="129" t="s">
        <v>570</v>
      </c>
      <c r="E168" s="129" t="s">
        <v>569</v>
      </c>
      <c r="F168" s="129" t="s">
        <v>351</v>
      </c>
    </row>
    <row r="169" spans="1:6" x14ac:dyDescent="0.25">
      <c r="A169" s="129" t="s">
        <v>502</v>
      </c>
      <c r="B169" s="136">
        <v>30230</v>
      </c>
      <c r="C169" s="129" t="s">
        <v>573</v>
      </c>
      <c r="D169" s="129" t="s">
        <v>523</v>
      </c>
      <c r="E169" s="129" t="s">
        <v>522</v>
      </c>
      <c r="F169" s="129" t="s">
        <v>331</v>
      </c>
    </row>
    <row r="170" spans="1:6" x14ac:dyDescent="0.25">
      <c r="A170" s="129" t="s">
        <v>502</v>
      </c>
      <c r="B170" s="136">
        <v>30231</v>
      </c>
      <c r="C170" s="129" t="s">
        <v>572</v>
      </c>
      <c r="D170" s="129" t="s">
        <v>523</v>
      </c>
      <c r="E170" s="129" t="s">
        <v>522</v>
      </c>
      <c r="F170" s="129" t="s">
        <v>332</v>
      </c>
    </row>
    <row r="171" spans="1:6" x14ac:dyDescent="0.25">
      <c r="A171" s="129" t="s">
        <v>502</v>
      </c>
      <c r="B171" s="136">
        <v>30240</v>
      </c>
      <c r="C171" s="129" t="s">
        <v>571</v>
      </c>
      <c r="D171" s="129" t="s">
        <v>570</v>
      </c>
      <c r="E171" s="129" t="s">
        <v>569</v>
      </c>
      <c r="F171" s="129" t="s">
        <v>352</v>
      </c>
    </row>
    <row r="172" spans="1:6" x14ac:dyDescent="0.25">
      <c r="A172" s="129" t="s">
        <v>502</v>
      </c>
      <c r="B172" s="136">
        <v>30241</v>
      </c>
      <c r="C172" s="129" t="s">
        <v>568</v>
      </c>
      <c r="D172" s="129" t="s">
        <v>523</v>
      </c>
      <c r="E172" s="129" t="s">
        <v>522</v>
      </c>
      <c r="F172" s="129" t="s">
        <v>333</v>
      </c>
    </row>
    <row r="173" spans="1:6" x14ac:dyDescent="0.25">
      <c r="A173" s="129" t="s">
        <v>502</v>
      </c>
      <c r="B173" s="136">
        <v>30300</v>
      </c>
      <c r="C173" s="129" t="s">
        <v>567</v>
      </c>
      <c r="D173" s="129" t="s">
        <v>543</v>
      </c>
      <c r="E173" s="129" t="s">
        <v>542</v>
      </c>
      <c r="F173" s="129" t="s">
        <v>268</v>
      </c>
    </row>
    <row r="174" spans="1:6" x14ac:dyDescent="0.25">
      <c r="A174" s="129" t="s">
        <v>502</v>
      </c>
      <c r="B174" s="136">
        <v>30400</v>
      </c>
      <c r="C174" s="129" t="s">
        <v>566</v>
      </c>
      <c r="D174" s="129" t="s">
        <v>557</v>
      </c>
      <c r="E174" s="129" t="s">
        <v>557</v>
      </c>
      <c r="F174" s="129" t="s">
        <v>388</v>
      </c>
    </row>
    <row r="175" spans="1:6" x14ac:dyDescent="0.25">
      <c r="A175" s="129" t="s">
        <v>502</v>
      </c>
      <c r="B175" s="136">
        <v>30410</v>
      </c>
      <c r="C175" s="129" t="s">
        <v>565</v>
      </c>
      <c r="D175" s="129" t="s">
        <v>557</v>
      </c>
      <c r="E175" s="129" t="s">
        <v>557</v>
      </c>
      <c r="F175" s="129" t="s">
        <v>389</v>
      </c>
    </row>
    <row r="176" spans="1:6" x14ac:dyDescent="0.25">
      <c r="A176" s="129" t="s">
        <v>502</v>
      </c>
      <c r="B176" s="136">
        <v>30420</v>
      </c>
      <c r="C176" s="129" t="s">
        <v>564</v>
      </c>
      <c r="D176" s="129" t="s">
        <v>555</v>
      </c>
      <c r="E176" s="129" t="s">
        <v>554</v>
      </c>
      <c r="F176" s="129" t="s">
        <v>340</v>
      </c>
    </row>
    <row r="177" spans="1:6" x14ac:dyDescent="0.25">
      <c r="A177" s="129" t="s">
        <v>502</v>
      </c>
      <c r="B177" s="136">
        <v>30425</v>
      </c>
      <c r="C177" s="129" t="s">
        <v>563</v>
      </c>
      <c r="D177" s="129" t="s">
        <v>523</v>
      </c>
      <c r="E177" s="129" t="s">
        <v>522</v>
      </c>
      <c r="F177" s="129" t="s">
        <v>334</v>
      </c>
    </row>
    <row r="178" spans="1:6" x14ac:dyDescent="0.25">
      <c r="A178" s="129" t="s">
        <v>502</v>
      </c>
      <c r="B178" s="136">
        <v>30430</v>
      </c>
      <c r="C178" s="129" t="s">
        <v>562</v>
      </c>
      <c r="D178" s="129" t="s">
        <v>555</v>
      </c>
      <c r="E178" s="129" t="s">
        <v>554</v>
      </c>
      <c r="F178" s="129" t="s">
        <v>341</v>
      </c>
    </row>
    <row r="179" spans="1:6" x14ac:dyDescent="0.25">
      <c r="A179" s="129" t="s">
        <v>502</v>
      </c>
      <c r="B179" s="136">
        <v>30435</v>
      </c>
      <c r="C179" s="129" t="s">
        <v>561</v>
      </c>
      <c r="D179" s="129" t="s">
        <v>555</v>
      </c>
      <c r="E179" s="129" t="s">
        <v>554</v>
      </c>
      <c r="F179" s="129" t="s">
        <v>342</v>
      </c>
    </row>
    <row r="180" spans="1:6" x14ac:dyDescent="0.25">
      <c r="A180" s="129" t="s">
        <v>502</v>
      </c>
      <c r="B180" s="136">
        <v>30440</v>
      </c>
      <c r="C180" s="129" t="s">
        <v>560</v>
      </c>
      <c r="D180" s="129" t="s">
        <v>557</v>
      </c>
      <c r="E180" s="129" t="s">
        <v>557</v>
      </c>
      <c r="F180" s="129" t="s">
        <v>390</v>
      </c>
    </row>
    <row r="181" spans="1:6" x14ac:dyDescent="0.25">
      <c r="A181" s="129" t="s">
        <v>502</v>
      </c>
      <c r="B181" s="136">
        <v>30454</v>
      </c>
      <c r="C181" s="129" t="s">
        <v>559</v>
      </c>
      <c r="D181" s="129" t="s">
        <v>557</v>
      </c>
      <c r="E181" s="129" t="s">
        <v>557</v>
      </c>
      <c r="F181" s="129" t="s">
        <v>393</v>
      </c>
    </row>
    <row r="182" spans="1:6" x14ac:dyDescent="0.25">
      <c r="A182" s="129" t="s">
        <v>502</v>
      </c>
      <c r="B182" s="136">
        <v>30456</v>
      </c>
      <c r="C182" s="129" t="s">
        <v>558</v>
      </c>
      <c r="D182" s="129" t="s">
        <v>557</v>
      </c>
      <c r="E182" s="129" t="s">
        <v>557</v>
      </c>
      <c r="F182" s="129" t="s">
        <v>394</v>
      </c>
    </row>
    <row r="183" spans="1:6" x14ac:dyDescent="0.25">
      <c r="A183" s="129" t="s">
        <v>502</v>
      </c>
      <c r="B183" s="136">
        <v>30460</v>
      </c>
      <c r="C183" s="129" t="s">
        <v>556</v>
      </c>
      <c r="D183" s="129" t="s">
        <v>555</v>
      </c>
      <c r="E183" s="129" t="s">
        <v>554</v>
      </c>
      <c r="F183" s="129" t="s">
        <v>343</v>
      </c>
    </row>
    <row r="184" spans="1:6" x14ac:dyDescent="0.25">
      <c r="A184" s="129" t="s">
        <v>502</v>
      </c>
      <c r="B184" s="136">
        <v>30461</v>
      </c>
      <c r="C184" s="129" t="s">
        <v>553</v>
      </c>
      <c r="D184" s="129" t="s">
        <v>523</v>
      </c>
      <c r="E184" s="129" t="s">
        <v>522</v>
      </c>
      <c r="F184" s="129" t="s">
        <v>335</v>
      </c>
    </row>
    <row r="185" spans="1:6" x14ac:dyDescent="0.25">
      <c r="A185" s="129" t="s">
        <v>502</v>
      </c>
      <c r="B185" s="136">
        <v>30500</v>
      </c>
      <c r="C185" s="129" t="s">
        <v>552</v>
      </c>
      <c r="D185" s="129" t="s">
        <v>551</v>
      </c>
      <c r="E185" s="129" t="s">
        <v>550</v>
      </c>
      <c r="F185" s="129" t="s">
        <v>265</v>
      </c>
    </row>
    <row r="186" spans="1:6" x14ac:dyDescent="0.25">
      <c r="A186" s="129" t="s">
        <v>502</v>
      </c>
      <c r="B186" s="136">
        <v>30550</v>
      </c>
      <c r="C186" s="129" t="s">
        <v>549</v>
      </c>
      <c r="D186" s="129" t="s">
        <v>548</v>
      </c>
      <c r="E186" s="129" t="s">
        <v>547</v>
      </c>
      <c r="F186" s="129" t="s">
        <v>395</v>
      </c>
    </row>
    <row r="187" spans="1:6" x14ac:dyDescent="0.25">
      <c r="A187" s="129" t="s">
        <v>502</v>
      </c>
      <c r="B187" s="136">
        <v>30555</v>
      </c>
      <c r="C187" s="129" t="s">
        <v>546</v>
      </c>
      <c r="D187" s="129" t="s">
        <v>543</v>
      </c>
      <c r="E187" s="129" t="s">
        <v>542</v>
      </c>
      <c r="F187" s="129" t="s">
        <v>269</v>
      </c>
    </row>
    <row r="188" spans="1:6" x14ac:dyDescent="0.25">
      <c r="A188" s="129" t="s">
        <v>502</v>
      </c>
      <c r="B188" s="136">
        <v>30570</v>
      </c>
      <c r="C188" s="129" t="s">
        <v>545</v>
      </c>
      <c r="D188" s="129" t="s">
        <v>543</v>
      </c>
      <c r="E188" s="129" t="s">
        <v>542</v>
      </c>
      <c r="F188" s="129" t="s">
        <v>270</v>
      </c>
    </row>
    <row r="189" spans="1:6" x14ac:dyDescent="0.25">
      <c r="A189" s="129" t="s">
        <v>502</v>
      </c>
      <c r="B189" s="136">
        <v>30571</v>
      </c>
      <c r="C189" s="129" t="s">
        <v>544</v>
      </c>
      <c r="D189" s="129" t="s">
        <v>543</v>
      </c>
      <c r="E189" s="129" t="s">
        <v>542</v>
      </c>
      <c r="F189" s="129" t="s">
        <v>271</v>
      </c>
    </row>
    <row r="190" spans="1:6" x14ac:dyDescent="0.25">
      <c r="A190" s="129" t="s">
        <v>502</v>
      </c>
      <c r="B190" s="136">
        <v>30600</v>
      </c>
      <c r="C190" s="129" t="s">
        <v>541</v>
      </c>
      <c r="D190" s="129" t="s">
        <v>529</v>
      </c>
      <c r="E190" s="129" t="s">
        <v>529</v>
      </c>
      <c r="F190" s="129" t="s">
        <v>17</v>
      </c>
    </row>
    <row r="191" spans="1:6" x14ac:dyDescent="0.25">
      <c r="A191" s="129" t="s">
        <v>502</v>
      </c>
      <c r="B191" s="136">
        <v>30610</v>
      </c>
      <c r="C191" s="129" t="s">
        <v>540</v>
      </c>
      <c r="D191" s="129" t="s">
        <v>529</v>
      </c>
      <c r="E191" s="129" t="s">
        <v>529</v>
      </c>
      <c r="F191" s="129" t="s">
        <v>19</v>
      </c>
    </row>
    <row r="192" spans="1:6" x14ac:dyDescent="0.25">
      <c r="A192" s="129" t="s">
        <v>502</v>
      </c>
      <c r="B192" s="136">
        <v>30611</v>
      </c>
      <c r="C192" s="129" t="s">
        <v>539</v>
      </c>
      <c r="D192" s="129" t="s">
        <v>529</v>
      </c>
      <c r="E192" s="129" t="s">
        <v>529</v>
      </c>
      <c r="F192" s="129" t="s">
        <v>20</v>
      </c>
    </row>
    <row r="193" spans="1:6" x14ac:dyDescent="0.25">
      <c r="A193" s="129" t="s">
        <v>502</v>
      </c>
      <c r="B193" s="136">
        <v>30612</v>
      </c>
      <c r="C193" s="129" t="s">
        <v>538</v>
      </c>
      <c r="D193" s="129" t="s">
        <v>529</v>
      </c>
      <c r="E193" s="129" t="s">
        <v>529</v>
      </c>
      <c r="F193" s="129" t="s">
        <v>18</v>
      </c>
    </row>
    <row r="194" spans="1:6" x14ac:dyDescent="0.25">
      <c r="A194" s="129" t="s">
        <v>502</v>
      </c>
      <c r="B194" s="136">
        <v>30620</v>
      </c>
      <c r="C194" s="129" t="s">
        <v>537</v>
      </c>
      <c r="D194" s="129" t="s">
        <v>536</v>
      </c>
      <c r="E194" s="129" t="s">
        <v>535</v>
      </c>
      <c r="F194" s="129" t="s">
        <v>380</v>
      </c>
    </row>
    <row r="195" spans="1:6" x14ac:dyDescent="0.25">
      <c r="A195" s="129" t="s">
        <v>502</v>
      </c>
      <c r="B195" s="136">
        <v>30630</v>
      </c>
      <c r="C195" s="129" t="s">
        <v>534</v>
      </c>
      <c r="D195" s="129" t="s">
        <v>529</v>
      </c>
      <c r="E195" s="129" t="s">
        <v>529</v>
      </c>
      <c r="F195" s="129" t="s">
        <v>384</v>
      </c>
    </row>
    <row r="196" spans="1:6" x14ac:dyDescent="0.25">
      <c r="A196" s="129" t="s">
        <v>502</v>
      </c>
      <c r="B196" s="136">
        <v>30640</v>
      </c>
      <c r="C196" s="129" t="s">
        <v>533</v>
      </c>
      <c r="D196" s="129" t="s">
        <v>529</v>
      </c>
      <c r="E196" s="129" t="s">
        <v>529</v>
      </c>
      <c r="F196" s="129" t="s">
        <v>23</v>
      </c>
    </row>
    <row r="197" spans="1:6" x14ac:dyDescent="0.25">
      <c r="A197" s="129" t="s">
        <v>502</v>
      </c>
      <c r="B197" s="136">
        <v>30660</v>
      </c>
      <c r="C197" s="129" t="s">
        <v>532</v>
      </c>
      <c r="D197" s="129" t="s">
        <v>529</v>
      </c>
      <c r="E197" s="129" t="s">
        <v>529</v>
      </c>
      <c r="F197" s="129" t="s">
        <v>385</v>
      </c>
    </row>
    <row r="198" spans="1:6" x14ac:dyDescent="0.25">
      <c r="A198" s="129" t="s">
        <v>502</v>
      </c>
      <c r="B198" s="136">
        <v>30670</v>
      </c>
      <c r="C198" s="129" t="s">
        <v>531</v>
      </c>
      <c r="D198" s="129" t="s">
        <v>529</v>
      </c>
      <c r="E198" s="129" t="s">
        <v>529</v>
      </c>
      <c r="F198" s="129" t="s">
        <v>386</v>
      </c>
    </row>
    <row r="199" spans="1:6" x14ac:dyDescent="0.25">
      <c r="A199" s="129" t="s">
        <v>502</v>
      </c>
      <c r="B199" s="136">
        <v>30680</v>
      </c>
      <c r="C199" s="129" t="s">
        <v>530</v>
      </c>
      <c r="D199" s="129" t="s">
        <v>529</v>
      </c>
      <c r="E199" s="129" t="s">
        <v>529</v>
      </c>
      <c r="F199" s="129" t="s">
        <v>387</v>
      </c>
    </row>
    <row r="200" spans="1:6" x14ac:dyDescent="0.25">
      <c r="A200" s="129" t="s">
        <v>502</v>
      </c>
      <c r="B200" s="136">
        <v>30700</v>
      </c>
      <c r="C200" s="129" t="s">
        <v>528</v>
      </c>
      <c r="D200" s="129" t="s">
        <v>523</v>
      </c>
      <c r="E200" s="129" t="s">
        <v>522</v>
      </c>
      <c r="F200" s="129" t="s">
        <v>336</v>
      </c>
    </row>
    <row r="201" spans="1:6" x14ac:dyDescent="0.25">
      <c r="A201" s="129" t="s">
        <v>502</v>
      </c>
      <c r="B201" s="136">
        <v>31100</v>
      </c>
      <c r="C201" s="129" t="s">
        <v>527</v>
      </c>
      <c r="D201" s="129" t="s">
        <v>526</v>
      </c>
      <c r="E201" s="129" t="s">
        <v>526</v>
      </c>
      <c r="F201" s="129" t="s">
        <v>125</v>
      </c>
    </row>
    <row r="202" spans="1:6" x14ac:dyDescent="0.25">
      <c r="A202" s="129" t="s">
        <v>502</v>
      </c>
      <c r="B202" s="136">
        <v>31150</v>
      </c>
      <c r="C202" s="129" t="s">
        <v>525</v>
      </c>
      <c r="D202" s="129" t="s">
        <v>523</v>
      </c>
      <c r="E202" s="129" t="s">
        <v>522</v>
      </c>
      <c r="F202" s="129" t="s">
        <v>337</v>
      </c>
    </row>
    <row r="203" spans="1:6" x14ac:dyDescent="0.25">
      <c r="A203" s="129" t="s">
        <v>502</v>
      </c>
      <c r="B203" s="136">
        <v>31200</v>
      </c>
      <c r="C203" s="129" t="s">
        <v>524</v>
      </c>
      <c r="D203" s="129" t="s">
        <v>523</v>
      </c>
      <c r="E203" s="129" t="s">
        <v>522</v>
      </c>
      <c r="F203" s="129" t="s">
        <v>338</v>
      </c>
    </row>
    <row r="204" spans="1:6" x14ac:dyDescent="0.25">
      <c r="A204" s="129" t="s">
        <v>502</v>
      </c>
      <c r="B204" s="136">
        <v>50108</v>
      </c>
      <c r="C204" s="129" t="s">
        <v>521</v>
      </c>
      <c r="D204" s="129" t="s">
        <v>520</v>
      </c>
      <c r="E204" s="129" t="s">
        <v>519</v>
      </c>
      <c r="F204" s="129" t="s">
        <v>163</v>
      </c>
    </row>
    <row r="205" spans="1:6" x14ac:dyDescent="0.25">
      <c r="A205" s="129" t="s">
        <v>502</v>
      </c>
      <c r="B205" s="136">
        <v>58100</v>
      </c>
      <c r="C205" s="129" t="s">
        <v>518</v>
      </c>
      <c r="D205" s="129" t="s">
        <v>517</v>
      </c>
      <c r="E205" s="129" t="s">
        <v>516</v>
      </c>
      <c r="F205" s="129" t="s">
        <v>123</v>
      </c>
    </row>
    <row r="206" spans="1:6" x14ac:dyDescent="0.25">
      <c r="A206" s="129" t="s">
        <v>502</v>
      </c>
      <c r="B206" s="136">
        <v>58200</v>
      </c>
      <c r="C206" s="129" t="s">
        <v>515</v>
      </c>
      <c r="D206" s="129" t="s">
        <v>514</v>
      </c>
      <c r="E206" s="129" t="s">
        <v>513</v>
      </c>
      <c r="F206" s="129" t="s">
        <v>299</v>
      </c>
    </row>
    <row r="207" spans="1:6" x14ac:dyDescent="0.25">
      <c r="A207" s="129" t="s">
        <v>502</v>
      </c>
      <c r="B207" s="136">
        <v>58300</v>
      </c>
      <c r="C207" s="129" t="s">
        <v>512</v>
      </c>
      <c r="D207" s="129" t="s">
        <v>500</v>
      </c>
      <c r="E207" s="129" t="s">
        <v>499</v>
      </c>
      <c r="F207" s="129" t="s">
        <v>312</v>
      </c>
    </row>
    <row r="208" spans="1:6" x14ac:dyDescent="0.25">
      <c r="A208" s="129" t="s">
        <v>502</v>
      </c>
      <c r="B208" s="136">
        <v>58310</v>
      </c>
      <c r="C208" s="129" t="s">
        <v>511</v>
      </c>
      <c r="D208" s="129" t="s">
        <v>500</v>
      </c>
      <c r="E208" s="129" t="s">
        <v>499</v>
      </c>
      <c r="F208" s="129" t="s">
        <v>313</v>
      </c>
    </row>
    <row r="209" spans="1:6" x14ac:dyDescent="0.25">
      <c r="A209" s="129" t="s">
        <v>502</v>
      </c>
      <c r="B209" s="136">
        <v>58312</v>
      </c>
      <c r="C209" s="129" t="s">
        <v>510</v>
      </c>
      <c r="D209" s="129" t="s">
        <v>500</v>
      </c>
      <c r="E209" s="129" t="s">
        <v>499</v>
      </c>
      <c r="F209" s="129" t="s">
        <v>314</v>
      </c>
    </row>
    <row r="210" spans="1:6" x14ac:dyDescent="0.25">
      <c r="A210" s="129" t="s">
        <v>502</v>
      </c>
      <c r="B210" s="136">
        <v>58314</v>
      </c>
      <c r="C210" s="129" t="s">
        <v>509</v>
      </c>
      <c r="D210" s="129" t="s">
        <v>500</v>
      </c>
      <c r="E210" s="129" t="s">
        <v>499</v>
      </c>
      <c r="F210" s="129" t="s">
        <v>315</v>
      </c>
    </row>
    <row r="211" spans="1:6" x14ac:dyDescent="0.25">
      <c r="A211" s="129" t="s">
        <v>502</v>
      </c>
      <c r="B211" s="136">
        <v>58316</v>
      </c>
      <c r="C211" s="129" t="s">
        <v>508</v>
      </c>
      <c r="D211" s="129" t="s">
        <v>500</v>
      </c>
      <c r="E211" s="129" t="s">
        <v>499</v>
      </c>
      <c r="F211" s="129" t="s">
        <v>316</v>
      </c>
    </row>
    <row r="212" spans="1:6" x14ac:dyDescent="0.25">
      <c r="A212" s="129" t="s">
        <v>502</v>
      </c>
      <c r="B212" s="136">
        <v>58320</v>
      </c>
      <c r="C212" s="129" t="s">
        <v>507</v>
      </c>
      <c r="D212" s="129" t="s">
        <v>500</v>
      </c>
      <c r="E212" s="129" t="s">
        <v>499</v>
      </c>
      <c r="F212" s="129" t="s">
        <v>317</v>
      </c>
    </row>
    <row r="213" spans="1:6" x14ac:dyDescent="0.25">
      <c r="A213" s="129" t="s">
        <v>502</v>
      </c>
      <c r="B213" s="136">
        <v>58322</v>
      </c>
      <c r="C213" s="129" t="s">
        <v>506</v>
      </c>
      <c r="D213" s="129" t="s">
        <v>500</v>
      </c>
      <c r="E213" s="129" t="s">
        <v>499</v>
      </c>
      <c r="F213" s="129" t="s">
        <v>318</v>
      </c>
    </row>
    <row r="214" spans="1:6" x14ac:dyDescent="0.25">
      <c r="A214" s="129" t="s">
        <v>502</v>
      </c>
      <c r="B214" s="136">
        <v>58324</v>
      </c>
      <c r="C214" s="129" t="s">
        <v>505</v>
      </c>
      <c r="D214" s="129" t="s">
        <v>500</v>
      </c>
      <c r="E214" s="129" t="s">
        <v>499</v>
      </c>
      <c r="F214" s="129" t="s">
        <v>319</v>
      </c>
    </row>
    <row r="215" spans="1:6" x14ac:dyDescent="0.25">
      <c r="A215" s="129" t="s">
        <v>502</v>
      </c>
      <c r="B215" s="136">
        <v>58326</v>
      </c>
      <c r="C215" s="129" t="s">
        <v>504</v>
      </c>
      <c r="D215" s="129" t="s">
        <v>500</v>
      </c>
      <c r="E215" s="129" t="s">
        <v>499</v>
      </c>
      <c r="F215" s="129" t="s">
        <v>320</v>
      </c>
    </row>
    <row r="216" spans="1:6" x14ac:dyDescent="0.25">
      <c r="A216" s="129" t="s">
        <v>502</v>
      </c>
      <c r="B216" s="136">
        <v>58328</v>
      </c>
      <c r="C216" s="129" t="s">
        <v>503</v>
      </c>
      <c r="D216" s="129" t="s">
        <v>500</v>
      </c>
      <c r="E216" s="129" t="s">
        <v>499</v>
      </c>
      <c r="F216" s="129" t="s">
        <v>321</v>
      </c>
    </row>
    <row r="217" spans="1:6" x14ac:dyDescent="0.25">
      <c r="A217" s="129" t="s">
        <v>502</v>
      </c>
      <c r="B217" s="136">
        <v>58330</v>
      </c>
      <c r="C217" s="129" t="s">
        <v>501</v>
      </c>
      <c r="D217" s="129" t="s">
        <v>500</v>
      </c>
      <c r="E217" s="129" t="s">
        <v>499</v>
      </c>
      <c r="F217" s="129" t="s">
        <v>322</v>
      </c>
    </row>
    <row r="218" spans="1:6" x14ac:dyDescent="0.25">
      <c r="A218" s="129" t="s">
        <v>497</v>
      </c>
      <c r="B218" s="136">
        <v>58000</v>
      </c>
      <c r="C218" s="129" t="s">
        <v>498</v>
      </c>
      <c r="D218" s="129" t="s">
        <v>497</v>
      </c>
      <c r="E218" s="129" t="s">
        <v>496</v>
      </c>
      <c r="F218" s="129" t="s">
        <v>124</v>
      </c>
    </row>
    <row r="219" spans="1:6" x14ac:dyDescent="0.25">
      <c r="A219" s="129" t="s">
        <v>402</v>
      </c>
      <c r="B219" s="136">
        <v>55000</v>
      </c>
      <c r="C219" s="129" t="s">
        <v>495</v>
      </c>
      <c r="D219" s="129" t="s">
        <v>402</v>
      </c>
      <c r="E219" s="129" t="s">
        <v>401</v>
      </c>
      <c r="F219" s="129" t="s">
        <v>106</v>
      </c>
    </row>
    <row r="220" spans="1:6" x14ac:dyDescent="0.25">
      <c r="A220" s="129" t="s">
        <v>402</v>
      </c>
      <c r="B220" s="136">
        <v>55001</v>
      </c>
      <c r="C220" s="129" t="s">
        <v>494</v>
      </c>
      <c r="D220" s="129" t="s">
        <v>402</v>
      </c>
      <c r="E220" s="129" t="s">
        <v>401</v>
      </c>
      <c r="F220" s="129" t="s">
        <v>117</v>
      </c>
    </row>
    <row r="221" spans="1:6" x14ac:dyDescent="0.25">
      <c r="A221" s="129" t="s">
        <v>402</v>
      </c>
      <c r="B221" s="136">
        <v>55002</v>
      </c>
      <c r="C221" s="129" t="s">
        <v>493</v>
      </c>
      <c r="D221" s="129" t="s">
        <v>402</v>
      </c>
      <c r="E221" s="129" t="s">
        <v>401</v>
      </c>
      <c r="F221" s="129" t="s">
        <v>105</v>
      </c>
    </row>
    <row r="222" spans="1:6" x14ac:dyDescent="0.25">
      <c r="A222" s="129" t="s">
        <v>402</v>
      </c>
      <c r="B222" s="136">
        <v>55004</v>
      </c>
      <c r="C222" s="129" t="s">
        <v>492</v>
      </c>
      <c r="D222" s="129" t="s">
        <v>402</v>
      </c>
      <c r="E222" s="129" t="s">
        <v>401</v>
      </c>
      <c r="F222" s="129" t="s">
        <v>116</v>
      </c>
    </row>
    <row r="223" spans="1:6" x14ac:dyDescent="0.25">
      <c r="A223" s="129" t="s">
        <v>402</v>
      </c>
      <c r="B223" s="136">
        <v>55006</v>
      </c>
      <c r="C223" s="129" t="s">
        <v>491</v>
      </c>
      <c r="D223" s="129" t="s">
        <v>402</v>
      </c>
      <c r="E223" s="129" t="s">
        <v>401</v>
      </c>
      <c r="F223" s="129" t="s">
        <v>113</v>
      </c>
    </row>
    <row r="224" spans="1:6" x14ac:dyDescent="0.25">
      <c r="A224" s="129" t="s">
        <v>402</v>
      </c>
      <c r="B224" s="136">
        <v>55008</v>
      </c>
      <c r="C224" s="129" t="s">
        <v>490</v>
      </c>
      <c r="D224" s="129" t="s">
        <v>402</v>
      </c>
      <c r="E224" s="129" t="s">
        <v>401</v>
      </c>
      <c r="F224" s="129" t="s">
        <v>120</v>
      </c>
    </row>
    <row r="225" spans="1:6" x14ac:dyDescent="0.25">
      <c r="A225" s="129" t="s">
        <v>402</v>
      </c>
      <c r="B225" s="136">
        <v>55010</v>
      </c>
      <c r="C225" s="129" t="s">
        <v>489</v>
      </c>
      <c r="D225" s="129" t="s">
        <v>402</v>
      </c>
      <c r="E225" s="129" t="s">
        <v>401</v>
      </c>
      <c r="F225" s="129" t="s">
        <v>103</v>
      </c>
    </row>
    <row r="226" spans="1:6" x14ac:dyDescent="0.25">
      <c r="A226" s="129" t="s">
        <v>402</v>
      </c>
      <c r="B226" s="136">
        <v>55012</v>
      </c>
      <c r="C226" s="129" t="s">
        <v>488</v>
      </c>
      <c r="D226" s="129" t="s">
        <v>402</v>
      </c>
      <c r="E226" s="129" t="s">
        <v>401</v>
      </c>
      <c r="F226" s="129" t="s">
        <v>104</v>
      </c>
    </row>
    <row r="227" spans="1:6" x14ac:dyDescent="0.25">
      <c r="A227" s="129" t="s">
        <v>402</v>
      </c>
      <c r="B227" s="136">
        <v>55014</v>
      </c>
      <c r="C227" s="129" t="s">
        <v>487</v>
      </c>
      <c r="D227" s="129" t="s">
        <v>402</v>
      </c>
      <c r="E227" s="129" t="s">
        <v>401</v>
      </c>
      <c r="F227" s="129" t="s">
        <v>119</v>
      </c>
    </row>
    <row r="228" spans="1:6" x14ac:dyDescent="0.25">
      <c r="A228" s="129" t="s">
        <v>402</v>
      </c>
      <c r="B228" s="136">
        <v>55016</v>
      </c>
      <c r="C228" s="129" t="s">
        <v>486</v>
      </c>
      <c r="D228" s="129" t="s">
        <v>402</v>
      </c>
      <c r="E228" s="129" t="s">
        <v>401</v>
      </c>
      <c r="F228" s="129" t="s">
        <v>109</v>
      </c>
    </row>
    <row r="229" spans="1:6" x14ac:dyDescent="0.25">
      <c r="A229" s="129" t="s">
        <v>402</v>
      </c>
      <c r="B229" s="136">
        <v>55018</v>
      </c>
      <c r="C229" s="129" t="s">
        <v>485</v>
      </c>
      <c r="D229" s="129" t="s">
        <v>402</v>
      </c>
      <c r="E229" s="129" t="s">
        <v>401</v>
      </c>
      <c r="F229" s="129" t="s">
        <v>115</v>
      </c>
    </row>
    <row r="230" spans="1:6" x14ac:dyDescent="0.25">
      <c r="A230" s="129" t="s">
        <v>402</v>
      </c>
      <c r="B230" s="136">
        <v>55020</v>
      </c>
      <c r="C230" s="129" t="s">
        <v>484</v>
      </c>
      <c r="D230" s="129" t="s">
        <v>402</v>
      </c>
      <c r="E230" s="129" t="s">
        <v>401</v>
      </c>
      <c r="F230" s="129" t="s">
        <v>110</v>
      </c>
    </row>
    <row r="231" spans="1:6" x14ac:dyDescent="0.25">
      <c r="A231" s="129" t="s">
        <v>402</v>
      </c>
      <c r="B231" s="136">
        <v>55022</v>
      </c>
      <c r="C231" s="129" t="s">
        <v>483</v>
      </c>
      <c r="D231" s="129" t="s">
        <v>402</v>
      </c>
      <c r="E231" s="129" t="s">
        <v>401</v>
      </c>
      <c r="F231" s="129" t="s">
        <v>107</v>
      </c>
    </row>
    <row r="232" spans="1:6" x14ac:dyDescent="0.25">
      <c r="A232" s="129" t="s">
        <v>402</v>
      </c>
      <c r="B232" s="136">
        <v>55024</v>
      </c>
      <c r="C232" s="129" t="s">
        <v>482</v>
      </c>
      <c r="D232" s="129" t="s">
        <v>402</v>
      </c>
      <c r="E232" s="129" t="s">
        <v>401</v>
      </c>
      <c r="F232" s="129" t="s">
        <v>108</v>
      </c>
    </row>
    <row r="233" spans="1:6" x14ac:dyDescent="0.25">
      <c r="A233" s="129" t="s">
        <v>402</v>
      </c>
      <c r="B233" s="136">
        <v>55028</v>
      </c>
      <c r="C233" s="129" t="s">
        <v>481</v>
      </c>
      <c r="D233" s="129" t="s">
        <v>402</v>
      </c>
      <c r="E233" s="129" t="s">
        <v>401</v>
      </c>
      <c r="F233" s="129" t="s">
        <v>118</v>
      </c>
    </row>
    <row r="234" spans="1:6" x14ac:dyDescent="0.25">
      <c r="A234" s="129" t="s">
        <v>402</v>
      </c>
      <c r="B234" s="136">
        <v>55032</v>
      </c>
      <c r="C234" s="129" t="s">
        <v>480</v>
      </c>
      <c r="D234" s="129" t="s">
        <v>402</v>
      </c>
      <c r="E234" s="129" t="s">
        <v>401</v>
      </c>
      <c r="F234" s="129" t="s">
        <v>112</v>
      </c>
    </row>
    <row r="235" spans="1:6" x14ac:dyDescent="0.25">
      <c r="A235" s="129" t="s">
        <v>402</v>
      </c>
      <c r="B235" s="136">
        <v>55034</v>
      </c>
      <c r="C235" s="129" t="s">
        <v>479</v>
      </c>
      <c r="D235" s="129" t="s">
        <v>402</v>
      </c>
      <c r="E235" s="129" t="s">
        <v>401</v>
      </c>
      <c r="F235" s="129" t="s">
        <v>114</v>
      </c>
    </row>
    <row r="236" spans="1:6" x14ac:dyDescent="0.25">
      <c r="A236" s="129" t="s">
        <v>402</v>
      </c>
      <c r="B236" s="136">
        <v>55036</v>
      </c>
      <c r="C236" s="129" t="s">
        <v>478</v>
      </c>
      <c r="D236" s="129" t="s">
        <v>402</v>
      </c>
      <c r="E236" s="129" t="s">
        <v>401</v>
      </c>
      <c r="F236" s="129" t="s">
        <v>100</v>
      </c>
    </row>
    <row r="237" spans="1:6" x14ac:dyDescent="0.25">
      <c r="A237" s="129" t="s">
        <v>402</v>
      </c>
      <c r="B237" s="136">
        <v>55037</v>
      </c>
      <c r="C237" s="129" t="s">
        <v>477</v>
      </c>
      <c r="D237" s="129" t="s">
        <v>402</v>
      </c>
      <c r="E237" s="129" t="s">
        <v>401</v>
      </c>
      <c r="F237" s="129" t="s">
        <v>306</v>
      </c>
    </row>
    <row r="238" spans="1:6" x14ac:dyDescent="0.25">
      <c r="A238" s="129" t="s">
        <v>402</v>
      </c>
      <c r="B238" s="136">
        <v>55038</v>
      </c>
      <c r="C238" s="129" t="s">
        <v>476</v>
      </c>
      <c r="D238" s="129" t="s">
        <v>402</v>
      </c>
      <c r="E238" s="129" t="s">
        <v>401</v>
      </c>
      <c r="F238" s="129" t="s">
        <v>307</v>
      </c>
    </row>
    <row r="239" spans="1:6" x14ac:dyDescent="0.25">
      <c r="A239" s="129" t="s">
        <v>402</v>
      </c>
      <c r="B239" s="136">
        <v>55050</v>
      </c>
      <c r="C239" s="129" t="s">
        <v>475</v>
      </c>
      <c r="D239" s="129" t="s">
        <v>402</v>
      </c>
      <c r="E239" s="129" t="s">
        <v>401</v>
      </c>
      <c r="F239" s="129" t="s">
        <v>88</v>
      </c>
    </row>
    <row r="240" spans="1:6" x14ac:dyDescent="0.25">
      <c r="A240" s="129" t="s">
        <v>402</v>
      </c>
      <c r="B240" s="136">
        <v>55060</v>
      </c>
      <c r="C240" s="129" t="s">
        <v>474</v>
      </c>
      <c r="D240" s="129" t="s">
        <v>402</v>
      </c>
      <c r="E240" s="129" t="s">
        <v>401</v>
      </c>
      <c r="F240" s="129" t="s">
        <v>36</v>
      </c>
    </row>
    <row r="241" spans="1:6" x14ac:dyDescent="0.25">
      <c r="A241" s="129" t="s">
        <v>402</v>
      </c>
      <c r="B241" s="136">
        <v>55070</v>
      </c>
      <c r="C241" s="129" t="s">
        <v>473</v>
      </c>
      <c r="D241" s="129" t="s">
        <v>402</v>
      </c>
      <c r="E241" s="129" t="s">
        <v>401</v>
      </c>
      <c r="F241" s="129" t="s">
        <v>72</v>
      </c>
    </row>
    <row r="242" spans="1:6" x14ac:dyDescent="0.25">
      <c r="A242" s="129" t="s">
        <v>402</v>
      </c>
      <c r="B242" s="136">
        <v>55080</v>
      </c>
      <c r="C242" s="129" t="s">
        <v>472</v>
      </c>
      <c r="D242" s="129" t="s">
        <v>402</v>
      </c>
      <c r="E242" s="129" t="s">
        <v>401</v>
      </c>
      <c r="F242" s="129" t="s">
        <v>89</v>
      </c>
    </row>
    <row r="243" spans="1:6" x14ac:dyDescent="0.25">
      <c r="A243" s="129" t="s">
        <v>402</v>
      </c>
      <c r="B243" s="136">
        <v>55090</v>
      </c>
      <c r="C243" s="129" t="s">
        <v>471</v>
      </c>
      <c r="D243" s="129" t="s">
        <v>402</v>
      </c>
      <c r="E243" s="129" t="s">
        <v>401</v>
      </c>
      <c r="F243" s="129" t="s">
        <v>102</v>
      </c>
    </row>
    <row r="244" spans="1:6" x14ac:dyDescent="0.25">
      <c r="A244" s="129" t="s">
        <v>402</v>
      </c>
      <c r="B244" s="136">
        <v>55110</v>
      </c>
      <c r="C244" s="129" t="s">
        <v>470</v>
      </c>
      <c r="D244" s="129" t="s">
        <v>402</v>
      </c>
      <c r="E244" s="129" t="s">
        <v>401</v>
      </c>
      <c r="F244" s="129" t="s">
        <v>121</v>
      </c>
    </row>
    <row r="245" spans="1:6" x14ac:dyDescent="0.25">
      <c r="A245" s="129" t="s">
        <v>402</v>
      </c>
      <c r="B245" s="136">
        <v>55120</v>
      </c>
      <c r="C245" s="129" t="s">
        <v>469</v>
      </c>
      <c r="D245" s="129" t="s">
        <v>402</v>
      </c>
      <c r="E245" s="129" t="s">
        <v>401</v>
      </c>
      <c r="F245" s="129" t="s">
        <v>111</v>
      </c>
    </row>
    <row r="246" spans="1:6" x14ac:dyDescent="0.25">
      <c r="A246" s="129" t="s">
        <v>402</v>
      </c>
      <c r="B246" s="136">
        <v>55130</v>
      </c>
      <c r="C246" s="129" t="s">
        <v>468</v>
      </c>
      <c r="D246" s="129" t="s">
        <v>402</v>
      </c>
      <c r="E246" s="129" t="s">
        <v>401</v>
      </c>
      <c r="F246" s="129" t="s">
        <v>54</v>
      </c>
    </row>
    <row r="247" spans="1:6" x14ac:dyDescent="0.25">
      <c r="A247" s="129" t="s">
        <v>402</v>
      </c>
      <c r="B247" s="136">
        <v>55131</v>
      </c>
      <c r="C247" s="129" t="s">
        <v>467</v>
      </c>
      <c r="D247" s="129" t="s">
        <v>402</v>
      </c>
      <c r="E247" s="129" t="s">
        <v>401</v>
      </c>
      <c r="F247" s="129" t="s">
        <v>308</v>
      </c>
    </row>
    <row r="248" spans="1:6" x14ac:dyDescent="0.25">
      <c r="A248" s="129" t="s">
        <v>402</v>
      </c>
      <c r="B248" s="136">
        <v>55140</v>
      </c>
      <c r="C248" s="129" t="s">
        <v>466</v>
      </c>
      <c r="D248" s="129" t="s">
        <v>402</v>
      </c>
      <c r="E248" s="129" t="s">
        <v>401</v>
      </c>
      <c r="F248" s="129" t="s">
        <v>80</v>
      </c>
    </row>
    <row r="249" spans="1:6" x14ac:dyDescent="0.25">
      <c r="A249" s="129" t="s">
        <v>402</v>
      </c>
      <c r="B249" s="136">
        <v>55500</v>
      </c>
      <c r="C249" s="129" t="s">
        <v>465</v>
      </c>
      <c r="D249" s="129" t="s">
        <v>402</v>
      </c>
      <c r="E249" s="129" t="s">
        <v>401</v>
      </c>
      <c r="F249" s="129" t="s">
        <v>122</v>
      </c>
    </row>
    <row r="250" spans="1:6" x14ac:dyDescent="0.25">
      <c r="A250" s="129" t="s">
        <v>402</v>
      </c>
      <c r="B250" s="136">
        <v>55510</v>
      </c>
      <c r="C250" s="129" t="s">
        <v>464</v>
      </c>
      <c r="D250" s="129" t="s">
        <v>402</v>
      </c>
      <c r="E250" s="129" t="s">
        <v>401</v>
      </c>
      <c r="F250" s="129" t="s">
        <v>101</v>
      </c>
    </row>
    <row r="251" spans="1:6" x14ac:dyDescent="0.25">
      <c r="A251" s="129" t="s">
        <v>402</v>
      </c>
      <c r="B251" s="136">
        <v>55520</v>
      </c>
      <c r="C251" s="129" t="s">
        <v>463</v>
      </c>
      <c r="D251" s="129" t="s">
        <v>402</v>
      </c>
      <c r="E251" s="129" t="s">
        <v>401</v>
      </c>
      <c r="F251" s="129" t="s">
        <v>87</v>
      </c>
    </row>
    <row r="252" spans="1:6" x14ac:dyDescent="0.25">
      <c r="A252" s="129" t="s">
        <v>402</v>
      </c>
      <c r="B252" s="136">
        <v>55522</v>
      </c>
      <c r="C252" s="129" t="s">
        <v>462</v>
      </c>
      <c r="D252" s="129" t="s">
        <v>402</v>
      </c>
      <c r="E252" s="129" t="s">
        <v>401</v>
      </c>
      <c r="F252" s="129" t="s">
        <v>97</v>
      </c>
    </row>
    <row r="253" spans="1:6" x14ac:dyDescent="0.25">
      <c r="A253" s="129" t="s">
        <v>402</v>
      </c>
      <c r="B253" s="136">
        <v>55524</v>
      </c>
      <c r="C253" s="129" t="s">
        <v>461</v>
      </c>
      <c r="D253" s="129" t="s">
        <v>402</v>
      </c>
      <c r="E253" s="129" t="s">
        <v>401</v>
      </c>
      <c r="F253" s="129" t="s">
        <v>99</v>
      </c>
    </row>
    <row r="254" spans="1:6" x14ac:dyDescent="0.25">
      <c r="A254" s="129" t="s">
        <v>402</v>
      </c>
      <c r="B254" s="136">
        <v>55526</v>
      </c>
      <c r="C254" s="129" t="s">
        <v>460</v>
      </c>
      <c r="D254" s="129" t="s">
        <v>402</v>
      </c>
      <c r="E254" s="129" t="s">
        <v>401</v>
      </c>
      <c r="F254" s="129" t="s">
        <v>98</v>
      </c>
    </row>
    <row r="255" spans="1:6" x14ac:dyDescent="0.25">
      <c r="A255" s="129" t="s">
        <v>402</v>
      </c>
      <c r="B255" s="136">
        <v>55528</v>
      </c>
      <c r="C255" s="129" t="s">
        <v>459</v>
      </c>
      <c r="D255" s="129" t="s">
        <v>402</v>
      </c>
      <c r="E255" s="129" t="s">
        <v>401</v>
      </c>
      <c r="F255" s="129" t="s">
        <v>96</v>
      </c>
    </row>
    <row r="256" spans="1:6" x14ac:dyDescent="0.25">
      <c r="A256" s="129" t="s">
        <v>402</v>
      </c>
      <c r="B256" s="136">
        <v>55530</v>
      </c>
      <c r="C256" s="129" t="s">
        <v>458</v>
      </c>
      <c r="D256" s="129" t="s">
        <v>402</v>
      </c>
      <c r="E256" s="129" t="s">
        <v>401</v>
      </c>
      <c r="F256" s="129" t="s">
        <v>95</v>
      </c>
    </row>
    <row r="257" spans="1:6" x14ac:dyDescent="0.25">
      <c r="A257" s="129" t="s">
        <v>402</v>
      </c>
      <c r="B257" s="136">
        <v>55532</v>
      </c>
      <c r="C257" s="129" t="s">
        <v>457</v>
      </c>
      <c r="D257" s="129" t="s">
        <v>402</v>
      </c>
      <c r="E257" s="129" t="s">
        <v>401</v>
      </c>
      <c r="F257" s="129" t="s">
        <v>91</v>
      </c>
    </row>
    <row r="258" spans="1:6" x14ac:dyDescent="0.25">
      <c r="A258" s="129" t="s">
        <v>402</v>
      </c>
      <c r="B258" s="136">
        <v>55534</v>
      </c>
      <c r="C258" s="129" t="s">
        <v>456</v>
      </c>
      <c r="D258" s="129" t="s">
        <v>402</v>
      </c>
      <c r="E258" s="129" t="s">
        <v>401</v>
      </c>
      <c r="F258" s="129" t="s">
        <v>94</v>
      </c>
    </row>
    <row r="259" spans="1:6" x14ac:dyDescent="0.25">
      <c r="A259" s="129" t="s">
        <v>402</v>
      </c>
      <c r="B259" s="136">
        <v>55536</v>
      </c>
      <c r="C259" s="129" t="s">
        <v>455</v>
      </c>
      <c r="D259" s="129" t="s">
        <v>402</v>
      </c>
      <c r="E259" s="129" t="s">
        <v>401</v>
      </c>
      <c r="F259" s="129" t="s">
        <v>93</v>
      </c>
    </row>
    <row r="260" spans="1:6" x14ac:dyDescent="0.25">
      <c r="A260" s="129" t="s">
        <v>402</v>
      </c>
      <c r="B260" s="136">
        <v>55537</v>
      </c>
      <c r="C260" s="129" t="s">
        <v>454</v>
      </c>
      <c r="D260" s="129" t="s">
        <v>402</v>
      </c>
      <c r="E260" s="129" t="s">
        <v>401</v>
      </c>
      <c r="F260" s="129" t="s">
        <v>309</v>
      </c>
    </row>
    <row r="261" spans="1:6" x14ac:dyDescent="0.25">
      <c r="A261" s="129" t="s">
        <v>402</v>
      </c>
      <c r="B261" s="136">
        <v>55538</v>
      </c>
      <c r="C261" s="129" t="s">
        <v>453</v>
      </c>
      <c r="D261" s="129" t="s">
        <v>402</v>
      </c>
      <c r="E261" s="129" t="s">
        <v>401</v>
      </c>
      <c r="F261" s="129" t="s">
        <v>90</v>
      </c>
    </row>
    <row r="262" spans="1:6" x14ac:dyDescent="0.25">
      <c r="A262" s="129" t="s">
        <v>402</v>
      </c>
      <c r="B262" s="136">
        <v>55540</v>
      </c>
      <c r="C262" s="129" t="s">
        <v>452</v>
      </c>
      <c r="D262" s="129" t="s">
        <v>402</v>
      </c>
      <c r="E262" s="129" t="s">
        <v>401</v>
      </c>
      <c r="F262" s="129" t="s">
        <v>85</v>
      </c>
    </row>
    <row r="263" spans="1:6" x14ac:dyDescent="0.25">
      <c r="A263" s="129" t="s">
        <v>402</v>
      </c>
      <c r="B263" s="136">
        <v>55542</v>
      </c>
      <c r="C263" s="129" t="s">
        <v>451</v>
      </c>
      <c r="D263" s="129" t="s">
        <v>402</v>
      </c>
      <c r="E263" s="129" t="s">
        <v>401</v>
      </c>
      <c r="F263" s="129" t="s">
        <v>86</v>
      </c>
    </row>
    <row r="264" spans="1:6" x14ac:dyDescent="0.25">
      <c r="A264" s="129" t="s">
        <v>402</v>
      </c>
      <c r="B264" s="136">
        <v>55544</v>
      </c>
      <c r="C264" s="129" t="s">
        <v>450</v>
      </c>
      <c r="D264" s="129" t="s">
        <v>402</v>
      </c>
      <c r="E264" s="129" t="s">
        <v>401</v>
      </c>
      <c r="F264" s="129" t="s">
        <v>84</v>
      </c>
    </row>
    <row r="265" spans="1:6" x14ac:dyDescent="0.25">
      <c r="A265" s="129" t="s">
        <v>402</v>
      </c>
      <c r="B265" s="136">
        <v>55546</v>
      </c>
      <c r="C265" s="129" t="s">
        <v>449</v>
      </c>
      <c r="D265" s="129" t="s">
        <v>402</v>
      </c>
      <c r="E265" s="129" t="s">
        <v>401</v>
      </c>
      <c r="F265" s="129" t="s">
        <v>83</v>
      </c>
    </row>
    <row r="266" spans="1:6" x14ac:dyDescent="0.25">
      <c r="A266" s="129" t="s">
        <v>402</v>
      </c>
      <c r="B266" s="136">
        <v>55550</v>
      </c>
      <c r="C266" s="129" t="s">
        <v>448</v>
      </c>
      <c r="D266" s="129" t="s">
        <v>402</v>
      </c>
      <c r="E266" s="129" t="s">
        <v>401</v>
      </c>
      <c r="F266" s="129" t="s">
        <v>82</v>
      </c>
    </row>
    <row r="267" spans="1:6" x14ac:dyDescent="0.25">
      <c r="A267" s="129" t="s">
        <v>402</v>
      </c>
      <c r="B267" s="136">
        <v>55552</v>
      </c>
      <c r="C267" s="129" t="s">
        <v>447</v>
      </c>
      <c r="D267" s="129" t="s">
        <v>402</v>
      </c>
      <c r="E267" s="129" t="s">
        <v>401</v>
      </c>
      <c r="F267" s="129" t="s">
        <v>81</v>
      </c>
    </row>
    <row r="268" spans="1:6" x14ac:dyDescent="0.25">
      <c r="A268" s="129" t="s">
        <v>402</v>
      </c>
      <c r="B268" s="136">
        <v>55554</v>
      </c>
      <c r="C268" s="129" t="s">
        <v>446</v>
      </c>
      <c r="D268" s="129" t="s">
        <v>402</v>
      </c>
      <c r="E268" s="129" t="s">
        <v>401</v>
      </c>
      <c r="F268" s="129" t="s">
        <v>92</v>
      </c>
    </row>
    <row r="269" spans="1:6" x14ac:dyDescent="0.25">
      <c r="A269" s="129" t="s">
        <v>402</v>
      </c>
      <c r="B269" s="136">
        <v>55556</v>
      </c>
      <c r="C269" s="129" t="s">
        <v>445</v>
      </c>
      <c r="D269" s="129" t="s">
        <v>402</v>
      </c>
      <c r="E269" s="129" t="s">
        <v>401</v>
      </c>
      <c r="F269" s="129" t="s">
        <v>310</v>
      </c>
    </row>
    <row r="270" spans="1:6" x14ac:dyDescent="0.25">
      <c r="A270" s="129" t="s">
        <v>402</v>
      </c>
      <c r="B270" s="136">
        <v>55600</v>
      </c>
      <c r="C270" s="129" t="s">
        <v>444</v>
      </c>
      <c r="D270" s="129" t="s">
        <v>402</v>
      </c>
      <c r="E270" s="129" t="s">
        <v>401</v>
      </c>
      <c r="F270" s="129" t="s">
        <v>78</v>
      </c>
    </row>
    <row r="271" spans="1:6" x14ac:dyDescent="0.25">
      <c r="A271" s="129" t="s">
        <v>402</v>
      </c>
      <c r="B271" s="136">
        <v>55610</v>
      </c>
      <c r="C271" s="129" t="s">
        <v>443</v>
      </c>
      <c r="D271" s="129" t="s">
        <v>402</v>
      </c>
      <c r="E271" s="129" t="s">
        <v>401</v>
      </c>
      <c r="F271" s="129" t="s">
        <v>73</v>
      </c>
    </row>
    <row r="272" spans="1:6" x14ac:dyDescent="0.25">
      <c r="A272" s="129" t="s">
        <v>402</v>
      </c>
      <c r="B272" s="136">
        <v>55612</v>
      </c>
      <c r="C272" s="129" t="s">
        <v>442</v>
      </c>
      <c r="D272" s="129" t="s">
        <v>402</v>
      </c>
      <c r="E272" s="129" t="s">
        <v>401</v>
      </c>
      <c r="F272" s="129" t="s">
        <v>77</v>
      </c>
    </row>
    <row r="273" spans="1:6" x14ac:dyDescent="0.25">
      <c r="A273" s="129" t="s">
        <v>402</v>
      </c>
      <c r="B273" s="136">
        <v>55614</v>
      </c>
      <c r="C273" s="129" t="s">
        <v>441</v>
      </c>
      <c r="D273" s="129" t="s">
        <v>402</v>
      </c>
      <c r="E273" s="129" t="s">
        <v>401</v>
      </c>
      <c r="F273" s="129" t="s">
        <v>76</v>
      </c>
    </row>
    <row r="274" spans="1:6" x14ac:dyDescent="0.25">
      <c r="A274" s="129" t="s">
        <v>402</v>
      </c>
      <c r="B274" s="136">
        <v>55616</v>
      </c>
      <c r="C274" s="129" t="s">
        <v>440</v>
      </c>
      <c r="D274" s="129" t="s">
        <v>402</v>
      </c>
      <c r="E274" s="129" t="s">
        <v>401</v>
      </c>
      <c r="F274" s="129" t="s">
        <v>75</v>
      </c>
    </row>
    <row r="275" spans="1:6" x14ac:dyDescent="0.25">
      <c r="A275" s="129" t="s">
        <v>402</v>
      </c>
      <c r="B275" s="136">
        <v>55618</v>
      </c>
      <c r="C275" s="129" t="s">
        <v>439</v>
      </c>
      <c r="D275" s="129" t="s">
        <v>402</v>
      </c>
      <c r="E275" s="129" t="s">
        <v>401</v>
      </c>
      <c r="F275" s="129" t="s">
        <v>74</v>
      </c>
    </row>
    <row r="276" spans="1:6" x14ac:dyDescent="0.25">
      <c r="A276" s="129" t="s">
        <v>402</v>
      </c>
      <c r="B276" s="136">
        <v>55640</v>
      </c>
      <c r="C276" s="129" t="s">
        <v>438</v>
      </c>
      <c r="D276" s="129" t="s">
        <v>402</v>
      </c>
      <c r="E276" s="129" t="s">
        <v>401</v>
      </c>
      <c r="F276" s="129" t="s">
        <v>71</v>
      </c>
    </row>
    <row r="277" spans="1:6" x14ac:dyDescent="0.25">
      <c r="A277" s="129" t="s">
        <v>402</v>
      </c>
      <c r="B277" s="136">
        <v>55650</v>
      </c>
      <c r="C277" s="129" t="s">
        <v>437</v>
      </c>
      <c r="D277" s="129" t="s">
        <v>402</v>
      </c>
      <c r="E277" s="129" t="s">
        <v>401</v>
      </c>
      <c r="F277" s="129" t="s">
        <v>67</v>
      </c>
    </row>
    <row r="278" spans="1:6" x14ac:dyDescent="0.25">
      <c r="A278" s="129" t="s">
        <v>402</v>
      </c>
      <c r="B278" s="136">
        <v>55652</v>
      </c>
      <c r="C278" s="129" t="s">
        <v>436</v>
      </c>
      <c r="D278" s="129" t="s">
        <v>402</v>
      </c>
      <c r="E278" s="129" t="s">
        <v>401</v>
      </c>
      <c r="F278" s="129" t="s">
        <v>70</v>
      </c>
    </row>
    <row r="279" spans="1:6" x14ac:dyDescent="0.25">
      <c r="A279" s="129" t="s">
        <v>402</v>
      </c>
      <c r="B279" s="136">
        <v>55654</v>
      </c>
      <c r="C279" s="129" t="s">
        <v>435</v>
      </c>
      <c r="D279" s="129" t="s">
        <v>402</v>
      </c>
      <c r="E279" s="129" t="s">
        <v>401</v>
      </c>
      <c r="F279" s="129" t="s">
        <v>69</v>
      </c>
    </row>
    <row r="280" spans="1:6" x14ac:dyDescent="0.25">
      <c r="A280" s="129" t="s">
        <v>402</v>
      </c>
      <c r="B280" s="136">
        <v>55656</v>
      </c>
      <c r="C280" s="129" t="s">
        <v>434</v>
      </c>
      <c r="D280" s="129" t="s">
        <v>402</v>
      </c>
      <c r="E280" s="129" t="s">
        <v>401</v>
      </c>
      <c r="F280" s="129" t="s">
        <v>68</v>
      </c>
    </row>
    <row r="281" spans="1:6" x14ac:dyDescent="0.25">
      <c r="A281" s="129" t="s">
        <v>402</v>
      </c>
      <c r="B281" s="136">
        <v>55700</v>
      </c>
      <c r="C281" s="129" t="s">
        <v>433</v>
      </c>
      <c r="D281" s="129" t="s">
        <v>402</v>
      </c>
      <c r="E281" s="129" t="s">
        <v>401</v>
      </c>
      <c r="F281" s="129" t="s">
        <v>66</v>
      </c>
    </row>
    <row r="282" spans="1:6" x14ac:dyDescent="0.25">
      <c r="A282" s="129" t="s">
        <v>402</v>
      </c>
      <c r="B282" s="136">
        <v>55702</v>
      </c>
      <c r="C282" s="129" t="s">
        <v>432</v>
      </c>
      <c r="D282" s="129" t="s">
        <v>402</v>
      </c>
      <c r="E282" s="129" t="s">
        <v>401</v>
      </c>
      <c r="F282" s="129" t="s">
        <v>61</v>
      </c>
    </row>
    <row r="283" spans="1:6" x14ac:dyDescent="0.25">
      <c r="A283" s="129" t="s">
        <v>402</v>
      </c>
      <c r="B283" s="136">
        <v>55704</v>
      </c>
      <c r="C283" s="129" t="s">
        <v>431</v>
      </c>
      <c r="D283" s="129" t="s">
        <v>402</v>
      </c>
      <c r="E283" s="129" t="s">
        <v>401</v>
      </c>
      <c r="F283" s="129" t="s">
        <v>65</v>
      </c>
    </row>
    <row r="284" spans="1:6" x14ac:dyDescent="0.25">
      <c r="A284" s="129" t="s">
        <v>402</v>
      </c>
      <c r="B284" s="136">
        <v>55706</v>
      </c>
      <c r="C284" s="129" t="s">
        <v>430</v>
      </c>
      <c r="D284" s="129" t="s">
        <v>402</v>
      </c>
      <c r="E284" s="129" t="s">
        <v>401</v>
      </c>
      <c r="F284" s="129" t="s">
        <v>64</v>
      </c>
    </row>
    <row r="285" spans="1:6" x14ac:dyDescent="0.25">
      <c r="A285" s="129" t="s">
        <v>402</v>
      </c>
      <c r="B285" s="136">
        <v>55708</v>
      </c>
      <c r="C285" s="129" t="s">
        <v>429</v>
      </c>
      <c r="D285" s="129" t="s">
        <v>402</v>
      </c>
      <c r="E285" s="129" t="s">
        <v>401</v>
      </c>
      <c r="F285" s="129" t="s">
        <v>63</v>
      </c>
    </row>
    <row r="286" spans="1:6" x14ac:dyDescent="0.25">
      <c r="A286" s="129" t="s">
        <v>402</v>
      </c>
      <c r="B286" s="136">
        <v>55710</v>
      </c>
      <c r="C286" s="129" t="s">
        <v>428</v>
      </c>
      <c r="D286" s="129" t="s">
        <v>402</v>
      </c>
      <c r="E286" s="129" t="s">
        <v>401</v>
      </c>
      <c r="F286" s="129" t="s">
        <v>62</v>
      </c>
    </row>
    <row r="287" spans="1:6" x14ac:dyDescent="0.25">
      <c r="A287" s="129" t="s">
        <v>402</v>
      </c>
      <c r="B287" s="136">
        <v>55712</v>
      </c>
      <c r="C287" s="129" t="s">
        <v>427</v>
      </c>
      <c r="D287" s="129" t="s">
        <v>402</v>
      </c>
      <c r="E287" s="129" t="s">
        <v>401</v>
      </c>
      <c r="F287" s="129" t="s">
        <v>60</v>
      </c>
    </row>
    <row r="288" spans="1:6" x14ac:dyDescent="0.25">
      <c r="A288" s="129" t="s">
        <v>402</v>
      </c>
      <c r="B288" s="136">
        <v>55714</v>
      </c>
      <c r="C288" s="129" t="s">
        <v>426</v>
      </c>
      <c r="D288" s="129" t="s">
        <v>402</v>
      </c>
      <c r="E288" s="129" t="s">
        <v>401</v>
      </c>
      <c r="F288" s="129" t="s">
        <v>59</v>
      </c>
    </row>
    <row r="289" spans="1:6" x14ac:dyDescent="0.25">
      <c r="A289" s="129" t="s">
        <v>402</v>
      </c>
      <c r="B289" s="136">
        <v>55716</v>
      </c>
      <c r="C289" s="129" t="s">
        <v>425</v>
      </c>
      <c r="D289" s="129" t="s">
        <v>402</v>
      </c>
      <c r="E289" s="129" t="s">
        <v>401</v>
      </c>
      <c r="F289" s="129" t="s">
        <v>58</v>
      </c>
    </row>
    <row r="290" spans="1:6" x14ac:dyDescent="0.25">
      <c r="A290" s="129" t="s">
        <v>402</v>
      </c>
      <c r="B290" s="136">
        <v>55718</v>
      </c>
      <c r="C290" s="129" t="s">
        <v>424</v>
      </c>
      <c r="D290" s="129" t="s">
        <v>402</v>
      </c>
      <c r="E290" s="129" t="s">
        <v>401</v>
      </c>
      <c r="F290" s="129" t="s">
        <v>57</v>
      </c>
    </row>
    <row r="291" spans="1:6" x14ac:dyDescent="0.25">
      <c r="A291" s="129" t="s">
        <v>402</v>
      </c>
      <c r="B291" s="136">
        <v>55720</v>
      </c>
      <c r="C291" s="129" t="s">
        <v>423</v>
      </c>
      <c r="D291" s="129" t="s">
        <v>402</v>
      </c>
      <c r="E291" s="129" t="s">
        <v>401</v>
      </c>
      <c r="F291" s="129" t="s">
        <v>56</v>
      </c>
    </row>
    <row r="292" spans="1:6" x14ac:dyDescent="0.25">
      <c r="A292" s="129" t="s">
        <v>402</v>
      </c>
      <c r="B292" s="136">
        <v>55722</v>
      </c>
      <c r="C292" s="129" t="s">
        <v>422</v>
      </c>
      <c r="D292" s="129" t="s">
        <v>402</v>
      </c>
      <c r="E292" s="129" t="s">
        <v>401</v>
      </c>
      <c r="F292" s="129" t="s">
        <v>55</v>
      </c>
    </row>
    <row r="293" spans="1:6" x14ac:dyDescent="0.25">
      <c r="A293" s="129" t="s">
        <v>402</v>
      </c>
      <c r="B293" s="136">
        <v>55750</v>
      </c>
      <c r="C293" s="129" t="s">
        <v>421</v>
      </c>
      <c r="D293" s="129" t="s">
        <v>402</v>
      </c>
      <c r="E293" s="129" t="s">
        <v>401</v>
      </c>
      <c r="F293" s="129" t="s">
        <v>53</v>
      </c>
    </row>
    <row r="294" spans="1:6" x14ac:dyDescent="0.25">
      <c r="A294" s="129" t="s">
        <v>402</v>
      </c>
      <c r="B294" s="136">
        <v>55760</v>
      </c>
      <c r="C294" s="129" t="s">
        <v>420</v>
      </c>
      <c r="D294" s="129" t="s">
        <v>402</v>
      </c>
      <c r="E294" s="129" t="s">
        <v>401</v>
      </c>
      <c r="F294" s="129" t="s">
        <v>51</v>
      </c>
    </row>
    <row r="295" spans="1:6" x14ac:dyDescent="0.25">
      <c r="A295" s="129" t="s">
        <v>402</v>
      </c>
      <c r="B295" s="136">
        <v>55762</v>
      </c>
      <c r="C295" s="129" t="s">
        <v>419</v>
      </c>
      <c r="D295" s="129" t="s">
        <v>402</v>
      </c>
      <c r="E295" s="129" t="s">
        <v>401</v>
      </c>
      <c r="F295" s="129" t="s">
        <v>52</v>
      </c>
    </row>
    <row r="296" spans="1:6" x14ac:dyDescent="0.25">
      <c r="A296" s="129" t="s">
        <v>402</v>
      </c>
      <c r="B296" s="136">
        <v>55770</v>
      </c>
      <c r="C296" s="129" t="s">
        <v>418</v>
      </c>
      <c r="D296" s="129" t="s">
        <v>402</v>
      </c>
      <c r="E296" s="129" t="s">
        <v>401</v>
      </c>
      <c r="F296" s="129" t="s">
        <v>49</v>
      </c>
    </row>
    <row r="297" spans="1:6" x14ac:dyDescent="0.25">
      <c r="A297" s="129" t="s">
        <v>402</v>
      </c>
      <c r="B297" s="136">
        <v>55772</v>
      </c>
      <c r="C297" s="129" t="s">
        <v>417</v>
      </c>
      <c r="D297" s="129" t="s">
        <v>402</v>
      </c>
      <c r="E297" s="129" t="s">
        <v>401</v>
      </c>
      <c r="F297" s="129" t="s">
        <v>48</v>
      </c>
    </row>
    <row r="298" spans="1:6" x14ac:dyDescent="0.25">
      <c r="A298" s="129" t="s">
        <v>402</v>
      </c>
      <c r="B298" s="136">
        <v>55774</v>
      </c>
      <c r="C298" s="129" t="s">
        <v>416</v>
      </c>
      <c r="D298" s="129" t="s">
        <v>402</v>
      </c>
      <c r="E298" s="129" t="s">
        <v>401</v>
      </c>
      <c r="F298" s="129" t="s">
        <v>50</v>
      </c>
    </row>
    <row r="299" spans="1:6" x14ac:dyDescent="0.25">
      <c r="A299" s="129" t="s">
        <v>402</v>
      </c>
      <c r="B299" s="136">
        <v>55776</v>
      </c>
      <c r="C299" s="129" t="s">
        <v>415</v>
      </c>
      <c r="D299" s="129" t="s">
        <v>402</v>
      </c>
      <c r="E299" s="129" t="s">
        <v>401</v>
      </c>
      <c r="F299" s="129" t="s">
        <v>47</v>
      </c>
    </row>
    <row r="300" spans="1:6" x14ac:dyDescent="0.25">
      <c r="A300" s="129" t="s">
        <v>402</v>
      </c>
      <c r="B300" s="136">
        <v>55778</v>
      </c>
      <c r="C300" s="129" t="s">
        <v>414</v>
      </c>
      <c r="D300" s="129" t="s">
        <v>402</v>
      </c>
      <c r="E300" s="129" t="s">
        <v>401</v>
      </c>
      <c r="F300" s="129" t="s">
        <v>45</v>
      </c>
    </row>
    <row r="301" spans="1:6" x14ac:dyDescent="0.25">
      <c r="A301" s="129" t="s">
        <v>402</v>
      </c>
      <c r="B301" s="136">
        <v>55780</v>
      </c>
      <c r="C301" s="129" t="s">
        <v>413</v>
      </c>
      <c r="D301" s="129" t="s">
        <v>402</v>
      </c>
      <c r="E301" s="129" t="s">
        <v>401</v>
      </c>
      <c r="F301" s="129" t="s">
        <v>44</v>
      </c>
    </row>
    <row r="302" spans="1:6" x14ac:dyDescent="0.25">
      <c r="A302" s="129" t="s">
        <v>402</v>
      </c>
      <c r="B302" s="136">
        <v>55782</v>
      </c>
      <c r="C302" s="129" t="s">
        <v>412</v>
      </c>
      <c r="D302" s="129" t="s">
        <v>402</v>
      </c>
      <c r="E302" s="129" t="s">
        <v>401</v>
      </c>
      <c r="F302" s="129" t="s">
        <v>43</v>
      </c>
    </row>
    <row r="303" spans="1:6" x14ac:dyDescent="0.25">
      <c r="A303" s="129" t="s">
        <v>402</v>
      </c>
      <c r="B303" s="136">
        <v>55784</v>
      </c>
      <c r="C303" s="129" t="s">
        <v>411</v>
      </c>
      <c r="D303" s="129" t="s">
        <v>402</v>
      </c>
      <c r="E303" s="129" t="s">
        <v>401</v>
      </c>
      <c r="F303" s="129" t="s">
        <v>42</v>
      </c>
    </row>
    <row r="304" spans="1:6" x14ac:dyDescent="0.25">
      <c r="A304" s="129" t="s">
        <v>402</v>
      </c>
      <c r="B304" s="136">
        <v>55786</v>
      </c>
      <c r="C304" s="129" t="s">
        <v>410</v>
      </c>
      <c r="D304" s="129" t="s">
        <v>402</v>
      </c>
      <c r="E304" s="129" t="s">
        <v>401</v>
      </c>
      <c r="F304" s="129" t="s">
        <v>41</v>
      </c>
    </row>
    <row r="305" spans="1:6" x14ac:dyDescent="0.25">
      <c r="A305" s="129" t="s">
        <v>402</v>
      </c>
      <c r="B305" s="136">
        <v>55788</v>
      </c>
      <c r="C305" s="129" t="s">
        <v>409</v>
      </c>
      <c r="D305" s="129" t="s">
        <v>402</v>
      </c>
      <c r="E305" s="129" t="s">
        <v>401</v>
      </c>
      <c r="F305" s="129" t="s">
        <v>40</v>
      </c>
    </row>
    <row r="306" spans="1:6" x14ac:dyDescent="0.25">
      <c r="A306" s="129" t="s">
        <v>402</v>
      </c>
      <c r="B306" s="136">
        <v>55790</v>
      </c>
      <c r="C306" s="129" t="s">
        <v>408</v>
      </c>
      <c r="D306" s="129" t="s">
        <v>402</v>
      </c>
      <c r="E306" s="129" t="s">
        <v>401</v>
      </c>
      <c r="F306" s="129" t="s">
        <v>38</v>
      </c>
    </row>
    <row r="307" spans="1:6" x14ac:dyDescent="0.25">
      <c r="A307" s="129" t="s">
        <v>402</v>
      </c>
      <c r="B307" s="136">
        <v>55792</v>
      </c>
      <c r="C307" s="129" t="s">
        <v>407</v>
      </c>
      <c r="D307" s="129" t="s">
        <v>402</v>
      </c>
      <c r="E307" s="129" t="s">
        <v>401</v>
      </c>
      <c r="F307" s="129" t="s">
        <v>37</v>
      </c>
    </row>
    <row r="308" spans="1:6" x14ac:dyDescent="0.25">
      <c r="A308" s="129" t="s">
        <v>402</v>
      </c>
      <c r="B308" s="136">
        <v>55794</v>
      </c>
      <c r="C308" s="129" t="s">
        <v>406</v>
      </c>
      <c r="D308" s="129" t="s">
        <v>402</v>
      </c>
      <c r="E308" s="129" t="s">
        <v>401</v>
      </c>
      <c r="F308" s="129" t="s">
        <v>46</v>
      </c>
    </row>
    <row r="309" spans="1:6" x14ac:dyDescent="0.25">
      <c r="A309" s="129" t="s">
        <v>402</v>
      </c>
      <c r="B309" s="136">
        <v>55796</v>
      </c>
      <c r="C309" s="129" t="s">
        <v>405</v>
      </c>
      <c r="D309" s="129" t="s">
        <v>402</v>
      </c>
      <c r="E309" s="129" t="s">
        <v>401</v>
      </c>
      <c r="F309" s="129" t="s">
        <v>39</v>
      </c>
    </row>
    <row r="310" spans="1:6" x14ac:dyDescent="0.25">
      <c r="A310" s="129" t="s">
        <v>402</v>
      </c>
      <c r="B310" s="136">
        <v>55800</v>
      </c>
      <c r="C310" s="129" t="s">
        <v>404</v>
      </c>
      <c r="D310" s="129" t="s">
        <v>402</v>
      </c>
      <c r="E310" s="129" t="s">
        <v>401</v>
      </c>
      <c r="F310" s="129" t="s">
        <v>79</v>
      </c>
    </row>
    <row r="311" spans="1:6" x14ac:dyDescent="0.25">
      <c r="A311" s="129" t="s">
        <v>402</v>
      </c>
      <c r="B311" s="136">
        <v>55810</v>
      </c>
      <c r="C311" s="129" t="s">
        <v>403</v>
      </c>
      <c r="D311" s="129" t="s">
        <v>402</v>
      </c>
      <c r="E311" s="129" t="s">
        <v>401</v>
      </c>
      <c r="F311" s="129" t="s">
        <v>311</v>
      </c>
    </row>
    <row r="312" spans="1:6" x14ac:dyDescent="0.25">
      <c r="A312" s="129" t="s">
        <v>397</v>
      </c>
      <c r="B312" s="136">
        <v>57000</v>
      </c>
      <c r="C312" s="129" t="s">
        <v>400</v>
      </c>
      <c r="D312" s="129" t="s">
        <v>397</v>
      </c>
      <c r="E312" s="129" t="s">
        <v>396</v>
      </c>
      <c r="F312" s="129" t="s">
        <v>33</v>
      </c>
    </row>
    <row r="313" spans="1:6" x14ac:dyDescent="0.25">
      <c r="A313" s="129" t="s">
        <v>397</v>
      </c>
      <c r="B313" s="136">
        <v>57060</v>
      </c>
      <c r="C313" s="129" t="s">
        <v>399</v>
      </c>
      <c r="D313" s="129" t="s">
        <v>397</v>
      </c>
      <c r="E313" s="129" t="s">
        <v>396</v>
      </c>
      <c r="F313" s="129" t="s">
        <v>34</v>
      </c>
    </row>
    <row r="314" spans="1:6" x14ac:dyDescent="0.25">
      <c r="A314" s="129" t="s">
        <v>397</v>
      </c>
      <c r="B314" s="136">
        <v>57080</v>
      </c>
      <c r="C314" s="129" t="s">
        <v>398</v>
      </c>
      <c r="D314" s="129" t="s">
        <v>397</v>
      </c>
      <c r="E314" s="129" t="s">
        <v>396</v>
      </c>
      <c r="F314" s="129" t="s">
        <v>324</v>
      </c>
    </row>
  </sheetData>
  <pageMargins left="0.2" right="0" top="0.25" bottom="0.5" header="0" footer="0.25"/>
  <pageSetup scale="72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8BE1-EA37-407D-B702-21D8EC4D35B5}">
  <sheetPr>
    <pageSetUpPr fitToPage="1"/>
  </sheetPr>
  <dimension ref="A1:F68"/>
  <sheetViews>
    <sheetView showGridLines="0" zoomScale="80" zoomScaleNormal="80" workbookViewId="0"/>
  </sheetViews>
  <sheetFormatPr defaultRowHeight="15" x14ac:dyDescent="0.25"/>
  <cols>
    <col min="1" max="1" width="30.7109375" style="128" customWidth="1"/>
    <col min="2" max="2" width="8.85546875" style="134" customWidth="1"/>
    <col min="3" max="3" width="31.42578125" style="128" bestFit="1" customWidth="1"/>
    <col min="4" max="4" width="30.7109375" style="128" customWidth="1"/>
    <col min="5" max="5" width="26.5703125" style="128" bestFit="1" customWidth="1"/>
    <col min="6" max="6" width="57.5703125" style="128" bestFit="1" customWidth="1"/>
    <col min="7" max="16384" width="9.140625" style="128"/>
  </cols>
  <sheetData>
    <row r="1" spans="1:6" ht="18.75" x14ac:dyDescent="0.25">
      <c r="A1" s="137" t="s">
        <v>780</v>
      </c>
    </row>
    <row r="2" spans="1:6" x14ac:dyDescent="0.25">
      <c r="E2" s="171" t="s">
        <v>819</v>
      </c>
      <c r="F2" s="171"/>
    </row>
    <row r="4" spans="1:6" x14ac:dyDescent="0.25">
      <c r="A4" s="160" t="s">
        <v>781</v>
      </c>
    </row>
    <row r="5" spans="1:6" x14ac:dyDescent="0.25">
      <c r="A5" s="160" t="s">
        <v>782</v>
      </c>
    </row>
    <row r="6" spans="1:6" x14ac:dyDescent="0.25">
      <c r="A6" s="160" t="s">
        <v>783</v>
      </c>
    </row>
    <row r="7" spans="1:6" x14ac:dyDescent="0.25">
      <c r="A7" s="160" t="s">
        <v>784</v>
      </c>
    </row>
    <row r="8" spans="1:6" x14ac:dyDescent="0.25">
      <c r="A8" s="161"/>
    </row>
    <row r="9" spans="1:6" x14ac:dyDescent="0.25">
      <c r="A9" s="162" t="s">
        <v>785</v>
      </c>
    </row>
    <row r="10" spans="1:6" x14ac:dyDescent="0.25">
      <c r="A10" s="162"/>
    </row>
    <row r="11" spans="1:6" x14ac:dyDescent="0.25">
      <c r="A11" s="170" t="s">
        <v>786</v>
      </c>
    </row>
    <row r="12" spans="1:6" x14ac:dyDescent="0.25">
      <c r="A12" s="170" t="s">
        <v>787</v>
      </c>
    </row>
    <row r="13" spans="1:6" x14ac:dyDescent="0.25">
      <c r="A13" s="170" t="s">
        <v>788</v>
      </c>
    </row>
    <row r="14" spans="1:6" x14ac:dyDescent="0.25">
      <c r="A14" s="170" t="s">
        <v>789</v>
      </c>
    </row>
    <row r="15" spans="1:6" x14ac:dyDescent="0.25">
      <c r="A15" s="170" t="s">
        <v>790</v>
      </c>
    </row>
    <row r="16" spans="1:6" x14ac:dyDescent="0.25">
      <c r="A16" s="162"/>
    </row>
    <row r="17" spans="1:1" x14ac:dyDescent="0.25">
      <c r="A17" s="162" t="s">
        <v>791</v>
      </c>
    </row>
    <row r="18" spans="1:1" x14ac:dyDescent="0.25">
      <c r="A18" s="162" t="s">
        <v>792</v>
      </c>
    </row>
    <row r="19" spans="1:1" x14ac:dyDescent="0.25">
      <c r="A19" s="162" t="s">
        <v>793</v>
      </c>
    </row>
    <row r="20" spans="1:1" x14ac:dyDescent="0.25">
      <c r="A20" s="162" t="s">
        <v>794</v>
      </c>
    </row>
    <row r="21" spans="1:1" x14ac:dyDescent="0.25">
      <c r="A21" s="162" t="s">
        <v>795</v>
      </c>
    </row>
    <row r="22" spans="1:1" ht="15.75" x14ac:dyDescent="0.25">
      <c r="A22" s="163"/>
    </row>
    <row r="23" spans="1:1" ht="15.75" x14ac:dyDescent="0.25">
      <c r="A23" s="163"/>
    </row>
    <row r="24" spans="1:1" x14ac:dyDescent="0.25">
      <c r="A24"/>
    </row>
    <row r="25" spans="1:1" x14ac:dyDescent="0.25">
      <c r="A25"/>
    </row>
    <row r="26" spans="1:1" x14ac:dyDescent="0.25">
      <c r="A26" s="165" t="s">
        <v>796</v>
      </c>
    </row>
    <row r="27" spans="1:1" x14ac:dyDescent="0.25">
      <c r="A27" s="164" t="s">
        <v>797</v>
      </c>
    </row>
    <row r="28" spans="1:1" x14ac:dyDescent="0.25">
      <c r="A28" s="165" t="s">
        <v>798</v>
      </c>
    </row>
    <row r="29" spans="1:1" x14ac:dyDescent="0.25">
      <c r="A29" s="164" t="s">
        <v>799</v>
      </c>
    </row>
    <row r="30" spans="1:1" x14ac:dyDescent="0.25">
      <c r="A30"/>
    </row>
    <row r="31" spans="1:1" x14ac:dyDescent="0.25">
      <c r="A31" s="161"/>
    </row>
    <row r="32" spans="1:1" x14ac:dyDescent="0.25">
      <c r="A32" s="161" t="s">
        <v>800</v>
      </c>
    </row>
    <row r="33" spans="1:1" x14ac:dyDescent="0.25">
      <c r="A33" s="161"/>
    </row>
    <row r="34" spans="1:1" x14ac:dyDescent="0.25">
      <c r="A34" s="161" t="s">
        <v>801</v>
      </c>
    </row>
    <row r="35" spans="1:1" x14ac:dyDescent="0.25">
      <c r="A35" s="161" t="s">
        <v>802</v>
      </c>
    </row>
    <row r="36" spans="1:1" x14ac:dyDescent="0.25">
      <c r="A36" s="161"/>
    </row>
    <row r="37" spans="1:1" x14ac:dyDescent="0.25">
      <c r="A37" s="161" t="s">
        <v>803</v>
      </c>
    </row>
    <row r="38" spans="1:1" x14ac:dyDescent="0.25">
      <c r="A38" s="161"/>
    </row>
    <row r="39" spans="1:1" x14ac:dyDescent="0.25">
      <c r="A39" s="166" t="s">
        <v>804</v>
      </c>
    </row>
    <row r="40" spans="1:1" x14ac:dyDescent="0.25">
      <c r="A40" s="167" t="s">
        <v>793</v>
      </c>
    </row>
    <row r="41" spans="1:1" x14ac:dyDescent="0.25">
      <c r="A41" s="168" t="s">
        <v>805</v>
      </c>
    </row>
    <row r="42" spans="1:1" x14ac:dyDescent="0.25">
      <c r="A42" s="168" t="s">
        <v>806</v>
      </c>
    </row>
    <row r="43" spans="1:1" x14ac:dyDescent="0.25">
      <c r="A43" s="168" t="s">
        <v>807</v>
      </c>
    </row>
    <row r="44" spans="1:1" x14ac:dyDescent="0.25">
      <c r="A44" s="165" t="s">
        <v>808</v>
      </c>
    </row>
    <row r="45" spans="1:1" x14ac:dyDescent="0.25">
      <c r="A45" s="169" t="s">
        <v>809</v>
      </c>
    </row>
    <row r="46" spans="1:1" x14ac:dyDescent="0.25">
      <c r="A46" s="161"/>
    </row>
    <row r="47" spans="1:1" x14ac:dyDescent="0.25">
      <c r="A47" s="161"/>
    </row>
    <row r="48" spans="1:1" x14ac:dyDescent="0.25">
      <c r="A48" s="161"/>
    </row>
    <row r="49" spans="1:1" x14ac:dyDescent="0.25">
      <c r="A49" s="165" t="s">
        <v>810</v>
      </c>
    </row>
    <row r="50" spans="1:1" x14ac:dyDescent="0.25">
      <c r="A50" s="160" t="s">
        <v>811</v>
      </c>
    </row>
    <row r="51" spans="1:1" x14ac:dyDescent="0.25">
      <c r="A51" s="165" t="s">
        <v>812</v>
      </c>
    </row>
    <row r="52" spans="1:1" x14ac:dyDescent="0.25">
      <c r="A52" s="160" t="s">
        <v>813</v>
      </c>
    </row>
    <row r="53" spans="1:1" x14ac:dyDescent="0.25">
      <c r="A53" s="161"/>
    </row>
    <row r="54" spans="1:1" x14ac:dyDescent="0.25">
      <c r="A54" s="162" t="s">
        <v>814</v>
      </c>
    </row>
    <row r="55" spans="1:1" x14ac:dyDescent="0.25">
      <c r="A55" s="162" t="s">
        <v>815</v>
      </c>
    </row>
    <row r="56" spans="1:1" x14ac:dyDescent="0.25">
      <c r="A56" s="162"/>
    </row>
    <row r="57" spans="1:1" x14ac:dyDescent="0.25">
      <c r="A57" s="165" t="s">
        <v>816</v>
      </c>
    </row>
    <row r="58" spans="1:1" x14ac:dyDescent="0.25">
      <c r="A58" s="162"/>
    </row>
    <row r="59" spans="1:1" x14ac:dyDescent="0.25">
      <c r="A59" s="162" t="s">
        <v>817</v>
      </c>
    </row>
    <row r="60" spans="1:1" x14ac:dyDescent="0.25">
      <c r="A60" s="162" t="s">
        <v>818</v>
      </c>
    </row>
    <row r="61" spans="1:1" x14ac:dyDescent="0.25">
      <c r="A61" s="162"/>
    </row>
    <row r="62" spans="1:1" x14ac:dyDescent="0.25">
      <c r="A62" s="162" t="s">
        <v>791</v>
      </c>
    </row>
    <row r="63" spans="1:1" x14ac:dyDescent="0.25">
      <c r="A63" s="162" t="s">
        <v>792</v>
      </c>
    </row>
    <row r="64" spans="1:1" x14ac:dyDescent="0.25">
      <c r="A64" s="162" t="s">
        <v>793</v>
      </c>
    </row>
    <row r="65" spans="1:1" x14ac:dyDescent="0.25">
      <c r="A65" s="162" t="s">
        <v>794</v>
      </c>
    </row>
    <row r="66" spans="1:1" x14ac:dyDescent="0.25">
      <c r="A66" s="162" t="s">
        <v>795</v>
      </c>
    </row>
    <row r="67" spans="1:1" ht="15.75" x14ac:dyDescent="0.25">
      <c r="A67" s="163"/>
    </row>
    <row r="68" spans="1:1" ht="15.75" x14ac:dyDescent="0.25">
      <c r="A68" s="163"/>
    </row>
  </sheetData>
  <hyperlinks>
    <hyperlink ref="A26" r:id="rId1" display="mailto:uvmclick@uvm.edu" xr:uid="{EFE0242C-7A45-4CB9-8045-32F0D775E1D0}"/>
    <hyperlink ref="A28" r:id="rId2" display="mailto:Stephanie.Glock@uvm.edu" xr:uid="{D3B41F18-35A6-41B7-A3B4-5A980A196A37}"/>
    <hyperlink ref="A44" r:id="rId3" display="mailto:catherine.ruley@uvm.edu" xr:uid="{2E525FC0-BA51-4B75-B5AD-043F73E0D8DF}"/>
    <hyperlink ref="A49" r:id="rId4" display="mailto:Stephanie.Glock@uvm.edu" xr:uid="{F67FB4F0-F454-4125-B29A-A2483D947A39}"/>
    <hyperlink ref="A51" r:id="rId5" display="mailto:uvmclick@uvm.edu" xr:uid="{C5C40915-05D3-4F03-B7BC-A55D321AE637}"/>
    <hyperlink ref="A57" r:id="rId6" xr:uid="{84C6DB10-2D69-4CBD-8540-E61C0097A35D}"/>
  </hyperlinks>
  <pageMargins left="0.2" right="0" top="0.25" bottom="0.5" header="0" footer="0.25"/>
  <pageSetup scale="72" fitToHeight="10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IBB Allocation Calc Tool</vt:lpstr>
      <vt:lpstr>Instructions</vt:lpstr>
      <vt:lpstr>lookups</vt:lpstr>
      <vt:lpstr>Nov 16 2022 updates</vt:lpstr>
      <vt:lpstr>Nov 15 2023 updates</vt:lpstr>
      <vt:lpstr>'Nov 15 2023 updates'!_MailOriginal</vt:lpstr>
      <vt:lpstr>Departments</vt:lpstr>
      <vt:lpstr>'IBB Allocation Calc Tool'!Print_Area</vt:lpstr>
      <vt:lpstr>Instructions!Print_Area</vt:lpstr>
      <vt:lpstr>'Nov 15 2023 updates'!Print_Area</vt:lpstr>
      <vt:lpstr>'Nov 16 2022 updates'!Print_Area</vt:lpstr>
      <vt:lpstr>Role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Ruley, Catherine</dc:creator>
  <cp:lastModifiedBy>Catherine Ruley Condon</cp:lastModifiedBy>
  <cp:lastPrinted>2023-11-15T13:04:37Z</cp:lastPrinted>
  <dcterms:created xsi:type="dcterms:W3CDTF">2009-01-28T14:36:29Z</dcterms:created>
  <dcterms:modified xsi:type="dcterms:W3CDTF">2023-11-15T13:04:41Z</dcterms:modified>
</cp:coreProperties>
</file>